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60" windowWidth="15180" windowHeight="8835"/>
  </bookViews>
  <sheets>
    <sheet name="Comments " sheetId="1" r:id="rId1"/>
    <sheet name="Total Reqs" sheetId="4" r:id="rId2"/>
    <sheet name="Sept00 EPA Vols " sheetId="2" r:id="rId3"/>
    <sheet name="FOM Sept Storage" sheetId="3" r:id="rId4"/>
  </sheets>
  <externalReferences>
    <externalReference r:id="rId5"/>
  </externalReferences>
  <definedNames>
    <definedName name="_xlnm.Print_Area" localSheetId="3">'FOM Sept Storage'!$A$1:$L$22</definedName>
    <definedName name="_xlnm.Print_Area" localSheetId="2">'Sept00 EPA Vols '!$D$7:$P$786</definedName>
    <definedName name="_xlnm.Print_Area" localSheetId="1">'Total Reqs'!$T$7:$AA$720</definedName>
    <definedName name="_xlnm.Print_Titles" localSheetId="2">'Sept00 EPA Vols '!$A:$D,'Sept00 EPA Vols '!$1:$7</definedName>
    <definedName name="_xlnm.Print_Titles" localSheetId="1">'Total Reqs'!$A:$I,'Total Reqs'!$1:$6</definedName>
  </definedNames>
  <calcPr calcId="152511" fullCalcOnLoad="1"/>
</workbook>
</file>

<file path=xl/calcChain.xml><?xml version="1.0" encoding="utf-8"?>
<calcChain xmlns="http://schemas.openxmlformats.org/spreadsheetml/2006/main">
  <c r="D1" i="3" l="1"/>
  <c r="D10" i="3"/>
  <c r="D11" i="3"/>
  <c r="D12" i="3"/>
  <c r="D13" i="3"/>
  <c r="D14" i="3"/>
  <c r="D15" i="3"/>
  <c r="D16" i="3"/>
  <c r="D17" i="3"/>
  <c r="D20" i="3"/>
  <c r="E1" i="2"/>
  <c r="S3" i="2" s="1"/>
  <c r="L1" i="2"/>
  <c r="M1" i="2"/>
  <c r="B10" i="2"/>
  <c r="F10" i="2"/>
  <c r="G10" i="2"/>
  <c r="K11" i="2"/>
  <c r="K12" i="2"/>
  <c r="B13" i="2"/>
  <c r="C13" i="2"/>
  <c r="K13" i="2"/>
  <c r="L13" i="2"/>
  <c r="M13" i="2"/>
  <c r="O13" i="2" s="1"/>
  <c r="S13" i="2"/>
  <c r="U13" i="2" s="1"/>
  <c r="K15" i="2"/>
  <c r="K16" i="2"/>
  <c r="B17" i="2"/>
  <c r="C17" i="2"/>
  <c r="K17" i="2"/>
  <c r="M17" i="2" s="1"/>
  <c r="L17" i="2"/>
  <c r="S17" i="2"/>
  <c r="U17" i="2"/>
  <c r="K19" i="2"/>
  <c r="K20" i="2"/>
  <c r="B21" i="2"/>
  <c r="C21" i="2"/>
  <c r="L21" i="2"/>
  <c r="S21" i="2"/>
  <c r="K27" i="2"/>
  <c r="K28" i="2"/>
  <c r="K29" i="2"/>
  <c r="K31" i="2"/>
  <c r="K32" i="2"/>
  <c r="K33" i="2" s="1"/>
  <c r="B33" i="2"/>
  <c r="C33" i="2"/>
  <c r="L33" i="2"/>
  <c r="S33" i="2"/>
  <c r="K36" i="2"/>
  <c r="K37" i="2"/>
  <c r="K38" i="2"/>
  <c r="K39" i="2"/>
  <c r="K40" i="2"/>
  <c r="B41" i="2"/>
  <c r="C41" i="2"/>
  <c r="K41" i="2"/>
  <c r="M41" i="2" s="1"/>
  <c r="L41" i="2"/>
  <c r="S41" i="2"/>
  <c r="U41" i="2" s="1"/>
  <c r="K42" i="2"/>
  <c r="K45" i="2"/>
  <c r="K47" i="2" s="1"/>
  <c r="M47" i="2" s="1"/>
  <c r="K46" i="2"/>
  <c r="B47" i="2"/>
  <c r="C47" i="2"/>
  <c r="L47" i="2"/>
  <c r="S47" i="2"/>
  <c r="U47" i="2" s="1"/>
  <c r="K48" i="2"/>
  <c r="B51" i="2"/>
  <c r="C51" i="2"/>
  <c r="K51" i="2"/>
  <c r="M51" i="2"/>
  <c r="S51" i="2"/>
  <c r="U51" i="2" s="1"/>
  <c r="K54" i="2"/>
  <c r="K63" i="2" s="1"/>
  <c r="M63" i="2" s="1"/>
  <c r="K55" i="2"/>
  <c r="K56" i="2"/>
  <c r="K57" i="2"/>
  <c r="K59" i="2"/>
  <c r="K60" i="2"/>
  <c r="K62" i="2"/>
  <c r="B63" i="2"/>
  <c r="C63" i="2"/>
  <c r="L63" i="2"/>
  <c r="S63" i="2"/>
  <c r="K64" i="2"/>
  <c r="K67" i="2"/>
  <c r="K68" i="2"/>
  <c r="B69" i="2"/>
  <c r="C69" i="2"/>
  <c r="K69" i="2"/>
  <c r="M69" i="2" s="1"/>
  <c r="L69" i="2"/>
  <c r="S69" i="2"/>
  <c r="B73" i="2"/>
  <c r="C73" i="2"/>
  <c r="K73" i="2"/>
  <c r="M73" i="2" s="1"/>
  <c r="L73" i="2"/>
  <c r="S73" i="2"/>
  <c r="U73" i="2" s="1"/>
  <c r="B77" i="2"/>
  <c r="C77" i="2"/>
  <c r="K77" i="2"/>
  <c r="M77" i="2" s="1"/>
  <c r="L77" i="2"/>
  <c r="S77" i="2"/>
  <c r="U77" i="2"/>
  <c r="B81" i="2"/>
  <c r="C81" i="2"/>
  <c r="K81" i="2"/>
  <c r="M81" i="2" s="1"/>
  <c r="L81" i="2"/>
  <c r="S81" i="2"/>
  <c r="U81" i="2"/>
  <c r="K84" i="2"/>
  <c r="K96" i="2" s="1"/>
  <c r="M96" i="2" s="1"/>
  <c r="K85" i="2"/>
  <c r="K87" i="2"/>
  <c r="K88" i="2"/>
  <c r="K90" i="2"/>
  <c r="L90" i="2"/>
  <c r="K91" i="2"/>
  <c r="K93" i="2"/>
  <c r="K94" i="2"/>
  <c r="K95" i="2"/>
  <c r="B96" i="2"/>
  <c r="C96" i="2"/>
  <c r="L96" i="2"/>
  <c r="S96" i="2"/>
  <c r="U96" i="2" s="1"/>
  <c r="B100" i="2"/>
  <c r="C100" i="2"/>
  <c r="K100" i="2"/>
  <c r="L100" i="2"/>
  <c r="M100" i="2"/>
  <c r="O100" i="2" s="1"/>
  <c r="S100" i="2"/>
  <c r="U100" i="2" s="1"/>
  <c r="K103" i="2"/>
  <c r="K109" i="2" s="1"/>
  <c r="M109" i="2" s="1"/>
  <c r="K104" i="2"/>
  <c r="K105" i="2"/>
  <c r="K107" i="2"/>
  <c r="K108" i="2"/>
  <c r="B109" i="2"/>
  <c r="C109" i="2"/>
  <c r="L109" i="2"/>
  <c r="S109" i="2"/>
  <c r="K112" i="2"/>
  <c r="K113" i="2"/>
  <c r="K114" i="2"/>
  <c r="K116" i="2"/>
  <c r="K117" i="2"/>
  <c r="K118" i="2" s="1"/>
  <c r="B118" i="2"/>
  <c r="C118" i="2"/>
  <c r="L118" i="2"/>
  <c r="S118" i="2"/>
  <c r="K121" i="2"/>
  <c r="K123" i="2" s="1"/>
  <c r="M123" i="2" s="1"/>
  <c r="K122" i="2"/>
  <c r="B123" i="2"/>
  <c r="C123" i="2"/>
  <c r="L123" i="2"/>
  <c r="S123" i="2"/>
  <c r="U123" i="2" s="1"/>
  <c r="B129" i="2"/>
  <c r="C129" i="2"/>
  <c r="K129" i="2"/>
  <c r="L129" i="2"/>
  <c r="M129" i="2"/>
  <c r="O129" i="2" s="1"/>
  <c r="S129" i="2"/>
  <c r="U129" i="2" s="1"/>
  <c r="B134" i="2"/>
  <c r="C134" i="2"/>
  <c r="K134" i="2"/>
  <c r="M134" i="2" s="1"/>
  <c r="L134" i="2"/>
  <c r="S134" i="2"/>
  <c r="B138" i="2"/>
  <c r="C138" i="2"/>
  <c r="K138" i="2"/>
  <c r="M138" i="2" s="1"/>
  <c r="L138" i="2"/>
  <c r="S138" i="2"/>
  <c r="U138" i="2" s="1"/>
  <c r="B142" i="2"/>
  <c r="C142" i="2"/>
  <c r="K142" i="2"/>
  <c r="M142" i="2" s="1"/>
  <c r="L142" i="2"/>
  <c r="S142" i="2"/>
  <c r="U142" i="2"/>
  <c r="K145" i="2"/>
  <c r="K154" i="2" s="1"/>
  <c r="K146" i="2"/>
  <c r="K148" i="2"/>
  <c r="L148" i="2"/>
  <c r="K149" i="2"/>
  <c r="K150" i="2"/>
  <c r="K152" i="2"/>
  <c r="K153" i="2"/>
  <c r="B154" i="2"/>
  <c r="C154" i="2"/>
  <c r="L154" i="2"/>
  <c r="S154" i="2"/>
  <c r="K157" i="2"/>
  <c r="K166" i="2" s="1"/>
  <c r="K158" i="2"/>
  <c r="K160" i="2"/>
  <c r="K161" i="2"/>
  <c r="K162" i="2"/>
  <c r="K164" i="2"/>
  <c r="K165" i="2"/>
  <c r="B166" i="2"/>
  <c r="C166" i="2"/>
  <c r="L166" i="2"/>
  <c r="S166" i="2"/>
  <c r="K172" i="2"/>
  <c r="K173" i="2"/>
  <c r="K174" i="2"/>
  <c r="K176" i="2"/>
  <c r="K177" i="2"/>
  <c r="B178" i="2"/>
  <c r="C178" i="2"/>
  <c r="K178" i="2"/>
  <c r="M178" i="2" s="1"/>
  <c r="L178" i="2"/>
  <c r="S178" i="2"/>
  <c r="U178" i="2" s="1"/>
  <c r="K181" i="2"/>
  <c r="K182" i="2"/>
  <c r="K187" i="2" s="1"/>
  <c r="K183" i="2"/>
  <c r="K185" i="2"/>
  <c r="L185" i="2"/>
  <c r="K186" i="2"/>
  <c r="B187" i="2"/>
  <c r="C187" i="2"/>
  <c r="L187" i="2"/>
  <c r="S187" i="2"/>
  <c r="K190" i="2"/>
  <c r="K191" i="2"/>
  <c r="K196" i="2" s="1"/>
  <c r="K192" i="2"/>
  <c r="K194" i="2"/>
  <c r="K195" i="2"/>
  <c r="B196" i="2"/>
  <c r="C196" i="2"/>
  <c r="L196" i="2"/>
  <c r="S196" i="2"/>
  <c r="K202" i="2"/>
  <c r="K203" i="2"/>
  <c r="K204" i="2"/>
  <c r="K206" i="2"/>
  <c r="K208" i="2" s="1"/>
  <c r="M208" i="2" s="1"/>
  <c r="K207" i="2"/>
  <c r="B208" i="2"/>
  <c r="C208" i="2"/>
  <c r="L208" i="2"/>
  <c r="S208" i="2"/>
  <c r="U208" i="2" s="1"/>
  <c r="K211" i="2"/>
  <c r="K212" i="2"/>
  <c r="K213" i="2"/>
  <c r="K215" i="2"/>
  <c r="K216" i="2"/>
  <c r="B217" i="2"/>
  <c r="C217" i="2"/>
  <c r="K217" i="2"/>
  <c r="M217" i="2" s="1"/>
  <c r="L217" i="2"/>
  <c r="S217" i="2"/>
  <c r="U217" i="2"/>
  <c r="K220" i="2"/>
  <c r="K231" i="2" s="1"/>
  <c r="K221" i="2"/>
  <c r="K223" i="2"/>
  <c r="K224" i="2"/>
  <c r="K226" i="2"/>
  <c r="K227" i="2"/>
  <c r="K229" i="2"/>
  <c r="K230" i="2"/>
  <c r="B231" i="2"/>
  <c r="C231" i="2"/>
  <c r="L231" i="2"/>
  <c r="K234" i="2"/>
  <c r="K239" i="2" s="1"/>
  <c r="K235" i="2"/>
  <c r="K237" i="2"/>
  <c r="K238" i="2"/>
  <c r="B239" i="2"/>
  <c r="C239" i="2"/>
  <c r="L239" i="2"/>
  <c r="K245" i="2"/>
  <c r="K246" i="2"/>
  <c r="K250" i="2" s="1"/>
  <c r="K248" i="2"/>
  <c r="K249" i="2"/>
  <c r="B250" i="2"/>
  <c r="C250" i="2"/>
  <c r="L250" i="2"/>
  <c r="K253" i="2"/>
  <c r="K254" i="2"/>
  <c r="K255" i="2"/>
  <c r="K256" i="2"/>
  <c r="K257" i="2"/>
  <c r="K260" i="2"/>
  <c r="K261" i="2"/>
  <c r="K262" i="2"/>
  <c r="K264" i="2"/>
  <c r="K265" i="2"/>
  <c r="K267" i="2"/>
  <c r="K268" i="2"/>
  <c r="K270" i="2"/>
  <c r="K271" i="2"/>
  <c r="B272" i="2"/>
  <c r="C272" i="2"/>
  <c r="K272" i="2"/>
  <c r="M272" i="2" s="1"/>
  <c r="L272" i="2"/>
  <c r="S272" i="2"/>
  <c r="U272" i="2" s="1"/>
  <c r="K274" i="2"/>
  <c r="K287" i="2" s="1"/>
  <c r="M287" i="2" s="1"/>
  <c r="K275" i="2"/>
  <c r="K276" i="2"/>
  <c r="K277" i="2"/>
  <c r="K278" i="2"/>
  <c r="K280" i="2"/>
  <c r="K281" i="2"/>
  <c r="K282" i="2"/>
  <c r="K285" i="2"/>
  <c r="K286" i="2"/>
  <c r="B287" i="2"/>
  <c r="C287" i="2"/>
  <c r="L287" i="2"/>
  <c r="S287" i="2"/>
  <c r="U287" i="2" s="1"/>
  <c r="K291" i="2"/>
  <c r="K292" i="2"/>
  <c r="K294" i="2"/>
  <c r="K295" i="2"/>
  <c r="L295" i="2"/>
  <c r="B296" i="2"/>
  <c r="C296" i="2"/>
  <c r="K296" i="2"/>
  <c r="M296" i="2" s="1"/>
  <c r="S296" i="2"/>
  <c r="U296" i="2" s="1"/>
  <c r="K299" i="2"/>
  <c r="K314" i="2" s="1"/>
  <c r="M314" i="2" s="1"/>
  <c r="K300" i="2"/>
  <c r="K302" i="2"/>
  <c r="K303" i="2"/>
  <c r="K304" i="2"/>
  <c r="K306" i="2"/>
  <c r="K307" i="2"/>
  <c r="K309" i="2"/>
  <c r="K310" i="2"/>
  <c r="K312" i="2"/>
  <c r="K313" i="2"/>
  <c r="B314" i="2"/>
  <c r="C314" i="2"/>
  <c r="L314" i="2"/>
  <c r="S314" i="2"/>
  <c r="K317" i="2"/>
  <c r="K318" i="2"/>
  <c r="B319" i="2"/>
  <c r="C319" i="2"/>
  <c r="K319" i="2"/>
  <c r="M319" i="2" s="1"/>
  <c r="L319" i="2"/>
  <c r="S319" i="2"/>
  <c r="K322" i="2"/>
  <c r="K337" i="2" s="1"/>
  <c r="M337" i="2" s="1"/>
  <c r="K323" i="2"/>
  <c r="K324" i="2"/>
  <c r="K326" i="2"/>
  <c r="K327" i="2"/>
  <c r="K328" i="2"/>
  <c r="K329" i="2"/>
  <c r="K330" i="2"/>
  <c r="K332" i="2"/>
  <c r="K333" i="2"/>
  <c r="K335" i="2"/>
  <c r="K336" i="2"/>
  <c r="B337" i="2"/>
  <c r="C337" i="2"/>
  <c r="L337" i="2"/>
  <c r="S337" i="2"/>
  <c r="K340" i="2"/>
  <c r="K351" i="2" s="1"/>
  <c r="L340" i="2"/>
  <c r="K341" i="2"/>
  <c r="K343" i="2"/>
  <c r="K344" i="2"/>
  <c r="K346" i="2"/>
  <c r="K347" i="2"/>
  <c r="K349" i="2"/>
  <c r="K350" i="2"/>
  <c r="B351" i="2"/>
  <c r="C351" i="2"/>
  <c r="L351" i="2"/>
  <c r="K354" i="2"/>
  <c r="K355" i="2"/>
  <c r="K357" i="2"/>
  <c r="B359" i="2"/>
  <c r="C359" i="2"/>
  <c r="K359" i="2"/>
  <c r="M359" i="2" s="1"/>
  <c r="L359" i="2"/>
  <c r="S359" i="2"/>
  <c r="U359" i="2"/>
  <c r="K361" i="2"/>
  <c r="K363" i="2" s="1"/>
  <c r="K362" i="2"/>
  <c r="B363" i="2"/>
  <c r="C363" i="2"/>
  <c r="S363" i="2"/>
  <c r="U363" i="2" s="1"/>
  <c r="L365" i="2"/>
  <c r="N365" i="2"/>
  <c r="K367" i="2"/>
  <c r="M367" i="2"/>
  <c r="O367" i="2" s="1"/>
  <c r="K370" i="2"/>
  <c r="K383" i="2" s="1"/>
  <c r="M383" i="2" s="1"/>
  <c r="K371" i="2"/>
  <c r="K373" i="2"/>
  <c r="K374" i="2"/>
  <c r="K377" i="2"/>
  <c r="K378" i="2"/>
  <c r="K381" i="2"/>
  <c r="K382" i="2"/>
  <c r="B383" i="2"/>
  <c r="L383" i="2"/>
  <c r="S383" i="2"/>
  <c r="U383" i="2" s="1"/>
  <c r="K385" i="2"/>
  <c r="K386" i="2"/>
  <c r="K387" i="2"/>
  <c r="K406" i="2" s="1"/>
  <c r="M406" i="2" s="1"/>
  <c r="K388" i="2"/>
  <c r="K391" i="2"/>
  <c r="K392" i="2"/>
  <c r="K393" i="2"/>
  <c r="K395" i="2"/>
  <c r="K396" i="2"/>
  <c r="K398" i="2"/>
  <c r="K399" i="2"/>
  <c r="K401" i="2"/>
  <c r="K402" i="2"/>
  <c r="K404" i="2"/>
  <c r="K405" i="2"/>
  <c r="B406" i="2"/>
  <c r="L406" i="2"/>
  <c r="S406" i="2"/>
  <c r="U406" i="2" s="1"/>
  <c r="K409" i="2"/>
  <c r="K410" i="2"/>
  <c r="K411" i="2"/>
  <c r="K413" i="2"/>
  <c r="K414" i="2"/>
  <c r="K415" i="2"/>
  <c r="K442" i="2" s="1"/>
  <c r="K417" i="2"/>
  <c r="K418" i="2"/>
  <c r="K419" i="2"/>
  <c r="K422" i="2"/>
  <c r="K423" i="2"/>
  <c r="K424" i="2"/>
  <c r="K426" i="2"/>
  <c r="K427" i="2"/>
  <c r="K429" i="2"/>
  <c r="K430" i="2"/>
  <c r="K433" i="2"/>
  <c r="K434" i="2"/>
  <c r="K435" i="2"/>
  <c r="K437" i="2"/>
  <c r="K438" i="2"/>
  <c r="K440" i="2"/>
  <c r="L440" i="2"/>
  <c r="L442" i="2" s="1"/>
  <c r="K441" i="2"/>
  <c r="B442" i="2"/>
  <c r="S442" i="2"/>
  <c r="K446" i="2"/>
  <c r="K447" i="2"/>
  <c r="K450" i="2"/>
  <c r="K451" i="2"/>
  <c r="K454" i="2"/>
  <c r="K455" i="2"/>
  <c r="K463" i="2" s="1"/>
  <c r="M463" i="2" s="1"/>
  <c r="K457" i="2"/>
  <c r="K458" i="2"/>
  <c r="K461" i="2"/>
  <c r="K462" i="2"/>
  <c r="B463" i="2"/>
  <c r="L463" i="2"/>
  <c r="S463" i="2"/>
  <c r="K466" i="2"/>
  <c r="K467" i="2"/>
  <c r="K468" i="2"/>
  <c r="K469" i="2"/>
  <c r="K476" i="2" s="1"/>
  <c r="M476" i="2" s="1"/>
  <c r="K471" i="2"/>
  <c r="K472" i="2"/>
  <c r="K474" i="2"/>
  <c r="K475" i="2"/>
  <c r="B476" i="2"/>
  <c r="L476" i="2"/>
  <c r="S476" i="2"/>
  <c r="K479" i="2"/>
  <c r="K486" i="2" s="1"/>
  <c r="K480" i="2"/>
  <c r="K481" i="2"/>
  <c r="K484" i="2"/>
  <c r="K485" i="2"/>
  <c r="B486" i="2"/>
  <c r="L486" i="2"/>
  <c r="S486" i="2"/>
  <c r="K487" i="2"/>
  <c r="K490" i="2"/>
  <c r="K493" i="2"/>
  <c r="B495" i="2"/>
  <c r="K495" i="2"/>
  <c r="L495" i="2"/>
  <c r="M495" i="2"/>
  <c r="P495" i="2" s="1"/>
  <c r="O495" i="2"/>
  <c r="S495" i="2"/>
  <c r="U495" i="2" s="1"/>
  <c r="K498" i="2"/>
  <c r="K503" i="2" s="1"/>
  <c r="K499" i="2"/>
  <c r="K501" i="2"/>
  <c r="K502" i="2"/>
  <c r="B503" i="2"/>
  <c r="L503" i="2"/>
  <c r="S503" i="2"/>
  <c r="K506" i="2"/>
  <c r="K545" i="2" s="1"/>
  <c r="K507" i="2"/>
  <c r="K509" i="2"/>
  <c r="K510" i="2"/>
  <c r="K512" i="2"/>
  <c r="K513" i="2"/>
  <c r="K515" i="2"/>
  <c r="K516" i="2"/>
  <c r="K518" i="2"/>
  <c r="K519" i="2"/>
  <c r="K521" i="2"/>
  <c r="K524" i="2"/>
  <c r="K525" i="2"/>
  <c r="K527" i="2"/>
  <c r="K528" i="2"/>
  <c r="K530" i="2"/>
  <c r="K531" i="2"/>
  <c r="K534" i="2"/>
  <c r="K535" i="2"/>
  <c r="K537" i="2"/>
  <c r="K538" i="2"/>
  <c r="K540" i="2"/>
  <c r="K541" i="2"/>
  <c r="K543" i="2"/>
  <c r="K544" i="2"/>
  <c r="B545" i="2"/>
  <c r="L545" i="2"/>
  <c r="S545" i="2"/>
  <c r="K548" i="2"/>
  <c r="K549" i="2"/>
  <c r="K551" i="2"/>
  <c r="K552" i="2"/>
  <c r="K555" i="2"/>
  <c r="K556" i="2"/>
  <c r="K558" i="2"/>
  <c r="K588" i="2" s="1"/>
  <c r="K559" i="2"/>
  <c r="K561" i="2"/>
  <c r="K562" i="2"/>
  <c r="K564" i="2"/>
  <c r="K565" i="2"/>
  <c r="K567" i="2"/>
  <c r="K568" i="2"/>
  <c r="K570" i="2"/>
  <c r="K571" i="2"/>
  <c r="K573" i="2"/>
  <c r="K574" i="2"/>
  <c r="K577" i="2"/>
  <c r="K578" i="2"/>
  <c r="K580" i="2"/>
  <c r="K581" i="2"/>
  <c r="K583" i="2"/>
  <c r="K584" i="2"/>
  <c r="K586" i="2"/>
  <c r="K587" i="2"/>
  <c r="B588" i="2"/>
  <c r="L588" i="2"/>
  <c r="S588" i="2"/>
  <c r="K591" i="2"/>
  <c r="K593" i="2" s="1"/>
  <c r="K592" i="2"/>
  <c r="B593" i="2"/>
  <c r="L593" i="2"/>
  <c r="P593" i="2"/>
  <c r="S593" i="2"/>
  <c r="K594" i="2"/>
  <c r="K597" i="2"/>
  <c r="K599" i="2" s="1"/>
  <c r="M599" i="2" s="1"/>
  <c r="K598" i="2"/>
  <c r="B599" i="2"/>
  <c r="L599" i="2"/>
  <c r="S599" i="2"/>
  <c r="U599" i="2" s="1"/>
  <c r="K602" i="2"/>
  <c r="B603" i="2"/>
  <c r="K603" i="2"/>
  <c r="M603" i="2" s="1"/>
  <c r="L603" i="2"/>
  <c r="S603" i="2"/>
  <c r="K606" i="2"/>
  <c r="K607" i="2"/>
  <c r="K613" i="2" s="1"/>
  <c r="M613" i="2" s="1"/>
  <c r="K611" i="2"/>
  <c r="K612" i="2"/>
  <c r="B613" i="2"/>
  <c r="L613" i="2"/>
  <c r="S613" i="2"/>
  <c r="K618" i="2"/>
  <c r="K620" i="2"/>
  <c r="K621" i="2" s="1"/>
  <c r="L621" i="2"/>
  <c r="S621" i="2"/>
  <c r="K626" i="2"/>
  <c r="K628" i="2" s="1"/>
  <c r="K627" i="2"/>
  <c r="L628" i="2"/>
  <c r="S628" i="2"/>
  <c r="K630" i="2"/>
  <c r="K631" i="2"/>
  <c r="K633" i="2"/>
  <c r="K634" i="2"/>
  <c r="K635" i="2"/>
  <c r="M635" i="2" s="1"/>
  <c r="L635" i="2"/>
  <c r="S635" i="2"/>
  <c r="U635" i="2" s="1"/>
  <c r="K637" i="2"/>
  <c r="K639" i="2" s="1"/>
  <c r="K638" i="2"/>
  <c r="L639" i="2"/>
  <c r="S639" i="2"/>
  <c r="K642" i="2"/>
  <c r="K644" i="2" s="1"/>
  <c r="K643" i="2"/>
  <c r="L644" i="2"/>
  <c r="S644" i="2"/>
  <c r="K646" i="2"/>
  <c r="K647" i="2"/>
  <c r="K648" i="2"/>
  <c r="K649" i="2" s="1"/>
  <c r="L649" i="2"/>
  <c r="S649" i="2"/>
  <c r="K651" i="2"/>
  <c r="K653" i="2" s="1"/>
  <c r="K652" i="2"/>
  <c r="L653" i="2"/>
  <c r="S653" i="2"/>
  <c r="K655" i="2"/>
  <c r="K657" i="2" s="1"/>
  <c r="M657" i="2" s="1"/>
  <c r="K656" i="2"/>
  <c r="L657" i="2"/>
  <c r="S657" i="2"/>
  <c r="U657" i="2" s="1"/>
  <c r="K659" i="2"/>
  <c r="K660" i="2"/>
  <c r="K661" i="2"/>
  <c r="M661" i="2" s="1"/>
  <c r="L661" i="2"/>
  <c r="S661" i="2"/>
  <c r="K665" i="2"/>
  <c r="L665" i="2"/>
  <c r="S665" i="2"/>
  <c r="S671" i="2" s="1"/>
  <c r="U671" i="2" s="1"/>
  <c r="K666" i="2"/>
  <c r="K667" i="2"/>
  <c r="K668" i="2"/>
  <c r="K669" i="2"/>
  <c r="K670" i="2"/>
  <c r="B671" i="2"/>
  <c r="K671" i="2"/>
  <c r="M671" i="2" s="1"/>
  <c r="L671" i="2"/>
  <c r="K674" i="2"/>
  <c r="K677" i="2" s="1"/>
  <c r="L674" i="2"/>
  <c r="L677" i="2" s="1"/>
  <c r="K675" i="2"/>
  <c r="B677" i="2"/>
  <c r="S677" i="2"/>
  <c r="K680" i="2"/>
  <c r="L680" i="2"/>
  <c r="K681" i="2"/>
  <c r="K682" i="2"/>
  <c r="K684" i="2"/>
  <c r="S684" i="2"/>
  <c r="K685" i="2"/>
  <c r="K686" i="2"/>
  <c r="K779" i="2" s="1"/>
  <c r="M779" i="2" s="1"/>
  <c r="K688" i="2"/>
  <c r="K689" i="2"/>
  <c r="K690" i="2"/>
  <c r="K692" i="2"/>
  <c r="K693" i="2"/>
  <c r="K694" i="2"/>
  <c r="K696" i="2"/>
  <c r="K697" i="2"/>
  <c r="K698" i="2"/>
  <c r="K700" i="2"/>
  <c r="K701" i="2"/>
  <c r="K702" i="2"/>
  <c r="K704" i="2"/>
  <c r="K705" i="2"/>
  <c r="K706" i="2"/>
  <c r="K708" i="2"/>
  <c r="K709" i="2"/>
  <c r="K710" i="2"/>
  <c r="K712" i="2"/>
  <c r="K713" i="2"/>
  <c r="K714" i="2"/>
  <c r="K716" i="2"/>
  <c r="K717" i="2"/>
  <c r="K718" i="2"/>
  <c r="K720" i="2"/>
  <c r="K721" i="2"/>
  <c r="K722" i="2"/>
  <c r="K724" i="2"/>
  <c r="K725" i="2"/>
  <c r="K726" i="2"/>
  <c r="K728" i="2"/>
  <c r="K729" i="2"/>
  <c r="K730" i="2"/>
  <c r="K732" i="2"/>
  <c r="K733" i="2"/>
  <c r="K734" i="2"/>
  <c r="K736" i="2"/>
  <c r="K737" i="2"/>
  <c r="K738" i="2"/>
  <c r="K740" i="2"/>
  <c r="K741" i="2"/>
  <c r="K742" i="2"/>
  <c r="K744" i="2"/>
  <c r="K745" i="2"/>
  <c r="K746" i="2"/>
  <c r="K748" i="2"/>
  <c r="K749" i="2"/>
  <c r="K750" i="2"/>
  <c r="K752" i="2"/>
  <c r="K753" i="2"/>
  <c r="K754" i="2"/>
  <c r="K756" i="2"/>
  <c r="K757" i="2"/>
  <c r="K758" i="2"/>
  <c r="K760" i="2"/>
  <c r="K761" i="2"/>
  <c r="K762" i="2"/>
  <c r="K764" i="2"/>
  <c r="K765" i="2"/>
  <c r="K766" i="2"/>
  <c r="K768" i="2"/>
  <c r="K769" i="2"/>
  <c r="K770" i="2"/>
  <c r="K772" i="2"/>
  <c r="K773" i="2"/>
  <c r="K774" i="2"/>
  <c r="K776" i="2"/>
  <c r="K777" i="2"/>
  <c r="K778" i="2"/>
  <c r="B779" i="2"/>
  <c r="L779" i="2"/>
  <c r="S779" i="2"/>
  <c r="U779" i="2" s="1"/>
  <c r="K782" i="2"/>
  <c r="K785" i="2" s="1"/>
  <c r="K783" i="2"/>
  <c r="K784" i="2"/>
  <c r="B785" i="2"/>
  <c r="L785" i="2"/>
  <c r="S785" i="2"/>
  <c r="O635" i="2" l="1"/>
  <c r="P635" i="2" s="1"/>
  <c r="P463" i="2"/>
  <c r="O463" i="2"/>
  <c r="S786" i="2"/>
  <c r="O671" i="2"/>
  <c r="P671" i="2" s="1"/>
  <c r="O337" i="2"/>
  <c r="P337" i="2" s="1"/>
  <c r="O272" i="2"/>
  <c r="P272" i="2" s="1"/>
  <c r="U588" i="2"/>
  <c r="M588" i="2"/>
  <c r="U337" i="2"/>
  <c r="M154" i="2"/>
  <c r="U154" i="2"/>
  <c r="O779" i="2"/>
  <c r="P779" i="2" s="1"/>
  <c r="O657" i="2"/>
  <c r="P657" i="2" s="1"/>
  <c r="M503" i="2"/>
  <c r="U503" i="2"/>
  <c r="O383" i="2"/>
  <c r="P383" i="2"/>
  <c r="O208" i="2"/>
  <c r="P208" i="2" s="1"/>
  <c r="O138" i="2"/>
  <c r="P138" i="2" s="1"/>
  <c r="M118" i="2"/>
  <c r="U118" i="2"/>
  <c r="O73" i="2"/>
  <c r="P73" i="2"/>
  <c r="U677" i="2"/>
  <c r="M677" i="2"/>
  <c r="U628" i="2"/>
  <c r="M628" i="2"/>
  <c r="U463" i="2"/>
  <c r="M187" i="2"/>
  <c r="U187" i="2"/>
  <c r="O134" i="2"/>
  <c r="P134" i="2"/>
  <c r="U109" i="2"/>
  <c r="P63" i="2"/>
  <c r="O63" i="2"/>
  <c r="O41" i="2"/>
  <c r="P41" i="2"/>
  <c r="O296" i="2"/>
  <c r="P296" i="2"/>
  <c r="U649" i="2"/>
  <c r="M649" i="2"/>
  <c r="U545" i="2"/>
  <c r="M545" i="2"/>
  <c r="O476" i="2"/>
  <c r="P476" i="2" s="1"/>
  <c r="O178" i="2"/>
  <c r="P178" i="2"/>
  <c r="O96" i="2"/>
  <c r="P96" i="2" s="1"/>
  <c r="M33" i="2"/>
  <c r="U33" i="2"/>
  <c r="U653" i="2"/>
  <c r="M653" i="2"/>
  <c r="U250" i="2"/>
  <c r="M250" i="2"/>
  <c r="O359" i="2"/>
  <c r="P359" i="2" s="1"/>
  <c r="O109" i="2"/>
  <c r="P109" i="2" s="1"/>
  <c r="O81" i="2"/>
  <c r="P81" i="2"/>
  <c r="O69" i="2"/>
  <c r="P69" i="2"/>
  <c r="M442" i="2"/>
  <c r="M785" i="2"/>
  <c r="U785" i="2"/>
  <c r="O17" i="2"/>
  <c r="P17" i="2"/>
  <c r="U639" i="2"/>
  <c r="M639" i="2"/>
  <c r="U613" i="2"/>
  <c r="U486" i="2"/>
  <c r="M486" i="2"/>
  <c r="O319" i="2"/>
  <c r="P319" i="2" s="1"/>
  <c r="O47" i="2"/>
  <c r="P47" i="2"/>
  <c r="O661" i="2"/>
  <c r="P661" i="2"/>
  <c r="O603" i="2"/>
  <c r="P603" i="2" s="1"/>
  <c r="U476" i="2"/>
  <c r="U442" i="2"/>
  <c r="O314" i="2"/>
  <c r="P314" i="2"/>
  <c r="U239" i="2"/>
  <c r="M239" i="2"/>
  <c r="M644" i="2"/>
  <c r="U644" i="2"/>
  <c r="O613" i="2"/>
  <c r="P613" i="2" s="1"/>
  <c r="U351" i="2"/>
  <c r="M351" i="2"/>
  <c r="U314" i="2"/>
  <c r="U21" i="2"/>
  <c r="U621" i="2"/>
  <c r="M621" i="2"/>
  <c r="U231" i="2"/>
  <c r="M231" i="2"/>
  <c r="O599" i="2"/>
  <c r="P599" i="2" s="1"/>
  <c r="O406" i="2"/>
  <c r="P406" i="2" s="1"/>
  <c r="O287" i="2"/>
  <c r="P287" i="2" s="1"/>
  <c r="O217" i="2"/>
  <c r="P217" i="2"/>
  <c r="M196" i="2"/>
  <c r="U196" i="2"/>
  <c r="M166" i="2"/>
  <c r="U166" i="2"/>
  <c r="O142" i="2"/>
  <c r="P142" i="2"/>
  <c r="O123" i="2"/>
  <c r="P123" i="2" s="1"/>
  <c r="O77" i="2"/>
  <c r="P77" i="2" s="1"/>
  <c r="U63" i="2"/>
  <c r="K786" i="2"/>
  <c r="U661" i="2"/>
  <c r="U603" i="2"/>
  <c r="S365" i="2"/>
  <c r="U319" i="2"/>
  <c r="U134" i="2"/>
  <c r="U69" i="2"/>
  <c r="K21" i="2"/>
  <c r="M21" i="2" s="1"/>
  <c r="K365" i="2"/>
  <c r="P367" i="2"/>
  <c r="P129" i="2"/>
  <c r="P100" i="2"/>
  <c r="P13" i="2"/>
  <c r="M365" i="2"/>
  <c r="O196" i="2" l="1"/>
  <c r="P196" i="2" s="1"/>
  <c r="O187" i="2"/>
  <c r="P187" i="2" s="1"/>
  <c r="O644" i="2"/>
  <c r="P644" i="2"/>
  <c r="O21" i="2"/>
  <c r="O166" i="2"/>
  <c r="P166" i="2" s="1"/>
  <c r="O239" i="2"/>
  <c r="P239" i="2" s="1"/>
  <c r="O250" i="2"/>
  <c r="P250" i="2"/>
  <c r="O351" i="2"/>
  <c r="P351" i="2"/>
  <c r="O639" i="2"/>
  <c r="P639" i="2" s="1"/>
  <c r="O154" i="2"/>
  <c r="P154" i="2" s="1"/>
  <c r="O503" i="2"/>
  <c r="P503" i="2"/>
  <c r="U365" i="2"/>
  <c r="O545" i="2"/>
  <c r="P545" i="2"/>
  <c r="O628" i="2"/>
  <c r="P628" i="2" s="1"/>
  <c r="O653" i="2"/>
  <c r="P653" i="2" s="1"/>
  <c r="O231" i="2"/>
  <c r="P231" i="2"/>
  <c r="O118" i="2"/>
  <c r="P118" i="2" s="1"/>
  <c r="O588" i="2"/>
  <c r="P588" i="2" s="1"/>
  <c r="O33" i="2"/>
  <c r="P33" i="2"/>
  <c r="O621" i="2"/>
  <c r="P621" i="2" s="1"/>
  <c r="O486" i="2"/>
  <c r="P486" i="2" s="1"/>
  <c r="O785" i="2"/>
  <c r="P785" i="2" s="1"/>
  <c r="O649" i="2"/>
  <c r="P649" i="2"/>
  <c r="O677" i="2"/>
  <c r="P677" i="2"/>
  <c r="O442" i="2"/>
  <c r="P442" i="2" s="1"/>
  <c r="O365" i="2" l="1"/>
  <c r="P21" i="2"/>
  <c r="P365" i="2" s="1"/>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L152" authorId="0" shapeId="0">
      <text>
        <r>
          <rPr>
            <b/>
            <sz val="8"/>
            <color indexed="81"/>
            <rFont val="Tahoma"/>
          </rPr>
          <t>Doug Kinney:</t>
        </r>
        <r>
          <rPr>
            <sz val="8"/>
            <color indexed="81"/>
            <rFont val="Tahoma"/>
          </rPr>
          <t xml:space="preserve">
These volumes were for Hatfield Honda (1), Bo'bs (3) .  They have been unwound, there will be a physical buy and sell deal for these volumes that should zero out.
</t>
        </r>
      </text>
    </comment>
    <comment ref="L185" authorId="0" shapeId="0">
      <text>
        <r>
          <rPr>
            <b/>
            <sz val="8"/>
            <color indexed="81"/>
            <rFont val="Tahoma"/>
          </rPr>
          <t>Brian Perrone:</t>
        </r>
        <r>
          <rPr>
            <sz val="8"/>
            <color indexed="81"/>
            <rFont val="Tahoma"/>
          </rPr>
          <t xml:space="preserve">
Aug. supply purchased for TAT Restaurant (114/mo), B'ob Inc. (61/mo) and Hatfield Honda (32/mo).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<sst xmlns="http://schemas.openxmlformats.org/spreadsheetml/2006/main" count="5402" uniqueCount="412">
  <si>
    <t>Sept'00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</si>
  <si>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</si>
  <si>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</si>
  <si>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</si>
  <si>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</si>
  <si>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</si>
  <si>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</si>
  <si>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</si>
  <si>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</si>
  <si>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</si>
  <si>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</si>
  <si>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</si>
  <si>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</si>
  <si>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</si>
  <si>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</si>
  <si>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</si>
  <si>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</si>
  <si>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</si>
  <si>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</si>
  <si>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</si>
  <si>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</si>
  <si>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</si>
  <si>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</si>
  <si>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</si>
  <si>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</si>
  <si>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</si>
  <si>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</si>
  <si>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</si>
  <si>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</si>
  <si>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</si>
  <si>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</si>
  <si>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</si>
  <si>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</si>
  <si>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</si>
  <si>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</si>
  <si>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</si>
  <si>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</si>
  <si>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</si>
  <si>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</si>
  <si>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</si>
  <si>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</si>
  <si>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</si>
  <si>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</si>
  <si>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</si>
  <si>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</si>
  <si>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</si>
  <si>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</si>
  <si>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</si>
  <si>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</si>
  <si>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</si>
  <si>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</si>
  <si>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</si>
  <si>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</si>
  <si>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</si>
  <si>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</si>
  <si>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33 Total</t>
  </si>
  <si>
    <t>30CS34</t>
  </si>
  <si>
    <t>34 Total</t>
  </si>
  <si>
    <t>NYSEG</t>
  </si>
  <si>
    <t>20 Total</t>
  </si>
  <si>
    <t>CKY</t>
  </si>
  <si>
    <t>17-15</t>
  </si>
  <si>
    <t>MARIANNE</t>
  </si>
  <si>
    <t>Dropped After 3/31/00.</t>
  </si>
  <si>
    <t>CHOICE</t>
  </si>
  <si>
    <t>COH</t>
  </si>
  <si>
    <t>23-15</t>
  </si>
  <si>
    <t>Kara</t>
  </si>
  <si>
    <t>STOR</t>
  </si>
  <si>
    <t>15 Total</t>
  </si>
  <si>
    <t>MGC</t>
  </si>
  <si>
    <t>Kim Novsek Bizik</t>
  </si>
  <si>
    <t xml:space="preserve">SEC </t>
  </si>
  <si>
    <t>16 Total</t>
  </si>
  <si>
    <t>17 Total</t>
  </si>
  <si>
    <t>18 Total</t>
  </si>
  <si>
    <t>19 Total</t>
  </si>
  <si>
    <t>O&amp;R</t>
  </si>
  <si>
    <t>54</t>
  </si>
  <si>
    <t xml:space="preserve"> Monthly release</t>
  </si>
  <si>
    <t>21 Total</t>
  </si>
  <si>
    <t>22 Total</t>
  </si>
  <si>
    <t>23 Total</t>
  </si>
  <si>
    <t>24 Total</t>
  </si>
  <si>
    <t>CMD</t>
  </si>
  <si>
    <t>19E-25</t>
  </si>
  <si>
    <t>CPA</t>
  </si>
  <si>
    <t>25E-25</t>
  </si>
  <si>
    <t>Osram</t>
  </si>
  <si>
    <t>25 Total</t>
  </si>
  <si>
    <t>29 Total</t>
  </si>
  <si>
    <t>23N-2</t>
  </si>
  <si>
    <t>2 Total</t>
  </si>
  <si>
    <t>23N-7</t>
  </si>
  <si>
    <t>7 Total</t>
  </si>
  <si>
    <t>UHLP</t>
  </si>
  <si>
    <t>834696</t>
  </si>
  <si>
    <t>10 Total</t>
  </si>
  <si>
    <t>18-11</t>
  </si>
  <si>
    <t>11 Total</t>
  </si>
  <si>
    <t>18-12</t>
  </si>
  <si>
    <t>12 Total</t>
  </si>
  <si>
    <t>13 Total</t>
  </si>
  <si>
    <t>14 Total</t>
  </si>
  <si>
    <t>SUBURBAN</t>
  </si>
  <si>
    <t>67-1</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</si>
  <si>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</si>
  <si>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</si>
  <si>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</si>
  <si>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</si>
  <si>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</si>
  <si>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</si>
  <si>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</si>
  <si>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</si>
  <si>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</si>
  <si>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</si>
  <si>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</si>
  <si>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</si>
  <si>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</si>
  <si>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</si>
  <si>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</si>
  <si>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</si>
  <si>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</si>
  <si>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</si>
  <si>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</si>
  <si>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</si>
  <si>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</si>
  <si>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</si>
  <si>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C&amp;I</t>
  </si>
  <si>
    <t>26 Total</t>
  </si>
  <si>
    <t>19-27</t>
  </si>
  <si>
    <t>27 Total</t>
  </si>
  <si>
    <t>29</t>
  </si>
  <si>
    <t>19-32</t>
  </si>
  <si>
    <t>32 Total</t>
  </si>
  <si>
    <t>24-35</t>
  </si>
  <si>
    <t>25-35</t>
  </si>
  <si>
    <t>35 Total</t>
  </si>
  <si>
    <t>25-36</t>
  </si>
  <si>
    <t>PENNFUEL</t>
  </si>
  <si>
    <t>56W</t>
  </si>
  <si>
    <t>DIRECT LOCAL</t>
  </si>
  <si>
    <t>Ashland</t>
  </si>
  <si>
    <t>52</t>
  </si>
  <si>
    <t>36 Total</t>
  </si>
  <si>
    <t>25-38</t>
  </si>
  <si>
    <t>38 Total</t>
  </si>
  <si>
    <t>MURPHY</t>
  </si>
  <si>
    <t>48</t>
  </si>
  <si>
    <t>24-39</t>
  </si>
  <si>
    <t>25-39</t>
  </si>
  <si>
    <t>39 Total</t>
  </si>
  <si>
    <t>BLACKSVILLE</t>
  </si>
  <si>
    <t>6</t>
  </si>
  <si>
    <t>40 Total</t>
  </si>
  <si>
    <t>CHOICE&amp;DCQ</t>
  </si>
  <si>
    <t>BGE user id 116</t>
  </si>
  <si>
    <t>4-28</t>
  </si>
  <si>
    <t>BGE</t>
  </si>
  <si>
    <t>STG INJ</t>
  </si>
  <si>
    <t>BGE CES EU user id 164</t>
  </si>
  <si>
    <t>BGE AMG user id 164</t>
  </si>
  <si>
    <t>BGE - user id 172 (NOVEC)</t>
  </si>
  <si>
    <t>BGE - user id 150 (WGES)</t>
  </si>
  <si>
    <t>WGL</t>
  </si>
  <si>
    <t>78-28</t>
  </si>
  <si>
    <t>28 Total</t>
  </si>
  <si>
    <t>46-30</t>
  </si>
  <si>
    <t>78-30</t>
  </si>
  <si>
    <t>30 Total</t>
  </si>
  <si>
    <t>46-31</t>
  </si>
  <si>
    <t>RGC</t>
  </si>
  <si>
    <t>62</t>
  </si>
  <si>
    <t>31 Total</t>
  </si>
  <si>
    <t>COVE POINT</t>
  </si>
  <si>
    <t>FPS1018</t>
  </si>
  <si>
    <t>TCO Grand Total</t>
  </si>
  <si>
    <t>Col Gulf</t>
  </si>
  <si>
    <t>Mainline Pool</t>
  </si>
  <si>
    <t>UGI</t>
  </si>
  <si>
    <t>CNG</t>
  </si>
  <si>
    <t>NORTH</t>
  </si>
  <si>
    <t>Nimo West - Balanced</t>
  </si>
  <si>
    <t>20500</t>
  </si>
  <si>
    <t>Nimo West - Pooled</t>
  </si>
  <si>
    <t>Nimo East - Balanced</t>
  </si>
  <si>
    <t>20550</t>
  </si>
  <si>
    <t>Nimo East - Pooled</t>
  </si>
  <si>
    <t>RG&amp;E</t>
  </si>
  <si>
    <t>NORTH Total</t>
  </si>
  <si>
    <t>SOUTH</t>
  </si>
  <si>
    <t>EOG</t>
  </si>
  <si>
    <t>HOPE</t>
  </si>
  <si>
    <t>Peoples</t>
  </si>
  <si>
    <t>20200</t>
  </si>
  <si>
    <t>SOUTH Total</t>
  </si>
  <si>
    <t>TETCO</t>
  </si>
  <si>
    <t>M3</t>
  </si>
  <si>
    <t>BUG</t>
  </si>
  <si>
    <t>CON ED</t>
  </si>
  <si>
    <t>PECO</t>
  </si>
  <si>
    <t>LOCAL</t>
  </si>
  <si>
    <t>PSEG</t>
  </si>
  <si>
    <t>ETOWN</t>
  </si>
  <si>
    <t>NJN</t>
  </si>
  <si>
    <t>M3 Total</t>
  </si>
  <si>
    <t>TRANSCO</t>
  </si>
  <si>
    <t>Z5</t>
  </si>
  <si>
    <t>PIEDMONT</t>
  </si>
  <si>
    <t>PSNC</t>
  </si>
  <si>
    <t>6173</t>
  </si>
  <si>
    <t>Z5 Total</t>
  </si>
  <si>
    <t>Z6 NNY</t>
  </si>
  <si>
    <t>SOUTH JERSEY</t>
  </si>
  <si>
    <t>Z6 NNY Total</t>
  </si>
  <si>
    <t>Z6</t>
  </si>
  <si>
    <t>LILCO</t>
  </si>
  <si>
    <t>Z6 Total</t>
  </si>
  <si>
    <t>TENN</t>
  </si>
  <si>
    <t>Z2</t>
  </si>
  <si>
    <t>WESTERN KY</t>
  </si>
  <si>
    <t>020030</t>
  </si>
  <si>
    <t>020028</t>
  </si>
  <si>
    <t>Z2 Total</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</si>
  <si>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</si>
  <si>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</si>
  <si>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</si>
  <si>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</si>
  <si>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</si>
  <si>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</si>
  <si>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</si>
  <si>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</si>
  <si>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</si>
  <si>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</si>
  <si>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</si>
  <si>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</si>
  <si>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</si>
  <si>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</si>
  <si>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</si>
  <si>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</si>
  <si>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</si>
  <si>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</si>
  <si>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</si>
  <si>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</si>
  <si>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</si>
  <si>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</si>
  <si>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</si>
  <si>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</si>
  <si>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</si>
  <si>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ALGONQUIN Total</t>
  </si>
  <si>
    <t>IROQUIOS</t>
  </si>
  <si>
    <t>Central Hudson</t>
  </si>
  <si>
    <t>Central Hudson Total</t>
  </si>
  <si>
    <t>EQUITRANS</t>
  </si>
  <si>
    <t>Equitable</t>
  </si>
  <si>
    <t>11089</t>
  </si>
  <si>
    <t>Equitable Total</t>
  </si>
  <si>
    <t>NFG SUPPLY</t>
  </si>
  <si>
    <t>NFGDPA</t>
  </si>
  <si>
    <t>NDPL000024</t>
  </si>
  <si>
    <t>Local</t>
  </si>
  <si>
    <t>NFGDPA Total</t>
  </si>
  <si>
    <t>TEXAS GAS</t>
  </si>
  <si>
    <t>Z4</t>
  </si>
  <si>
    <t>DP&amp;L</t>
  </si>
  <si>
    <t>CG&amp;E</t>
  </si>
  <si>
    <t>Z4 Total</t>
  </si>
  <si>
    <t>LOCAL PRODUCTION - Belden &amp; Blake</t>
  </si>
  <si>
    <t>LocalB&amp;B</t>
  </si>
  <si>
    <t>National Fuel - PA</t>
  </si>
  <si>
    <t>LocalB&amp;B Total</t>
  </si>
  <si>
    <t>MID CONTINENT AREA</t>
  </si>
  <si>
    <t>CONSUMERS</t>
  </si>
  <si>
    <t>CONSUMERS Total</t>
  </si>
  <si>
    <t>MICHCON (dth)</t>
  </si>
  <si>
    <t>MICHCON (mcf)</t>
  </si>
  <si>
    <t>MICHCON (mcf) Total</t>
  </si>
  <si>
    <t>Note:  We want 5156 dth/day on a primary firm basis.</t>
  </si>
  <si>
    <t>INDIANA GAS</t>
  </si>
  <si>
    <t>INDIANA GAS Total</t>
  </si>
  <si>
    <t>NICOR/NIGAS</t>
  </si>
  <si>
    <t>NICOR/NIGAS Total</t>
  </si>
  <si>
    <t>NGPL</t>
  </si>
  <si>
    <t>NIPSCO</t>
  </si>
  <si>
    <t>Pool-A</t>
  </si>
  <si>
    <t>NIPSCO Total</t>
  </si>
  <si>
    <t>ANR</t>
  </si>
  <si>
    <t>Pool-B</t>
  </si>
  <si>
    <t>Ft. Wayne</t>
  </si>
  <si>
    <t>NORTH SHORE</t>
  </si>
  <si>
    <t>NORTH SHORE Total</t>
  </si>
  <si>
    <t>PEOPLES GL&amp;C</t>
  </si>
  <si>
    <t>PEOPLES GL&amp;C Total</t>
  </si>
  <si>
    <t>ATLANTA PROGRAM</t>
  </si>
  <si>
    <t>Atlanta</t>
  </si>
  <si>
    <t>6484</t>
  </si>
  <si>
    <t>SCOTT</t>
  </si>
  <si>
    <t>Ex-Atlanta Transco</t>
  </si>
  <si>
    <t>E TENN</t>
  </si>
  <si>
    <t>759014</t>
  </si>
  <si>
    <t>E TENN Total</t>
  </si>
  <si>
    <t>SONAT</t>
  </si>
  <si>
    <t>Z3</t>
  </si>
  <si>
    <t>AGL-Atlanta Area</t>
  </si>
  <si>
    <t>683600</t>
  </si>
  <si>
    <t>Note:  ?XXXX? equals (6,949 dth/day @ Sonat Pool less</t>
  </si>
  <si>
    <t>?XXX? dth/day for IBSS Injection) x (1-Fuel %)</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</si>
  <si>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</si>
  <si>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</si>
  <si>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</si>
  <si>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</si>
  <si>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</si>
  <si>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</si>
  <si>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</si>
  <si>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</si>
  <si>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</si>
  <si>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</si>
  <si>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</si>
  <si>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</si>
  <si>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</si>
  <si>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</si>
  <si>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</si>
  <si>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</si>
  <si>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</si>
  <si>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</si>
  <si>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</si>
  <si>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</si>
  <si>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</si>
  <si>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</si>
  <si>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</si>
  <si>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</si>
  <si>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</si>
  <si>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</si>
  <si>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</si>
  <si>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</si>
  <si>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</si>
  <si>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</si>
  <si>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</si>
  <si>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</si>
  <si>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</si>
  <si>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</si>
  <si>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</si>
  <si>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</si>
  <si>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</si>
  <si>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</si>
  <si>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</si>
  <si>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</si>
  <si>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</si>
  <si>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</si>
  <si>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</si>
  <si>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</si>
  <si>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</si>
  <si>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</si>
  <si>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</si>
  <si>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</si>
  <si>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</si>
  <si>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</si>
  <si>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</si>
  <si>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</si>
  <si>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</si>
  <si>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</si>
  <si>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</si>
  <si>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</si>
  <si>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</si>
  <si>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</si>
  <si>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</si>
  <si>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</si>
  <si>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</si>
  <si>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</si>
  <si>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</si>
  <si>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</si>
  <si>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</si>
  <si>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</si>
  <si>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</si>
  <si>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</si>
  <si>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</si>
  <si>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</si>
  <si>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</si>
  <si>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</si>
  <si>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</si>
  <si>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</si>
  <si>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</si>
  <si>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</si>
  <si>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</si>
  <si>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This volume was already purchased on SONAT as part of "customer retention hedge."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</si>
  <si>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</si>
  <si>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</si>
  <si>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</si>
  <si>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</si>
  <si>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</si>
  <si>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</si>
  <si>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</si>
  <si>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</si>
  <si>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</si>
  <si>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'Sept00 EPA Vols' worksheets.</t>
  </si>
  <si>
    <t>September 2000</t>
  </si>
  <si>
    <t>NOM</t>
  </si>
  <si>
    <t>ACT</t>
  </si>
  <si>
    <t>TOTAL</t>
  </si>
  <si>
    <t>Terminated</t>
  </si>
  <si>
    <t xml:space="preserve">Kim </t>
  </si>
  <si>
    <t>Note:  No FOM volumes needed for RG&amp;E.  Daily supply will be needed in late June for true-up.</t>
  </si>
  <si>
    <t>Power Gas (John Singer deal through 10/31/00)</t>
  </si>
  <si>
    <t>CHOICE-Pool A</t>
  </si>
  <si>
    <t>Choice-Pool B</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</si>
  <si>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</si>
  <si>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</si>
  <si>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</si>
  <si>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</si>
  <si>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</si>
  <si>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no more customer</t>
  </si>
  <si>
    <t>MME will manage effective June 1 and take over officially July 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</si>
</sst>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6" formatCode="_(* #,##0_);_(* \(#,##0\);_(* &quot;-&quot;??_);_(@_)"/>
    <numFmt numFmtId="169" formatCode="m/d"/>
    <numFmt numFmtId="171" formatCode="dddd"/>
    <numFmt numFmtId="173" formatCode="0_);\(0\)"/>
    <numFmt numFmtId="189" formatCode="0.0_);\(0.0\)"/>
  </numFmts>
  <fonts count="14" x14ac:knownFonts="1">
    <font>
      <sz val="10"/>
      <name val="Arial"/>
    </font>
    <font>
      <sz val="10"/>
      <name val="Arial"/>
    </font>
    <font>
      <b/>
      <sz val="10"/>
      <name val="Arial"/>
      <family val="2"/>
    </font>
    <font>
      <b/>
      <sz val="12"/>
      <name val="Arial"/>
      <family val="2"/>
    </font>
    <font>
      <b/>
      <u/>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0"/>
      <color indexed="53"/>
      <name val="Arial"/>
      <family val="2"/>
    </font>
    <font>
      <b/>
      <sz val="11"/>
      <color indexed="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6">
    <xf numFmtId="0" fontId="0" fillId="0" borderId="0" xfId="0"/>
    <xf numFmtId="3" fontId="2" fillId="0" borderId="0" xfId="0" applyNumberFormat="1" applyFont="1"/>
    <xf numFmtId="3" fontId="2" fillId="0" borderId="0" xfId="0" applyNumberFormat="1" applyFont="1" applyAlignment="1">
      <alignment horizontal="center"/>
    </xf>
    <xf numFmtId="3" fontId="5"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5" fillId="0" borderId="0" xfId="0" applyNumberFormat="1" applyFont="1" applyAlignment="1">
      <alignment horizontal="center"/>
    </xf>
    <xf numFmtId="0" fontId="2" fillId="0" borderId="0" xfId="1" quotePrefix="1" applyNumberFormat="1" applyFont="1" applyAlignment="1"/>
    <xf numFmtId="0" fontId="0" fillId="0" borderId="0" xfId="0" applyAlignment="1">
      <alignment horizontal="center"/>
    </xf>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6"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5" fillId="0" borderId="0" xfId="0" applyNumberFormat="1" applyFont="1"/>
    <xf numFmtId="3" fontId="6" fillId="0" borderId="0" xfId="0" applyNumberFormat="1" applyFont="1"/>
    <xf numFmtId="3" fontId="0" fillId="0" borderId="0" xfId="0" applyNumberFormat="1" applyAlignment="1">
      <alignment horizontal="right"/>
    </xf>
    <xf numFmtId="3" fontId="3" fillId="3" borderId="0" xfId="0" applyNumberFormat="1" applyFont="1" applyFill="1" applyAlignment="1">
      <alignment horizontal="center"/>
    </xf>
    <xf numFmtId="3" fontId="3" fillId="3" borderId="0" xfId="0" applyNumberFormat="1" applyFont="1" applyFill="1"/>
    <xf numFmtId="0" fontId="3" fillId="3" borderId="0" xfId="1" applyNumberFormat="1" applyFont="1" applyFill="1" applyAlignment="1"/>
    <xf numFmtId="173" fontId="3"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3" fontId="7" fillId="0" borderId="0" xfId="0" applyNumberFormat="1" applyFont="1" applyAlignment="1">
      <alignment horizontal="center"/>
    </xf>
    <xf numFmtId="3" fontId="7" fillId="0" borderId="0" xfId="0" applyNumberFormat="1" applyFont="1"/>
    <xf numFmtId="173" fontId="2" fillId="0" borderId="0" xfId="0" applyNumberFormat="1" applyFont="1" applyAlignment="1">
      <alignment horizontal="center"/>
    </xf>
    <xf numFmtId="3" fontId="5" fillId="0" borderId="0" xfId="0" applyNumberFormat="1" applyFont="1" applyAlignment="1">
      <alignment horizontal="left"/>
    </xf>
    <xf numFmtId="3" fontId="2" fillId="0" borderId="0" xfId="0" applyNumberFormat="1" applyFont="1" applyFill="1" applyBorder="1"/>
    <xf numFmtId="173" fontId="7" fillId="0" borderId="0" xfId="0" applyNumberFormat="1" applyFont="1" applyAlignment="1">
      <alignment horizontal="center"/>
    </xf>
    <xf numFmtId="3" fontId="5" fillId="0" borderId="0" xfId="1" applyNumberFormat="1" applyFont="1" applyAlignment="1">
      <alignment horizontal="center"/>
    </xf>
    <xf numFmtId="3" fontId="8" fillId="0" borderId="0" xfId="0" applyNumberFormat="1" applyFont="1" applyAlignment="1">
      <alignment horizontal="center"/>
    </xf>
    <xf numFmtId="3" fontId="8" fillId="0" borderId="0" xfId="1" applyNumberFormat="1" applyFont="1" applyAlignment="1">
      <alignment horizontal="center"/>
    </xf>
    <xf numFmtId="4" fontId="0" fillId="0" borderId="0" xfId="0" applyNumberFormat="1"/>
    <xf numFmtId="3" fontId="0" fillId="0" borderId="0" xfId="0" applyNumberFormat="1" applyFill="1"/>
    <xf numFmtId="3" fontId="9" fillId="0" borderId="0" xfId="0" applyNumberFormat="1" applyFont="1" applyFill="1" applyAlignment="1">
      <alignment horizontal="left"/>
    </xf>
    <xf numFmtId="3" fontId="10" fillId="0" borderId="0" xfId="0" applyNumberFormat="1" applyFont="1" applyFill="1" applyAlignment="1">
      <alignment horizontal="left"/>
    </xf>
    <xf numFmtId="0" fontId="2" fillId="0" borderId="0" xfId="0" applyFont="1"/>
    <xf numFmtId="0" fontId="2" fillId="0" borderId="0" xfId="0" applyFont="1" applyAlignment="1">
      <alignment horizontal="center"/>
    </xf>
    <xf numFmtId="0" fontId="4" fillId="0" borderId="0" xfId="0" applyFont="1" applyAlignment="1">
      <alignment horizontal="center"/>
    </xf>
    <xf numFmtId="0" fontId="4" fillId="0" borderId="0" xfId="0" applyFont="1"/>
    <xf numFmtId="166" fontId="0" fillId="0" borderId="0" xfId="0" applyNumberFormat="1"/>
    <xf numFmtId="166" fontId="1" fillId="0" borderId="0" xfId="1" applyNumberFormat="1"/>
    <xf numFmtId="166" fontId="2" fillId="0" borderId="0" xfId="1" applyNumberFormat="1" applyFont="1"/>
    <xf numFmtId="3" fontId="2" fillId="0" borderId="0" xfId="0" quotePrefix="1" applyNumberFormat="1" applyFont="1"/>
    <xf numFmtId="3" fontId="1" fillId="0" borderId="0" xfId="1" applyNumberFormat="1" applyFont="1"/>
    <xf numFmtId="3" fontId="1" fillId="0" borderId="0" xfId="1" applyNumberFormat="1" applyFill="1"/>
    <xf numFmtId="3" fontId="7" fillId="0" borderId="0" xfId="0" applyNumberFormat="1" applyFont="1" applyFill="1"/>
    <xf numFmtId="3" fontId="5" fillId="0" borderId="0" xfId="1" applyNumberFormat="1" applyFont="1"/>
    <xf numFmtId="3" fontId="8" fillId="0" borderId="0" xfId="0" applyNumberFormat="1" applyFont="1"/>
    <xf numFmtId="4" fontId="2" fillId="0" borderId="0" xfId="0" applyNumberFormat="1" applyFont="1"/>
    <xf numFmtId="3" fontId="8"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76200</xdr:rowOff>
    </xdr:from>
    <xdr:to>
      <xdr:col>15</xdr:col>
      <xdr:colOff>95250</xdr:colOff>
      <xdr:row>41</xdr:row>
      <xdr:rowOff>38100</xdr:rowOff>
    </xdr:to>
    <xdr:sp macro="" textlink="">
      <xdr:nvSpPr>
        <xdr:cNvPr id="1025" name="Text Box 1"/>
        <xdr:cNvSpPr txBox="1">
          <a:spLocks noChangeArrowheads="1"/>
        </xdr:cNvSpPr>
      </xdr:nvSpPr>
      <xdr:spPr bwMode="auto">
        <a:xfrm>
          <a:off x="114300" y="76200"/>
          <a:ext cx="9124950" cy="6600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D.E. Kinney Notes: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Questions:  Contact David Scott at 713-345-7692</a:t>
          </a:r>
          <a:endParaRPr lang="en-US" sz="1200" b="1" i="0" u="none" strike="noStrike" baseline="0">
            <a:solidFill>
              <a:srgbClr val="FF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000000"/>
              </a:solidFill>
              <a:latin typeface="Arial"/>
              <a:cs typeface="Arial"/>
            </a:rPr>
            <a:t>08-23-00: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*Sept 2000 requirements are final per LDC for COH, CPA, CMD, CGS, WGL and NJNG .  For AGL,  BGE, MICHCON and NIPSCO the September volumes are best preliminary estimates available at this time.</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No IBSS injections are anticipated for September.  AGL has not yet determined if LSR and throughput-DSR requirement in the Atlanta Pool will be on Transco or Sonat.</a:t>
          </a: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CHEDULERS/Actuals/Sep00_Kim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ep00_KimN"/>
    </sheetNames>
    <sheetDataSet>
      <sheetData sheetId="0">
        <row r="42">
          <cell r="K42" t="str">
            <v>Equitable taking over June 1</v>
          </cell>
        </row>
        <row r="50">
          <cell r="K50" t="str">
            <v>Equitable taking over June 1</v>
          </cell>
        </row>
        <row r="224">
          <cell r="K224" t="str">
            <v>Equitable taking over June 1</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E25" sqref="E25"/>
    </sheetView>
  </sheetViews>
  <sheetFormatPr defaultRowHeight="12.75" x14ac:dyDescent="0.2"/>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K4" activePane="bottomRight" state="frozen"/>
      <selection activeCell="AS644" sqref="AS644"/>
      <selection pane="topRight" activeCell="AS644" sqref="AS644"/>
      <selection pane="bottomLeft" activeCell="AS644" sqref="AS644"/>
      <selection pane="bottomRight" activeCell="K12" sqref="K12"/>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4" customWidth="1"/>
    <col min="8" max="8" width="11" style="1" customWidth="1"/>
    <col min="9" max="9" width="16.5703125" style="1" customWidth="1"/>
    <col min="10" max="10" width="2.140625" style="1" customWidth="1"/>
    <col min="11" max="12" width="11.7109375" style="5" customWidth="1"/>
    <col min="13" max="13" width="2.7109375" style="5" customWidth="1"/>
    <col min="14" max="14" width="11.42578125" style="5" customWidth="1"/>
    <col min="15" max="15" width="11.85546875" style="5" customWidth="1"/>
    <col min="16" max="16" width="2.5703125" style="5" customWidth="1"/>
    <col min="17" max="18" width="10.7109375" style="5" customWidth="1"/>
    <col min="19" max="19" width="2.7109375" style="5" customWidth="1"/>
    <col min="20" max="21" width="10.7109375" style="5" customWidth="1"/>
    <col min="22" max="22" width="0.85546875" style="5" customWidth="1"/>
    <col min="23" max="23" width="11.85546875" style="5" customWidth="1"/>
    <col min="24" max="24" width="11.42578125" style="5" customWidth="1"/>
    <col min="25" max="25" width="1" style="5" customWidth="1"/>
    <col min="26" max="27" width="10.7109375" style="5" customWidth="1"/>
    <col min="28" max="28" width="0.7109375" style="5" customWidth="1"/>
    <col min="29" max="29" width="12" style="5" customWidth="1"/>
    <col min="30" max="30" width="11.85546875" style="5" customWidth="1"/>
    <col min="31" max="31" width="0.85546875" style="5" customWidth="1"/>
    <col min="32" max="33" width="11.7109375" style="5" customWidth="1"/>
    <col min="34" max="34" width="1" style="5" customWidth="1"/>
    <col min="35" max="35" width="12" style="5" customWidth="1"/>
    <col min="36" max="36" width="11.42578125" style="5" customWidth="1"/>
    <col min="37" max="37" width="1.140625" style="5" customWidth="1"/>
    <col min="38" max="38" width="12.5703125" style="5" customWidth="1"/>
    <col min="39" max="39" width="12" style="5" customWidth="1"/>
    <col min="40" max="40" width="1" style="5" customWidth="1"/>
    <col min="41" max="42" width="10.7109375" style="5" customWidth="1"/>
    <col min="43" max="43" width="0.85546875" style="5" customWidth="1"/>
    <col min="44" max="44" width="11.28515625" style="5" customWidth="1"/>
    <col min="45" max="45" width="11.5703125" style="5" customWidth="1"/>
    <col min="46" max="46" width="1.140625" style="5" customWidth="1"/>
    <col min="47" max="48" width="10.7109375" style="5" customWidth="1"/>
    <col min="49" max="49" width="1.42578125" style="5" customWidth="1"/>
    <col min="50" max="50" width="12" style="5" customWidth="1"/>
    <col min="51" max="51" width="12.28515625" style="5" customWidth="1"/>
    <col min="52" max="52" width="1.140625" style="5" customWidth="1"/>
    <col min="53" max="54" width="11.7109375" style="5" customWidth="1"/>
    <col min="55" max="55" width="2.7109375" style="5" customWidth="1"/>
    <col min="56" max="56" width="13" style="5" customWidth="1"/>
    <col min="57" max="57" width="11.85546875" style="5" customWidth="1"/>
    <col min="58" max="58" width="0.85546875" style="5" customWidth="1"/>
    <col min="59" max="59" width="11.42578125" style="5" customWidth="1"/>
    <col min="60" max="60" width="11.28515625" style="5" customWidth="1"/>
    <col min="61" max="61" width="2.7109375" style="5" customWidth="1"/>
    <col min="62" max="62" width="12.7109375" style="5" customWidth="1"/>
    <col min="63" max="63" width="10.7109375" style="5" customWidth="1"/>
    <col min="64" max="64" width="2.7109375" style="5" customWidth="1"/>
    <col min="65" max="65" width="11.7109375" style="5" customWidth="1"/>
    <col min="66" max="66" width="10.7109375" style="5" customWidth="1"/>
    <col min="67" max="67" width="2.7109375" style="5" customWidth="1"/>
    <col min="68" max="69" width="10.7109375" style="5" customWidth="1"/>
    <col min="70" max="70" width="2.7109375" style="5" customWidth="1"/>
    <col min="71" max="72" width="10.7109375" style="5" customWidth="1"/>
    <col min="73" max="73" width="2.7109375" style="5" customWidth="1"/>
    <col min="74" max="75" width="11.7109375" style="5" customWidth="1"/>
    <col min="76" max="76" width="2.7109375" style="5" customWidth="1"/>
    <col min="77" max="77" width="12.5703125" style="5" customWidth="1"/>
    <col min="78" max="78" width="11.85546875" style="5" customWidth="1"/>
    <col min="79" max="79" width="1.5703125" style="5" customWidth="1"/>
    <col min="80" max="81" width="10.7109375" style="5" customWidth="1"/>
    <col min="82" max="82" width="2.7109375" style="5" customWidth="1"/>
    <col min="83" max="84" width="10.7109375" style="5" customWidth="1"/>
    <col min="85" max="85" width="2.7109375" style="5" customWidth="1"/>
    <col min="86" max="87" width="10.7109375" style="5" customWidth="1"/>
    <col min="88" max="88" width="2.7109375" style="5" customWidth="1"/>
    <col min="89" max="90" width="10.7109375" style="5" customWidth="1"/>
    <col min="91" max="91" width="2.7109375" style="5" customWidth="1"/>
    <col min="92" max="93" width="10.7109375" style="5" customWidth="1"/>
    <col min="94" max="94" width="2.7109375" style="5" customWidth="1"/>
    <col min="95" max="96" width="11.7109375" style="5" customWidth="1"/>
    <col min="97" max="97" width="2.7109375" style="5" customWidth="1"/>
    <col min="98" max="98" width="12.7109375" style="5" customWidth="1"/>
    <col min="99" max="99" width="12.140625" style="5" customWidth="1"/>
    <col min="100" max="100" width="1.28515625" style="5" customWidth="1"/>
    <col min="101" max="102" width="10.7109375" style="5" customWidth="1"/>
    <col min="103" max="103" width="2.7109375" style="5" customWidth="1"/>
    <col min="104" max="113" width="10.7109375" style="5" customWidth="1"/>
    <col min="114" max="16384" width="9.140625" style="5"/>
  </cols>
  <sheetData>
    <row r="1" spans="1:105" x14ac:dyDescent="0.2">
      <c r="E1" s="3" t="s">
        <v>395</v>
      </c>
      <c r="H1" s="5"/>
      <c r="K1" s="6">
        <v>36770</v>
      </c>
      <c r="L1" s="6">
        <v>36770</v>
      </c>
      <c r="M1" s="6"/>
      <c r="N1" s="6">
        <v>36771</v>
      </c>
      <c r="O1" s="6">
        <v>36771</v>
      </c>
      <c r="P1" s="6"/>
      <c r="Q1" s="6">
        <v>36772</v>
      </c>
      <c r="R1" s="6">
        <v>36772</v>
      </c>
      <c r="S1" s="6"/>
      <c r="T1" s="6">
        <v>36773</v>
      </c>
      <c r="U1" s="6">
        <v>36773</v>
      </c>
      <c r="V1" s="6"/>
      <c r="W1" s="6">
        <v>36774</v>
      </c>
      <c r="X1" s="6">
        <v>36774</v>
      </c>
      <c r="Y1" s="6"/>
      <c r="Z1" s="6">
        <v>36775</v>
      </c>
      <c r="AA1" s="6">
        <v>36775</v>
      </c>
      <c r="AB1" s="6"/>
      <c r="AC1" s="6">
        <v>36776</v>
      </c>
      <c r="AD1" s="6">
        <v>36776</v>
      </c>
      <c r="AE1" s="6"/>
      <c r="AF1" s="6">
        <v>36777</v>
      </c>
      <c r="AG1" s="6">
        <v>36777</v>
      </c>
      <c r="AH1" s="6"/>
      <c r="AI1" s="6">
        <v>36778</v>
      </c>
      <c r="AJ1" s="6">
        <v>36778</v>
      </c>
      <c r="AK1" s="6"/>
      <c r="AL1" s="6">
        <v>36779</v>
      </c>
      <c r="AM1" s="6">
        <v>36779</v>
      </c>
      <c r="AN1" s="6"/>
      <c r="AO1" s="6">
        <v>36780</v>
      </c>
      <c r="AP1" s="6">
        <v>36780</v>
      </c>
      <c r="AQ1" s="6"/>
      <c r="AR1" s="6">
        <v>36781</v>
      </c>
      <c r="AS1" s="6">
        <v>36781</v>
      </c>
      <c r="AT1" s="6"/>
      <c r="AU1" s="6">
        <v>36782</v>
      </c>
      <c r="AV1" s="6">
        <v>36782</v>
      </c>
      <c r="AW1" s="6"/>
      <c r="AX1" s="6">
        <v>36783</v>
      </c>
      <c r="AY1" s="6">
        <v>36783</v>
      </c>
      <c r="AZ1" s="6"/>
      <c r="BA1" s="6">
        <v>36784</v>
      </c>
      <c r="BB1" s="6">
        <v>36784</v>
      </c>
      <c r="BC1" s="6"/>
      <c r="BD1" s="6">
        <v>36785</v>
      </c>
      <c r="BE1" s="6">
        <v>36785</v>
      </c>
      <c r="BF1" s="6"/>
      <c r="BG1" s="6">
        <v>36786</v>
      </c>
      <c r="BH1" s="6">
        <v>36786</v>
      </c>
      <c r="BI1" s="6"/>
      <c r="BJ1" s="6">
        <v>36787</v>
      </c>
      <c r="BK1" s="6">
        <v>36787</v>
      </c>
      <c r="BL1" s="6"/>
      <c r="BM1" s="6">
        <v>36788</v>
      </c>
      <c r="BN1" s="6">
        <v>36788</v>
      </c>
      <c r="BO1" s="6"/>
      <c r="BP1" s="6">
        <v>36789</v>
      </c>
      <c r="BQ1" s="6">
        <v>36789</v>
      </c>
      <c r="BR1" s="6"/>
      <c r="BS1" s="6">
        <v>36790</v>
      </c>
      <c r="BT1" s="6">
        <v>36790</v>
      </c>
      <c r="BU1" s="6"/>
      <c r="BV1" s="6">
        <v>36791</v>
      </c>
      <c r="BW1" s="6">
        <v>36791</v>
      </c>
      <c r="BX1" s="6"/>
      <c r="BY1" s="6">
        <v>36792</v>
      </c>
      <c r="BZ1" s="6">
        <v>36792</v>
      </c>
      <c r="CA1" s="6"/>
      <c r="CB1" s="6">
        <v>36793</v>
      </c>
      <c r="CC1" s="6">
        <v>36793</v>
      </c>
      <c r="CD1" s="6"/>
      <c r="CE1" s="6">
        <v>36794</v>
      </c>
      <c r="CF1" s="6">
        <v>36794</v>
      </c>
      <c r="CG1" s="6"/>
      <c r="CH1" s="6">
        <v>36795</v>
      </c>
      <c r="CI1" s="6">
        <v>36795</v>
      </c>
      <c r="CJ1" s="6"/>
      <c r="CK1" s="6">
        <v>36796</v>
      </c>
      <c r="CL1" s="6">
        <v>36796</v>
      </c>
      <c r="CM1" s="6"/>
      <c r="CN1" s="6">
        <v>36797</v>
      </c>
      <c r="CO1" s="6">
        <v>36797</v>
      </c>
      <c r="CP1" s="6"/>
      <c r="CQ1" s="6">
        <v>36798</v>
      </c>
      <c r="CR1" s="6">
        <v>36798</v>
      </c>
      <c r="CS1" s="6"/>
      <c r="CT1" s="6">
        <v>36799</v>
      </c>
      <c r="CU1" s="6">
        <v>36799</v>
      </c>
      <c r="CV1" s="6"/>
      <c r="CW1" s="6">
        <v>36800</v>
      </c>
      <c r="CX1" s="6">
        <v>36800</v>
      </c>
    </row>
    <row r="2" spans="1:105" x14ac:dyDescent="0.2">
      <c r="E2" s="3"/>
      <c r="H2" s="1" t="s">
        <v>4</v>
      </c>
      <c r="K2" s="8">
        <v>36770</v>
      </c>
      <c r="L2" s="8">
        <v>36770</v>
      </c>
      <c r="M2" s="8"/>
      <c r="N2" s="8">
        <v>36771</v>
      </c>
      <c r="O2" s="8">
        <v>36771</v>
      </c>
      <c r="P2" s="8"/>
      <c r="Q2" s="8">
        <v>36772</v>
      </c>
      <c r="R2" s="8">
        <v>36772</v>
      </c>
      <c r="S2" s="8"/>
      <c r="T2" s="8">
        <v>36773</v>
      </c>
      <c r="U2" s="8">
        <v>36773</v>
      </c>
      <c r="V2" s="8"/>
      <c r="W2" s="8">
        <v>36774</v>
      </c>
      <c r="X2" s="8">
        <v>36774</v>
      </c>
      <c r="Y2" s="8"/>
      <c r="Z2" s="8">
        <v>36775</v>
      </c>
      <c r="AA2" s="8">
        <v>36775</v>
      </c>
      <c r="AB2" s="8"/>
      <c r="AC2" s="8">
        <v>36776</v>
      </c>
      <c r="AD2" s="8">
        <v>36776</v>
      </c>
      <c r="AE2" s="8"/>
      <c r="AF2" s="8">
        <v>36777</v>
      </c>
      <c r="AG2" s="8">
        <v>36777</v>
      </c>
      <c r="AH2" s="8"/>
      <c r="AI2" s="8">
        <v>36778</v>
      </c>
      <c r="AJ2" s="8">
        <v>36778</v>
      </c>
      <c r="AK2" s="8"/>
      <c r="AL2" s="8">
        <v>36779</v>
      </c>
      <c r="AM2" s="8">
        <v>36779</v>
      </c>
      <c r="AN2" s="8"/>
      <c r="AO2" s="8">
        <v>36780</v>
      </c>
      <c r="AP2" s="8">
        <v>36780</v>
      </c>
      <c r="AQ2" s="8"/>
      <c r="AR2" s="8">
        <v>36781</v>
      </c>
      <c r="AS2" s="8">
        <v>36781</v>
      </c>
      <c r="AT2" s="8"/>
      <c r="AU2" s="8">
        <v>36782</v>
      </c>
      <c r="AV2" s="8">
        <v>36782</v>
      </c>
      <c r="AW2" s="8"/>
      <c r="AX2" s="8">
        <v>36783</v>
      </c>
      <c r="AY2" s="8">
        <v>36783</v>
      </c>
      <c r="AZ2" s="8"/>
      <c r="BA2" s="8">
        <v>36784</v>
      </c>
      <c r="BB2" s="8">
        <v>36784</v>
      </c>
      <c r="BC2" s="8"/>
      <c r="BD2" s="8">
        <v>36785</v>
      </c>
      <c r="BE2" s="8">
        <v>36785</v>
      </c>
      <c r="BF2" s="8"/>
      <c r="BG2" s="8">
        <v>36786</v>
      </c>
      <c r="BH2" s="8">
        <v>36786</v>
      </c>
      <c r="BI2" s="8"/>
      <c r="BJ2" s="8">
        <v>36787</v>
      </c>
      <c r="BK2" s="8">
        <v>36787</v>
      </c>
      <c r="BL2" s="8"/>
      <c r="BM2" s="8">
        <v>36788</v>
      </c>
      <c r="BN2" s="8">
        <v>36788</v>
      </c>
      <c r="BO2" s="8"/>
      <c r="BP2" s="8">
        <v>36789</v>
      </c>
      <c r="BQ2" s="8">
        <v>36789</v>
      </c>
      <c r="BR2" s="8"/>
      <c r="BS2" s="8">
        <v>36790</v>
      </c>
      <c r="BT2" s="8">
        <v>36790</v>
      </c>
      <c r="BU2" s="8"/>
      <c r="BV2" s="8">
        <v>36791</v>
      </c>
      <c r="BW2" s="8">
        <v>36791</v>
      </c>
      <c r="BX2" s="8"/>
      <c r="BY2" s="8">
        <v>36792</v>
      </c>
      <c r="BZ2" s="8">
        <v>36792</v>
      </c>
      <c r="CA2" s="8"/>
      <c r="CB2" s="8">
        <v>36793</v>
      </c>
      <c r="CC2" s="8">
        <v>36793</v>
      </c>
      <c r="CD2" s="8"/>
      <c r="CE2" s="8">
        <v>36794</v>
      </c>
      <c r="CF2" s="8">
        <v>36794</v>
      </c>
      <c r="CG2" s="8"/>
      <c r="CH2" s="8">
        <v>36795</v>
      </c>
      <c r="CI2" s="8">
        <v>36795</v>
      </c>
      <c r="CJ2" s="8"/>
      <c r="CK2" s="8">
        <v>36796</v>
      </c>
      <c r="CL2" s="8">
        <v>36796</v>
      </c>
      <c r="CM2" s="8"/>
      <c r="CN2" s="8">
        <v>36797</v>
      </c>
      <c r="CO2" s="8">
        <v>36797</v>
      </c>
      <c r="CP2" s="8"/>
      <c r="CQ2" s="8">
        <v>36798</v>
      </c>
      <c r="CR2" s="8">
        <v>36798</v>
      </c>
      <c r="CS2" s="8"/>
      <c r="CT2" s="8">
        <v>36799</v>
      </c>
      <c r="CU2" s="8">
        <v>36799</v>
      </c>
      <c r="CV2" s="8"/>
      <c r="CW2" s="8">
        <v>36800</v>
      </c>
      <c r="CX2" s="8">
        <v>36800</v>
      </c>
      <c r="CY2" s="10"/>
    </row>
    <row r="3" spans="1:105" x14ac:dyDescent="0.2">
      <c r="H3" s="1" t="s">
        <v>10</v>
      </c>
      <c r="K3" s="11" t="s">
        <v>396</v>
      </c>
      <c r="L3" s="11" t="s">
        <v>397</v>
      </c>
      <c r="N3" s="11" t="s">
        <v>396</v>
      </c>
      <c r="O3" s="11" t="s">
        <v>397</v>
      </c>
      <c r="Q3" s="11" t="s">
        <v>396</v>
      </c>
      <c r="R3" s="11" t="s">
        <v>397</v>
      </c>
      <c r="T3" s="11" t="s">
        <v>396</v>
      </c>
      <c r="U3" s="11" t="s">
        <v>397</v>
      </c>
      <c r="W3" s="11" t="s">
        <v>396</v>
      </c>
      <c r="X3" s="11" t="s">
        <v>397</v>
      </c>
      <c r="Z3" s="11" t="s">
        <v>396</v>
      </c>
      <c r="AA3" s="11" t="s">
        <v>397</v>
      </c>
      <c r="AC3" s="11" t="s">
        <v>396</v>
      </c>
      <c r="AD3" s="11" t="s">
        <v>397</v>
      </c>
      <c r="AF3" s="11" t="s">
        <v>396</v>
      </c>
      <c r="AG3" s="11" t="s">
        <v>397</v>
      </c>
      <c r="AI3" s="11" t="s">
        <v>396</v>
      </c>
      <c r="AJ3" s="11" t="s">
        <v>397</v>
      </c>
      <c r="AL3" s="11" t="s">
        <v>396</v>
      </c>
      <c r="AM3" s="11" t="s">
        <v>397</v>
      </c>
      <c r="AO3" s="11" t="s">
        <v>396</v>
      </c>
      <c r="AP3" s="11" t="s">
        <v>397</v>
      </c>
      <c r="AR3" s="11" t="s">
        <v>396</v>
      </c>
      <c r="AS3" s="11" t="s">
        <v>397</v>
      </c>
      <c r="AU3" s="11" t="s">
        <v>396</v>
      </c>
      <c r="AV3" s="11" t="s">
        <v>397</v>
      </c>
      <c r="AX3" s="11" t="s">
        <v>396</v>
      </c>
      <c r="AY3" s="11" t="s">
        <v>397</v>
      </c>
      <c r="BA3" s="11" t="s">
        <v>396</v>
      </c>
      <c r="BB3" s="11" t="s">
        <v>397</v>
      </c>
      <c r="BD3" s="11" t="s">
        <v>396</v>
      </c>
      <c r="BE3" s="11" t="s">
        <v>397</v>
      </c>
      <c r="BG3" s="11" t="s">
        <v>396</v>
      </c>
      <c r="BH3" s="11" t="s">
        <v>397</v>
      </c>
      <c r="BJ3" s="11" t="s">
        <v>396</v>
      </c>
      <c r="BK3" s="11" t="s">
        <v>397</v>
      </c>
      <c r="BM3" s="11" t="s">
        <v>396</v>
      </c>
      <c r="BN3" s="11" t="s">
        <v>397</v>
      </c>
      <c r="BP3" s="11" t="s">
        <v>396</v>
      </c>
      <c r="BQ3" s="11" t="s">
        <v>397</v>
      </c>
      <c r="BS3" s="11" t="s">
        <v>396</v>
      </c>
      <c r="BT3" s="11" t="s">
        <v>397</v>
      </c>
      <c r="BV3" s="11" t="s">
        <v>396</v>
      </c>
      <c r="BW3" s="11" t="s">
        <v>397</v>
      </c>
      <c r="BY3" s="11" t="s">
        <v>396</v>
      </c>
      <c r="BZ3" s="11" t="s">
        <v>397</v>
      </c>
      <c r="CB3" s="11" t="s">
        <v>396</v>
      </c>
      <c r="CC3" s="11" t="s">
        <v>397</v>
      </c>
      <c r="CE3" s="11" t="s">
        <v>396</v>
      </c>
      <c r="CF3" s="11" t="s">
        <v>397</v>
      </c>
      <c r="CH3" s="11" t="s">
        <v>396</v>
      </c>
      <c r="CI3" s="11" t="s">
        <v>397</v>
      </c>
      <c r="CK3" s="11" t="s">
        <v>396</v>
      </c>
      <c r="CL3" s="11" t="s">
        <v>397</v>
      </c>
      <c r="CN3" s="11" t="s">
        <v>396</v>
      </c>
      <c r="CO3" s="11" t="s">
        <v>397</v>
      </c>
      <c r="CQ3" s="11" t="s">
        <v>396</v>
      </c>
      <c r="CR3" s="11" t="s">
        <v>397</v>
      </c>
      <c r="CT3" s="11" t="s">
        <v>396</v>
      </c>
      <c r="CU3" s="11" t="s">
        <v>397</v>
      </c>
      <c r="CW3" s="11" t="s">
        <v>396</v>
      </c>
      <c r="CX3" s="11" t="s">
        <v>397</v>
      </c>
      <c r="CZ3" s="11" t="s">
        <v>398</v>
      </c>
      <c r="DA3" s="11" t="s">
        <v>398</v>
      </c>
    </row>
    <row r="4" spans="1:105" x14ac:dyDescent="0.2">
      <c r="B4" s="1" t="s">
        <v>18</v>
      </c>
      <c r="F4" s="1" t="s">
        <v>19</v>
      </c>
      <c r="G4" s="4" t="s">
        <v>20</v>
      </c>
      <c r="H4" s="1" t="s">
        <v>21</v>
      </c>
      <c r="I4" s="1" t="s">
        <v>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11" t="s">
        <v>396</v>
      </c>
      <c r="DA4" s="11" t="s">
        <v>397</v>
      </c>
    </row>
    <row r="6" spans="1:105" x14ac:dyDescent="0.2">
      <c r="K6" s="13">
        <v>1</v>
      </c>
      <c r="L6" s="13">
        <v>2</v>
      </c>
      <c r="M6" s="13"/>
      <c r="N6" s="13">
        <v>1</v>
      </c>
      <c r="O6" s="13">
        <v>2</v>
      </c>
      <c r="P6" s="13"/>
      <c r="Q6" s="13">
        <v>1</v>
      </c>
      <c r="R6" s="13">
        <v>2</v>
      </c>
      <c r="S6" s="13"/>
      <c r="T6" s="13">
        <v>1</v>
      </c>
      <c r="U6" s="13">
        <v>2</v>
      </c>
      <c r="V6" s="13"/>
      <c r="W6" s="13">
        <v>1</v>
      </c>
      <c r="X6" s="13">
        <v>2</v>
      </c>
      <c r="Y6" s="13"/>
      <c r="Z6" s="13">
        <v>1</v>
      </c>
      <c r="AA6" s="13">
        <v>2</v>
      </c>
      <c r="AB6" s="13"/>
      <c r="AC6" s="13">
        <v>1</v>
      </c>
      <c r="AD6" s="13">
        <v>2</v>
      </c>
      <c r="AE6" s="13"/>
      <c r="AF6" s="13">
        <v>1</v>
      </c>
      <c r="AG6" s="13">
        <v>2</v>
      </c>
      <c r="AH6" s="13"/>
      <c r="AI6" s="13">
        <v>1</v>
      </c>
      <c r="AJ6" s="13">
        <v>2</v>
      </c>
      <c r="AK6" s="13"/>
      <c r="AL6" s="13">
        <v>1</v>
      </c>
      <c r="AM6" s="13">
        <v>2</v>
      </c>
      <c r="AN6" s="13"/>
      <c r="AO6" s="13">
        <v>1</v>
      </c>
      <c r="AP6" s="13">
        <v>2</v>
      </c>
      <c r="AQ6" s="13"/>
      <c r="AR6" s="13">
        <v>1</v>
      </c>
      <c r="AS6" s="13">
        <v>2</v>
      </c>
      <c r="AT6" s="13"/>
      <c r="AU6" s="13">
        <v>1</v>
      </c>
      <c r="AV6" s="13">
        <v>2</v>
      </c>
      <c r="AW6" s="13"/>
      <c r="AX6" s="13">
        <v>1</v>
      </c>
      <c r="AY6" s="13">
        <v>2</v>
      </c>
      <c r="AZ6" s="13"/>
      <c r="BA6" s="13">
        <v>1</v>
      </c>
      <c r="BB6" s="13">
        <v>2</v>
      </c>
      <c r="BC6" s="13"/>
      <c r="BD6" s="13">
        <v>1</v>
      </c>
      <c r="BE6" s="13">
        <v>2</v>
      </c>
      <c r="BF6" s="13"/>
      <c r="BG6" s="13">
        <v>1</v>
      </c>
      <c r="BH6" s="13">
        <v>2</v>
      </c>
      <c r="BI6" s="13"/>
      <c r="BJ6" s="13">
        <v>1</v>
      </c>
      <c r="BK6" s="13">
        <v>2</v>
      </c>
      <c r="BL6" s="13"/>
      <c r="BM6" s="13">
        <v>1</v>
      </c>
      <c r="BN6" s="13">
        <v>2</v>
      </c>
      <c r="BO6" s="13"/>
      <c r="BP6" s="13">
        <v>1</v>
      </c>
      <c r="BQ6" s="13">
        <v>2</v>
      </c>
      <c r="BR6" s="13"/>
      <c r="BS6" s="13">
        <v>1</v>
      </c>
      <c r="BT6" s="13">
        <v>2</v>
      </c>
      <c r="BU6" s="13"/>
      <c r="BV6" s="13">
        <v>1</v>
      </c>
      <c r="BW6" s="13">
        <v>2</v>
      </c>
      <c r="BX6" s="13"/>
      <c r="BY6" s="13">
        <v>1</v>
      </c>
      <c r="BZ6" s="13">
        <v>2</v>
      </c>
      <c r="CA6" s="13"/>
      <c r="CB6" s="13">
        <v>1</v>
      </c>
      <c r="CC6" s="13">
        <v>2</v>
      </c>
      <c r="CD6" s="13"/>
      <c r="CE6" s="13">
        <v>1</v>
      </c>
      <c r="CF6" s="13">
        <v>2</v>
      </c>
      <c r="CG6" s="13"/>
      <c r="CH6" s="13">
        <v>1</v>
      </c>
      <c r="CI6" s="13">
        <v>2</v>
      </c>
      <c r="CJ6" s="13"/>
      <c r="CK6" s="13">
        <v>1</v>
      </c>
      <c r="CL6" s="13">
        <v>2</v>
      </c>
      <c r="CM6" s="13"/>
      <c r="CN6" s="13">
        <v>1</v>
      </c>
      <c r="CO6" s="13">
        <v>2</v>
      </c>
      <c r="CP6" s="13"/>
      <c r="CQ6" s="13">
        <v>1</v>
      </c>
      <c r="CR6" s="13">
        <v>2</v>
      </c>
      <c r="CS6" s="13"/>
      <c r="CT6" s="13">
        <v>1</v>
      </c>
      <c r="CU6" s="13">
        <v>2</v>
      </c>
      <c r="CV6" s="13"/>
      <c r="CW6" s="13">
        <v>1</v>
      </c>
      <c r="CX6" s="13">
        <v>2</v>
      </c>
    </row>
    <row r="8" spans="1:105" x14ac:dyDescent="0.2">
      <c r="A8" s="1" t="s">
        <v>40</v>
      </c>
    </row>
    <row r="10" spans="1:105" x14ac:dyDescent="0.2">
      <c r="F10" s="25"/>
    </row>
    <row r="11" spans="1:105" x14ac:dyDescent="0.2">
      <c r="B11" s="1" t="s">
        <v>48</v>
      </c>
      <c r="C11" s="1">
        <v>1</v>
      </c>
      <c r="D11" s="1">
        <v>33</v>
      </c>
      <c r="E11" s="1" t="s">
        <v>49</v>
      </c>
      <c r="F11" s="1" t="s">
        <v>50</v>
      </c>
      <c r="G11" s="4" t="s">
        <v>51</v>
      </c>
      <c r="H11" s="1" t="s">
        <v>52</v>
      </c>
      <c r="I11" s="1" t="s">
        <v>53</v>
      </c>
      <c r="K11" s="5">
        <v>0</v>
      </c>
      <c r="L11" s="5">
        <v>0</v>
      </c>
      <c r="N11" s="5">
        <v>0</v>
      </c>
      <c r="O11" s="5">
        <v>0</v>
      </c>
      <c r="Q11" s="5">
        <v>0</v>
      </c>
      <c r="R11" s="5">
        <v>0</v>
      </c>
      <c r="T11" s="5">
        <v>0</v>
      </c>
      <c r="U11" s="5">
        <v>0</v>
      </c>
      <c r="W11" s="5">
        <v>0</v>
      </c>
      <c r="X11" s="5">
        <v>0</v>
      </c>
      <c r="Z11" s="5">
        <v>0</v>
      </c>
      <c r="AA11" s="5">
        <v>0</v>
      </c>
      <c r="AC11" s="5">
        <v>0</v>
      </c>
      <c r="AD11" s="5">
        <v>0</v>
      </c>
      <c r="AF11" s="5">
        <v>0</v>
      </c>
      <c r="AG11" s="5">
        <v>0</v>
      </c>
      <c r="AI11" s="5">
        <v>0</v>
      </c>
      <c r="AJ11" s="5">
        <v>0</v>
      </c>
      <c r="AL11" s="5">
        <v>0</v>
      </c>
      <c r="AM11" s="5">
        <v>0</v>
      </c>
      <c r="AO11" s="5">
        <v>0</v>
      </c>
      <c r="AP11" s="5">
        <v>0</v>
      </c>
      <c r="AR11" s="5">
        <v>0</v>
      </c>
      <c r="AS11" s="5">
        <v>0</v>
      </c>
      <c r="AU11" s="5">
        <v>0</v>
      </c>
      <c r="AV11" s="5">
        <v>0</v>
      </c>
      <c r="AX11" s="5">
        <v>0</v>
      </c>
      <c r="AY11" s="5">
        <v>0</v>
      </c>
      <c r="BA11" s="5">
        <v>0</v>
      </c>
      <c r="BB11" s="5">
        <v>0</v>
      </c>
      <c r="BD11" s="5">
        <v>0</v>
      </c>
      <c r="BE11" s="5">
        <v>0</v>
      </c>
      <c r="BG11" s="5">
        <v>0</v>
      </c>
      <c r="BH11" s="5">
        <v>0</v>
      </c>
      <c r="BJ11" s="5">
        <v>0</v>
      </c>
      <c r="BK11" s="5">
        <v>0</v>
      </c>
      <c r="BM11" s="5">
        <v>0</v>
      </c>
      <c r="BN11" s="5">
        <v>0</v>
      </c>
      <c r="BP11" s="5">
        <v>0</v>
      </c>
      <c r="BQ11" s="5">
        <v>0</v>
      </c>
      <c r="BS11" s="5">
        <v>0</v>
      </c>
      <c r="BT11" s="5">
        <v>0</v>
      </c>
      <c r="BV11" s="5">
        <v>0</v>
      </c>
      <c r="BW11" s="5">
        <v>0</v>
      </c>
      <c r="BY11" s="5">
        <v>0</v>
      </c>
      <c r="BZ11" s="5">
        <v>0</v>
      </c>
      <c r="CB11" s="5">
        <v>0</v>
      </c>
      <c r="CC11" s="5">
        <v>0</v>
      </c>
      <c r="CE11" s="5">
        <v>0</v>
      </c>
      <c r="CF11" s="5">
        <v>0</v>
      </c>
      <c r="CH11" s="5">
        <v>0</v>
      </c>
      <c r="CI11" s="5">
        <v>0</v>
      </c>
      <c r="CK11" s="5">
        <v>0</v>
      </c>
      <c r="CL11" s="5">
        <v>0</v>
      </c>
      <c r="CN11" s="5">
        <v>0</v>
      </c>
      <c r="CO11" s="5">
        <v>0</v>
      </c>
      <c r="CQ11" s="5">
        <v>0</v>
      </c>
      <c r="CR11" s="5">
        <v>0</v>
      </c>
      <c r="CT11" s="5">
        <v>0</v>
      </c>
      <c r="CU11" s="5">
        <v>0</v>
      </c>
      <c r="CW11" s="5">
        <v>0</v>
      </c>
      <c r="CX11" s="5">
        <v>0</v>
      </c>
      <c r="CZ11" s="5">
        <v>0</v>
      </c>
      <c r="DA11" s="5">
        <v>0</v>
      </c>
    </row>
    <row r="12" spans="1:105" x14ac:dyDescent="0.2">
      <c r="B12" s="1" t="s">
        <v>48</v>
      </c>
      <c r="C12" s="1">
        <v>1</v>
      </c>
      <c r="D12" s="1">
        <v>33</v>
      </c>
      <c r="E12" s="1" t="s">
        <v>49</v>
      </c>
      <c r="F12" s="1" t="s">
        <v>50</v>
      </c>
      <c r="G12" s="4" t="s">
        <v>51</v>
      </c>
      <c r="H12" s="1" t="s">
        <v>54</v>
      </c>
      <c r="I12" s="1" t="s">
        <v>53</v>
      </c>
      <c r="K12" s="5">
        <v>0</v>
      </c>
      <c r="L12" s="5">
        <v>0</v>
      </c>
      <c r="N12" s="5">
        <v>0</v>
      </c>
      <c r="O12" s="5">
        <v>0</v>
      </c>
      <c r="Q12" s="5">
        <v>0</v>
      </c>
      <c r="R12" s="5">
        <v>0</v>
      </c>
      <c r="T12" s="5">
        <v>0</v>
      </c>
      <c r="U12" s="5">
        <v>0</v>
      </c>
      <c r="W12" s="5">
        <v>0</v>
      </c>
      <c r="X12" s="5">
        <v>0</v>
      </c>
      <c r="Z12" s="5">
        <v>0</v>
      </c>
      <c r="AA12" s="5">
        <v>0</v>
      </c>
      <c r="AC12" s="5">
        <v>0</v>
      </c>
      <c r="AD12" s="5">
        <v>0</v>
      </c>
      <c r="AF12" s="5">
        <v>0</v>
      </c>
      <c r="AG12" s="5">
        <v>0</v>
      </c>
      <c r="AI12" s="5">
        <v>0</v>
      </c>
      <c r="AJ12" s="5">
        <v>0</v>
      </c>
      <c r="AL12" s="5">
        <v>0</v>
      </c>
      <c r="AM12" s="5">
        <v>0</v>
      </c>
      <c r="AO12" s="5">
        <v>0</v>
      </c>
      <c r="AP12" s="5">
        <v>0</v>
      </c>
      <c r="AR12" s="5">
        <v>0</v>
      </c>
      <c r="AS12" s="5">
        <v>0</v>
      </c>
      <c r="AU12" s="5">
        <v>0</v>
      </c>
      <c r="AV12" s="5">
        <v>0</v>
      </c>
      <c r="AX12" s="5">
        <v>0</v>
      </c>
      <c r="AY12" s="5">
        <v>0</v>
      </c>
      <c r="BA12" s="5">
        <v>0</v>
      </c>
      <c r="BB12" s="5">
        <v>0</v>
      </c>
      <c r="BD12" s="5">
        <v>0</v>
      </c>
      <c r="BE12" s="5">
        <v>0</v>
      </c>
      <c r="BG12" s="5">
        <v>0</v>
      </c>
      <c r="BH12" s="5">
        <v>0</v>
      </c>
      <c r="BJ12" s="5">
        <v>0</v>
      </c>
      <c r="BK12" s="5">
        <v>0</v>
      </c>
      <c r="BM12" s="5">
        <v>0</v>
      </c>
      <c r="BN12" s="5">
        <v>0</v>
      </c>
      <c r="BP12" s="5">
        <v>0</v>
      </c>
      <c r="BQ12" s="5">
        <v>0</v>
      </c>
      <c r="BS12" s="5">
        <v>0</v>
      </c>
      <c r="BT12" s="5">
        <v>0</v>
      </c>
      <c r="BV12" s="5">
        <v>0</v>
      </c>
      <c r="BW12" s="5">
        <v>0</v>
      </c>
      <c r="BY12" s="5">
        <v>0</v>
      </c>
      <c r="BZ12" s="5">
        <v>0</v>
      </c>
      <c r="CB12" s="5">
        <v>0</v>
      </c>
      <c r="CC12" s="5">
        <v>0</v>
      </c>
      <c r="CE12" s="5">
        <v>0</v>
      </c>
      <c r="CF12" s="5">
        <v>0</v>
      </c>
      <c r="CH12" s="5">
        <v>0</v>
      </c>
      <c r="CI12" s="5">
        <v>0</v>
      </c>
      <c r="CK12" s="5">
        <v>0</v>
      </c>
      <c r="CL12" s="5">
        <v>0</v>
      </c>
      <c r="CN12" s="5">
        <v>0</v>
      </c>
      <c r="CO12" s="5">
        <v>0</v>
      </c>
      <c r="CQ12" s="5">
        <v>0</v>
      </c>
      <c r="CR12" s="5">
        <v>0</v>
      </c>
      <c r="CT12" s="5">
        <v>0</v>
      </c>
      <c r="CU12" s="5">
        <v>0</v>
      </c>
      <c r="CW12" s="5">
        <v>0</v>
      </c>
      <c r="CX12" s="5">
        <v>0</v>
      </c>
      <c r="CZ12" s="5">
        <v>0</v>
      </c>
      <c r="DA12" s="5">
        <v>0</v>
      </c>
    </row>
    <row r="13" spans="1:105" x14ac:dyDescent="0.2">
      <c r="F13" s="25"/>
    </row>
    <row r="14" spans="1:105" x14ac:dyDescent="0.2">
      <c r="B14" s="1" t="s">
        <v>48</v>
      </c>
      <c r="C14" s="1">
        <v>1</v>
      </c>
      <c r="D14" s="1">
        <v>34</v>
      </c>
      <c r="E14" s="1" t="s">
        <v>49</v>
      </c>
      <c r="F14" s="1" t="s">
        <v>50</v>
      </c>
      <c r="G14" s="4" t="s">
        <v>56</v>
      </c>
      <c r="H14" s="1" t="s">
        <v>52</v>
      </c>
      <c r="I14" s="1" t="s">
        <v>53</v>
      </c>
      <c r="K14" s="5">
        <v>0</v>
      </c>
      <c r="L14" s="5">
        <v>0</v>
      </c>
      <c r="N14" s="5">
        <v>0</v>
      </c>
      <c r="O14" s="5">
        <v>0</v>
      </c>
      <c r="Q14" s="5">
        <v>0</v>
      </c>
      <c r="R14" s="5">
        <v>0</v>
      </c>
      <c r="T14" s="5">
        <v>0</v>
      </c>
      <c r="U14" s="5">
        <v>0</v>
      </c>
      <c r="W14" s="5">
        <v>0</v>
      </c>
      <c r="X14" s="5">
        <v>0</v>
      </c>
      <c r="Z14" s="5">
        <v>0</v>
      </c>
      <c r="AA14" s="5">
        <v>0</v>
      </c>
      <c r="AC14" s="5">
        <v>0</v>
      </c>
      <c r="AD14" s="5">
        <v>0</v>
      </c>
      <c r="AF14" s="5">
        <v>0</v>
      </c>
      <c r="AG14" s="5">
        <v>0</v>
      </c>
      <c r="AI14" s="5">
        <v>0</v>
      </c>
      <c r="AJ14" s="5">
        <v>0</v>
      </c>
      <c r="AL14" s="5">
        <v>0</v>
      </c>
      <c r="AM14" s="5">
        <v>0</v>
      </c>
      <c r="AO14" s="5">
        <v>0</v>
      </c>
      <c r="AP14" s="5">
        <v>0</v>
      </c>
      <c r="AR14" s="5">
        <v>0</v>
      </c>
      <c r="AS14" s="5">
        <v>0</v>
      </c>
      <c r="AU14" s="5">
        <v>0</v>
      </c>
      <c r="AV14" s="5">
        <v>0</v>
      </c>
      <c r="AX14" s="5">
        <v>0</v>
      </c>
      <c r="AY14" s="5">
        <v>0</v>
      </c>
      <c r="BA14" s="5">
        <v>0</v>
      </c>
      <c r="BB14" s="5">
        <v>0</v>
      </c>
      <c r="BD14" s="5">
        <v>0</v>
      </c>
      <c r="BE14" s="5">
        <v>0</v>
      </c>
      <c r="BG14" s="5">
        <v>0</v>
      </c>
      <c r="BH14" s="5">
        <v>0</v>
      </c>
      <c r="BJ14" s="5">
        <v>0</v>
      </c>
      <c r="BK14" s="5">
        <v>0</v>
      </c>
      <c r="BM14" s="5">
        <v>0</v>
      </c>
      <c r="BN14" s="5">
        <v>0</v>
      </c>
      <c r="BP14" s="5">
        <v>0</v>
      </c>
      <c r="BQ14" s="5">
        <v>0</v>
      </c>
      <c r="BS14" s="5">
        <v>0</v>
      </c>
      <c r="BT14" s="5">
        <v>0</v>
      </c>
      <c r="BV14" s="5">
        <v>0</v>
      </c>
      <c r="BW14" s="5">
        <v>0</v>
      </c>
      <c r="BY14" s="5">
        <v>0</v>
      </c>
      <c r="BZ14" s="5">
        <v>0</v>
      </c>
      <c r="CB14" s="5">
        <v>0</v>
      </c>
      <c r="CC14" s="5">
        <v>0</v>
      </c>
      <c r="CE14" s="5">
        <v>0</v>
      </c>
      <c r="CF14" s="5">
        <v>0</v>
      </c>
      <c r="CH14" s="5">
        <v>0</v>
      </c>
      <c r="CI14" s="5">
        <v>0</v>
      </c>
      <c r="CK14" s="5">
        <v>0</v>
      </c>
      <c r="CL14" s="5">
        <v>0</v>
      </c>
      <c r="CN14" s="5">
        <v>0</v>
      </c>
      <c r="CO14" s="5">
        <v>0</v>
      </c>
      <c r="CQ14" s="5">
        <v>0</v>
      </c>
      <c r="CR14" s="5">
        <v>0</v>
      </c>
      <c r="CT14" s="5">
        <v>0</v>
      </c>
      <c r="CU14" s="5">
        <v>0</v>
      </c>
      <c r="CW14" s="5">
        <v>0</v>
      </c>
      <c r="CX14" s="5">
        <v>0</v>
      </c>
      <c r="CZ14" s="5">
        <v>0</v>
      </c>
      <c r="DA14" s="5">
        <v>0</v>
      </c>
    </row>
    <row r="15" spans="1:105" x14ac:dyDescent="0.2">
      <c r="B15" s="1" t="s">
        <v>48</v>
      </c>
      <c r="C15" s="1">
        <v>1</v>
      </c>
      <c r="D15" s="1">
        <v>34</v>
      </c>
      <c r="E15" s="1" t="s">
        <v>49</v>
      </c>
      <c r="F15" s="1" t="s">
        <v>50</v>
      </c>
      <c r="G15" s="4" t="s">
        <v>56</v>
      </c>
      <c r="H15" s="1" t="s">
        <v>54</v>
      </c>
      <c r="I15" s="1" t="s">
        <v>53</v>
      </c>
      <c r="K15" s="5">
        <v>0</v>
      </c>
      <c r="L15" s="5">
        <v>0</v>
      </c>
      <c r="N15" s="5">
        <v>0</v>
      </c>
      <c r="O15" s="5">
        <v>0</v>
      </c>
      <c r="Q15" s="5">
        <v>0</v>
      </c>
      <c r="R15" s="5">
        <v>0</v>
      </c>
      <c r="T15" s="5">
        <v>0</v>
      </c>
      <c r="U15" s="5">
        <v>0</v>
      </c>
      <c r="W15" s="5">
        <v>0</v>
      </c>
      <c r="X15" s="5">
        <v>0</v>
      </c>
      <c r="Z15" s="5">
        <v>0</v>
      </c>
      <c r="AA15" s="5">
        <v>0</v>
      </c>
      <c r="AC15" s="5">
        <v>0</v>
      </c>
      <c r="AD15" s="5">
        <v>0</v>
      </c>
      <c r="AF15" s="5">
        <v>0</v>
      </c>
      <c r="AG15" s="5">
        <v>0</v>
      </c>
      <c r="AI15" s="5">
        <v>0</v>
      </c>
      <c r="AJ15" s="5">
        <v>0</v>
      </c>
      <c r="AL15" s="5">
        <v>0</v>
      </c>
      <c r="AM15" s="5">
        <v>0</v>
      </c>
      <c r="AO15" s="5">
        <v>0</v>
      </c>
      <c r="AP15" s="5">
        <v>0</v>
      </c>
      <c r="AR15" s="5">
        <v>0</v>
      </c>
      <c r="AS15" s="5">
        <v>0</v>
      </c>
      <c r="AU15" s="5">
        <v>0</v>
      </c>
      <c r="AV15" s="5">
        <v>0</v>
      </c>
      <c r="AX15" s="5">
        <v>0</v>
      </c>
      <c r="AY15" s="5">
        <v>0</v>
      </c>
      <c r="BA15" s="5">
        <v>0</v>
      </c>
      <c r="BB15" s="5">
        <v>0</v>
      </c>
      <c r="BD15" s="5">
        <v>0</v>
      </c>
      <c r="BE15" s="5">
        <v>0</v>
      </c>
      <c r="BG15" s="5">
        <v>0</v>
      </c>
      <c r="BH15" s="5">
        <v>0</v>
      </c>
      <c r="BJ15" s="5">
        <v>0</v>
      </c>
      <c r="BK15" s="5">
        <v>0</v>
      </c>
      <c r="BM15" s="5">
        <v>0</v>
      </c>
      <c r="BN15" s="5">
        <v>0</v>
      </c>
      <c r="BP15" s="5">
        <v>0</v>
      </c>
      <c r="BQ15" s="5">
        <v>0</v>
      </c>
      <c r="BS15" s="5">
        <v>0</v>
      </c>
      <c r="BT15" s="5">
        <v>0</v>
      </c>
      <c r="BV15" s="5">
        <v>0</v>
      </c>
      <c r="BW15" s="5">
        <v>0</v>
      </c>
      <c r="BY15" s="5">
        <v>0</v>
      </c>
      <c r="BZ15" s="5">
        <v>0</v>
      </c>
      <c r="CB15" s="5">
        <v>0</v>
      </c>
      <c r="CC15" s="5">
        <v>0</v>
      </c>
      <c r="CE15" s="5">
        <v>0</v>
      </c>
      <c r="CF15" s="5">
        <v>0</v>
      </c>
      <c r="CH15" s="5">
        <v>0</v>
      </c>
      <c r="CI15" s="5">
        <v>0</v>
      </c>
      <c r="CK15" s="5">
        <v>0</v>
      </c>
      <c r="CL15" s="5">
        <v>0</v>
      </c>
      <c r="CN15" s="5">
        <v>0</v>
      </c>
      <c r="CO15" s="5">
        <v>0</v>
      </c>
      <c r="CQ15" s="5">
        <v>0</v>
      </c>
      <c r="CR15" s="5">
        <v>0</v>
      </c>
      <c r="CT15" s="5">
        <v>0</v>
      </c>
      <c r="CU15" s="5">
        <v>0</v>
      </c>
      <c r="CW15" s="5">
        <v>0</v>
      </c>
      <c r="CX15" s="5">
        <v>0</v>
      </c>
      <c r="CZ15" s="5">
        <v>0</v>
      </c>
      <c r="DA15" s="5">
        <v>0</v>
      </c>
    </row>
    <row r="16" spans="1:105" x14ac:dyDescent="0.2">
      <c r="F16" s="5"/>
    </row>
    <row r="17" spans="2:105" x14ac:dyDescent="0.2">
      <c r="B17" s="1" t="s">
        <v>48</v>
      </c>
      <c r="C17" s="1">
        <v>2</v>
      </c>
      <c r="D17" s="1">
        <v>20</v>
      </c>
      <c r="E17" s="1" t="s">
        <v>49</v>
      </c>
      <c r="F17" s="1" t="s">
        <v>58</v>
      </c>
      <c r="G17" s="4">
        <v>21</v>
      </c>
      <c r="H17" s="1" t="s">
        <v>52</v>
      </c>
      <c r="K17" s="5">
        <v>0</v>
      </c>
      <c r="L17" s="5">
        <v>0</v>
      </c>
      <c r="N17" s="5">
        <v>0</v>
      </c>
      <c r="O17" s="5">
        <v>0</v>
      </c>
      <c r="Q17" s="5">
        <v>0</v>
      </c>
      <c r="R17" s="5">
        <v>0</v>
      </c>
      <c r="T17" s="5">
        <v>0</v>
      </c>
      <c r="U17" s="5">
        <v>0</v>
      </c>
      <c r="W17" s="5">
        <v>0</v>
      </c>
      <c r="X17" s="5">
        <v>0</v>
      </c>
      <c r="Z17" s="5">
        <v>0</v>
      </c>
      <c r="AA17" s="5">
        <v>0</v>
      </c>
      <c r="AC17" s="5">
        <v>0</v>
      </c>
      <c r="AD17" s="5">
        <v>0</v>
      </c>
      <c r="AF17" s="5">
        <v>0</v>
      </c>
      <c r="AG17" s="5">
        <v>0</v>
      </c>
      <c r="AI17" s="5">
        <v>0</v>
      </c>
      <c r="AJ17" s="5">
        <v>0</v>
      </c>
      <c r="AL17" s="5">
        <v>0</v>
      </c>
      <c r="AM17" s="5">
        <v>0</v>
      </c>
      <c r="AO17" s="5">
        <v>0</v>
      </c>
      <c r="AP17" s="5">
        <v>0</v>
      </c>
      <c r="AR17" s="5">
        <v>0</v>
      </c>
      <c r="AS17" s="5">
        <v>0</v>
      </c>
      <c r="AU17" s="5">
        <v>0</v>
      </c>
      <c r="AV17" s="5">
        <v>0</v>
      </c>
      <c r="AX17" s="5">
        <v>0</v>
      </c>
      <c r="AY17" s="5">
        <v>0</v>
      </c>
      <c r="BA17" s="5">
        <v>0</v>
      </c>
      <c r="BB17" s="5">
        <v>0</v>
      </c>
      <c r="BD17" s="5">
        <v>0</v>
      </c>
      <c r="BE17" s="5">
        <v>0</v>
      </c>
      <c r="BG17" s="5">
        <v>0</v>
      </c>
      <c r="BH17" s="5">
        <v>0</v>
      </c>
      <c r="BJ17" s="5">
        <v>0</v>
      </c>
      <c r="BK17" s="5">
        <v>0</v>
      </c>
      <c r="BM17" s="5">
        <v>0</v>
      </c>
      <c r="BN17" s="5">
        <v>0</v>
      </c>
      <c r="BP17" s="5">
        <v>0</v>
      </c>
      <c r="BQ17" s="5">
        <v>0</v>
      </c>
      <c r="BS17" s="5">
        <v>0</v>
      </c>
      <c r="BT17" s="5">
        <v>0</v>
      </c>
      <c r="BV17" s="5">
        <v>0</v>
      </c>
      <c r="BW17" s="5">
        <v>0</v>
      </c>
      <c r="BY17" s="5">
        <v>0</v>
      </c>
      <c r="BZ17" s="5">
        <v>0</v>
      </c>
      <c r="CB17" s="5">
        <v>0</v>
      </c>
      <c r="CC17" s="5">
        <v>0</v>
      </c>
      <c r="CE17" s="5">
        <v>0</v>
      </c>
      <c r="CF17" s="5">
        <v>0</v>
      </c>
      <c r="CH17" s="5">
        <v>0</v>
      </c>
      <c r="CI17" s="5">
        <v>0</v>
      </c>
      <c r="CK17" s="5">
        <v>0</v>
      </c>
      <c r="CL17" s="5">
        <v>0</v>
      </c>
      <c r="CN17" s="5">
        <v>0</v>
      </c>
      <c r="CO17" s="5">
        <v>0</v>
      </c>
      <c r="CQ17" s="5">
        <v>0</v>
      </c>
      <c r="CR17" s="5">
        <v>0</v>
      </c>
      <c r="CT17" s="5">
        <v>0</v>
      </c>
      <c r="CU17" s="5">
        <v>0</v>
      </c>
      <c r="CW17" s="5">
        <v>0</v>
      </c>
      <c r="CX17" s="5">
        <v>0</v>
      </c>
      <c r="CZ17" s="5">
        <v>0</v>
      </c>
      <c r="DA17" s="5">
        <v>0</v>
      </c>
    </row>
    <row r="18" spans="2:105" x14ac:dyDescent="0.2">
      <c r="B18" s="1" t="s">
        <v>48</v>
      </c>
      <c r="C18" s="1">
        <v>2</v>
      </c>
      <c r="D18" s="1">
        <v>20</v>
      </c>
      <c r="E18" s="1" t="s">
        <v>49</v>
      </c>
      <c r="F18" s="1" t="s">
        <v>58</v>
      </c>
      <c r="G18" s="4">
        <v>21</v>
      </c>
      <c r="H18" s="1" t="s">
        <v>54</v>
      </c>
      <c r="K18" s="5">
        <v>0</v>
      </c>
      <c r="L18" s="5">
        <v>0</v>
      </c>
      <c r="N18" s="5">
        <v>0</v>
      </c>
      <c r="O18" s="5">
        <v>0</v>
      </c>
      <c r="Q18" s="5">
        <v>0</v>
      </c>
      <c r="R18" s="5">
        <v>0</v>
      </c>
      <c r="T18" s="5">
        <v>0</v>
      </c>
      <c r="U18" s="5">
        <v>0</v>
      </c>
      <c r="W18" s="5">
        <v>0</v>
      </c>
      <c r="X18" s="5">
        <v>0</v>
      </c>
      <c r="Z18" s="5">
        <v>0</v>
      </c>
      <c r="AA18" s="5">
        <v>0</v>
      </c>
      <c r="AC18" s="5">
        <v>0</v>
      </c>
      <c r="AD18" s="5">
        <v>0</v>
      </c>
      <c r="AF18" s="5">
        <v>0</v>
      </c>
      <c r="AG18" s="5">
        <v>0</v>
      </c>
      <c r="AI18" s="5">
        <v>0</v>
      </c>
      <c r="AJ18" s="5">
        <v>0</v>
      </c>
      <c r="AL18" s="5">
        <v>0</v>
      </c>
      <c r="AM18" s="5">
        <v>0</v>
      </c>
      <c r="AO18" s="5">
        <v>0</v>
      </c>
      <c r="AP18" s="5">
        <v>0</v>
      </c>
      <c r="AR18" s="5">
        <v>0</v>
      </c>
      <c r="AS18" s="5">
        <v>0</v>
      </c>
      <c r="AU18" s="5">
        <v>0</v>
      </c>
      <c r="AV18" s="5">
        <v>0</v>
      </c>
      <c r="AX18" s="5">
        <v>0</v>
      </c>
      <c r="AY18" s="5">
        <v>0</v>
      </c>
      <c r="BA18" s="5">
        <v>0</v>
      </c>
      <c r="BB18" s="5">
        <v>0</v>
      </c>
      <c r="BD18" s="5">
        <v>0</v>
      </c>
      <c r="BE18" s="5">
        <v>0</v>
      </c>
      <c r="BG18" s="5">
        <v>0</v>
      </c>
      <c r="BH18" s="5">
        <v>0</v>
      </c>
      <c r="BJ18" s="5">
        <v>0</v>
      </c>
      <c r="BK18" s="5">
        <v>0</v>
      </c>
      <c r="BM18" s="5">
        <v>0</v>
      </c>
      <c r="BN18" s="5">
        <v>0</v>
      </c>
      <c r="BP18" s="5">
        <v>0</v>
      </c>
      <c r="BQ18" s="5">
        <v>0</v>
      </c>
      <c r="BS18" s="5">
        <v>0</v>
      </c>
      <c r="BT18" s="5">
        <v>0</v>
      </c>
      <c r="BV18" s="5">
        <v>0</v>
      </c>
      <c r="BW18" s="5">
        <v>0</v>
      </c>
      <c r="BY18" s="5">
        <v>0</v>
      </c>
      <c r="BZ18" s="5">
        <v>0</v>
      </c>
      <c r="CB18" s="5">
        <v>0</v>
      </c>
      <c r="CC18" s="5">
        <v>0</v>
      </c>
      <c r="CE18" s="5">
        <v>0</v>
      </c>
      <c r="CF18" s="5">
        <v>0</v>
      </c>
      <c r="CH18" s="5">
        <v>0</v>
      </c>
      <c r="CI18" s="5">
        <v>0</v>
      </c>
      <c r="CK18" s="5">
        <v>0</v>
      </c>
      <c r="CL18" s="5">
        <v>0</v>
      </c>
      <c r="CN18" s="5">
        <v>0</v>
      </c>
      <c r="CO18" s="5">
        <v>0</v>
      </c>
      <c r="CQ18" s="5">
        <v>0</v>
      </c>
      <c r="CR18" s="5">
        <v>0</v>
      </c>
      <c r="CT18" s="5">
        <v>0</v>
      </c>
      <c r="CU18" s="5">
        <v>0</v>
      </c>
      <c r="CW18" s="5">
        <v>0</v>
      </c>
      <c r="CX18" s="5">
        <v>0</v>
      </c>
      <c r="CZ18" s="5">
        <v>0</v>
      </c>
      <c r="DA18" s="5">
        <v>0</v>
      </c>
    </row>
    <row r="21" spans="2:105" x14ac:dyDescent="0.2">
      <c r="B21" s="1" t="s">
        <v>48</v>
      </c>
      <c r="C21" s="1">
        <v>3</v>
      </c>
      <c r="D21" s="1">
        <v>15</v>
      </c>
      <c r="E21" s="1" t="s">
        <v>49</v>
      </c>
      <c r="F21" s="1" t="s">
        <v>60</v>
      </c>
      <c r="G21" s="4" t="s">
        <v>61</v>
      </c>
      <c r="H21" s="1" t="s">
        <v>52</v>
      </c>
      <c r="I21" s="1" t="s">
        <v>62</v>
      </c>
      <c r="CZ21" s="5">
        <v>0</v>
      </c>
      <c r="DA21" s="5">
        <v>0</v>
      </c>
    </row>
    <row r="22" spans="2:105" x14ac:dyDescent="0.2">
      <c r="B22" s="1" t="s">
        <v>48</v>
      </c>
      <c r="C22" s="1">
        <v>3</v>
      </c>
      <c r="D22" s="1">
        <v>15</v>
      </c>
      <c r="E22" s="1" t="s">
        <v>49</v>
      </c>
      <c r="F22" s="1" t="s">
        <v>60</v>
      </c>
      <c r="G22" s="4" t="s">
        <v>61</v>
      </c>
      <c r="H22" s="1" t="s">
        <v>54</v>
      </c>
      <c r="I22" s="1" t="s">
        <v>62</v>
      </c>
      <c r="CZ22" s="5">
        <v>0</v>
      </c>
      <c r="DA22" s="5">
        <v>0</v>
      </c>
    </row>
    <row r="24" spans="2:105" x14ac:dyDescent="0.2">
      <c r="B24" s="1" t="s">
        <v>48</v>
      </c>
      <c r="C24" s="1">
        <v>3</v>
      </c>
      <c r="D24" s="1">
        <v>15</v>
      </c>
      <c r="E24" s="1" t="s">
        <v>64</v>
      </c>
      <c r="F24" s="1" t="s">
        <v>65</v>
      </c>
      <c r="G24" s="4" t="s">
        <v>66</v>
      </c>
      <c r="H24" s="1" t="s">
        <v>52</v>
      </c>
      <c r="I24" s="1" t="s">
        <v>67</v>
      </c>
      <c r="K24" s="5">
        <v>104</v>
      </c>
      <c r="L24" s="5">
        <v>104</v>
      </c>
      <c r="N24" s="5">
        <v>104</v>
      </c>
      <c r="O24" s="5">
        <v>104</v>
      </c>
      <c r="Q24" s="5">
        <v>104</v>
      </c>
      <c r="R24" s="5">
        <v>104</v>
      </c>
      <c r="T24" s="5">
        <v>104</v>
      </c>
      <c r="U24" s="5">
        <v>104</v>
      </c>
      <c r="W24" s="5">
        <v>104</v>
      </c>
      <c r="X24" s="5">
        <v>104</v>
      </c>
      <c r="Z24" s="5">
        <v>104</v>
      </c>
      <c r="AA24" s="5">
        <v>104</v>
      </c>
      <c r="AC24" s="5">
        <v>104</v>
      </c>
      <c r="AD24" s="5">
        <v>104</v>
      </c>
      <c r="AF24" s="5">
        <v>104</v>
      </c>
      <c r="AG24" s="5">
        <v>104</v>
      </c>
      <c r="AI24" s="5">
        <v>104</v>
      </c>
      <c r="AJ24" s="5">
        <v>104</v>
      </c>
      <c r="AL24" s="5">
        <v>104</v>
      </c>
      <c r="AM24" s="5">
        <v>104</v>
      </c>
      <c r="AO24" s="5">
        <v>104</v>
      </c>
      <c r="AP24" s="5">
        <v>104</v>
      </c>
      <c r="AR24" s="5">
        <v>104</v>
      </c>
      <c r="AS24" s="5">
        <v>104</v>
      </c>
      <c r="AU24" s="5">
        <v>104</v>
      </c>
      <c r="AV24" s="5">
        <v>104</v>
      </c>
      <c r="AX24" s="5">
        <v>104</v>
      </c>
      <c r="AY24" s="5">
        <v>104</v>
      </c>
      <c r="BA24" s="5">
        <v>104</v>
      </c>
      <c r="BB24" s="5">
        <v>104</v>
      </c>
      <c r="BD24" s="5">
        <v>104</v>
      </c>
      <c r="BE24" s="5">
        <v>104</v>
      </c>
      <c r="BG24" s="5">
        <v>104</v>
      </c>
      <c r="BH24" s="5">
        <v>104</v>
      </c>
      <c r="BJ24" s="5">
        <v>104</v>
      </c>
      <c r="BK24" s="5">
        <v>104</v>
      </c>
      <c r="BM24" s="5">
        <v>104</v>
      </c>
      <c r="BN24" s="5">
        <v>104</v>
      </c>
      <c r="BP24" s="5">
        <v>104</v>
      </c>
      <c r="BQ24" s="5">
        <v>104</v>
      </c>
      <c r="BS24" s="5">
        <v>104</v>
      </c>
      <c r="BT24" s="5">
        <v>104</v>
      </c>
      <c r="BV24" s="5">
        <v>104</v>
      </c>
      <c r="BW24" s="5">
        <v>104</v>
      </c>
      <c r="BY24" s="5">
        <v>104</v>
      </c>
      <c r="BZ24" s="5">
        <v>104</v>
      </c>
      <c r="CB24" s="5">
        <v>104</v>
      </c>
      <c r="CC24" s="5">
        <v>104</v>
      </c>
      <c r="CE24" s="5">
        <v>104</v>
      </c>
      <c r="CF24" s="5">
        <v>104</v>
      </c>
      <c r="CH24" s="5">
        <v>104</v>
      </c>
      <c r="CI24" s="5">
        <v>104</v>
      </c>
      <c r="CK24" s="5">
        <v>104</v>
      </c>
      <c r="CL24" s="5">
        <v>104</v>
      </c>
      <c r="CN24" s="5">
        <v>104</v>
      </c>
      <c r="CO24" s="5">
        <v>104</v>
      </c>
      <c r="CQ24" s="5">
        <v>104</v>
      </c>
      <c r="CR24" s="5">
        <v>104</v>
      </c>
      <c r="CT24" s="5">
        <v>104</v>
      </c>
      <c r="CU24" s="5">
        <v>104</v>
      </c>
      <c r="CW24" s="5">
        <v>0</v>
      </c>
      <c r="CX24" s="5">
        <v>0</v>
      </c>
      <c r="CZ24" s="5">
        <v>3120</v>
      </c>
      <c r="DA24" s="5">
        <v>3120</v>
      </c>
    </row>
    <row r="25" spans="2:105" x14ac:dyDescent="0.2">
      <c r="B25" s="1" t="s">
        <v>48</v>
      </c>
      <c r="C25" s="1">
        <v>3</v>
      </c>
      <c r="D25" s="1">
        <v>15</v>
      </c>
      <c r="E25" s="1" t="s">
        <v>64</v>
      </c>
      <c r="F25" s="1" t="s">
        <v>65</v>
      </c>
      <c r="G25" s="4" t="s">
        <v>66</v>
      </c>
      <c r="H25" s="1" t="s">
        <v>54</v>
      </c>
      <c r="I25" s="1" t="s">
        <v>67</v>
      </c>
      <c r="K25" s="5">
        <v>0</v>
      </c>
      <c r="L25" s="5">
        <v>0</v>
      </c>
      <c r="N25" s="5">
        <v>0</v>
      </c>
      <c r="O25" s="5">
        <v>0</v>
      </c>
      <c r="Q25" s="5">
        <v>0</v>
      </c>
      <c r="R25" s="5">
        <v>0</v>
      </c>
      <c r="T25" s="5">
        <v>0</v>
      </c>
      <c r="U25" s="5">
        <v>0</v>
      </c>
      <c r="W25" s="5">
        <v>0</v>
      </c>
      <c r="X25" s="5">
        <v>0</v>
      </c>
      <c r="Z25" s="5">
        <v>0</v>
      </c>
      <c r="AA25" s="5">
        <v>0</v>
      </c>
      <c r="AC25" s="5">
        <v>0</v>
      </c>
      <c r="AD25" s="5">
        <v>0</v>
      </c>
      <c r="AF25" s="5">
        <v>0</v>
      </c>
      <c r="AG25" s="5">
        <v>0</v>
      </c>
      <c r="AI25" s="5">
        <v>0</v>
      </c>
      <c r="AJ25" s="5">
        <v>0</v>
      </c>
      <c r="AL25" s="5">
        <v>0</v>
      </c>
      <c r="AM25" s="5">
        <v>0</v>
      </c>
      <c r="AO25" s="5">
        <v>0</v>
      </c>
      <c r="AP25" s="5">
        <v>0</v>
      </c>
      <c r="AR25" s="5">
        <v>0</v>
      </c>
      <c r="AS25" s="5">
        <v>0</v>
      </c>
      <c r="AU25" s="5">
        <v>0</v>
      </c>
      <c r="AV25" s="5">
        <v>0</v>
      </c>
      <c r="AX25" s="5">
        <v>0</v>
      </c>
      <c r="AY25" s="5">
        <v>0</v>
      </c>
      <c r="BA25" s="5">
        <v>0</v>
      </c>
      <c r="BB25" s="5">
        <v>0</v>
      </c>
      <c r="BD25" s="5">
        <v>0</v>
      </c>
      <c r="BE25" s="5">
        <v>0</v>
      </c>
      <c r="BG25" s="5">
        <v>0</v>
      </c>
      <c r="BH25" s="5">
        <v>0</v>
      </c>
      <c r="BJ25" s="5">
        <v>0</v>
      </c>
      <c r="BK25" s="5">
        <v>0</v>
      </c>
      <c r="BM25" s="5">
        <v>0</v>
      </c>
      <c r="BN25" s="5">
        <v>0</v>
      </c>
      <c r="BP25" s="5">
        <v>0</v>
      </c>
      <c r="BQ25" s="5">
        <v>0</v>
      </c>
      <c r="BS25" s="5">
        <v>0</v>
      </c>
      <c r="BT25" s="5">
        <v>0</v>
      </c>
      <c r="BV25" s="5">
        <v>0</v>
      </c>
      <c r="BW25" s="5">
        <v>0</v>
      </c>
      <c r="BY25" s="5">
        <v>0</v>
      </c>
      <c r="BZ25" s="5">
        <v>0</v>
      </c>
      <c r="CB25" s="5">
        <v>0</v>
      </c>
      <c r="CC25" s="5">
        <v>0</v>
      </c>
      <c r="CE25" s="5">
        <v>0</v>
      </c>
      <c r="CF25" s="5">
        <v>0</v>
      </c>
      <c r="CH25" s="5">
        <v>0</v>
      </c>
      <c r="CI25" s="5">
        <v>0</v>
      </c>
      <c r="CK25" s="5">
        <v>0</v>
      </c>
      <c r="CL25" s="5">
        <v>0</v>
      </c>
      <c r="CN25" s="5">
        <v>0</v>
      </c>
      <c r="CO25" s="5">
        <v>0</v>
      </c>
      <c r="CQ25" s="5">
        <v>0</v>
      </c>
      <c r="CR25" s="5">
        <v>0</v>
      </c>
      <c r="CT25" s="5">
        <v>0</v>
      </c>
      <c r="CU25" s="5">
        <v>0</v>
      </c>
      <c r="CW25" s="5">
        <v>0</v>
      </c>
      <c r="CX25" s="5">
        <v>0</v>
      </c>
      <c r="CZ25" s="5">
        <v>0</v>
      </c>
      <c r="DA25" s="5">
        <v>0</v>
      </c>
    </row>
    <row r="26" spans="2:105" x14ac:dyDescent="0.2">
      <c r="B26" s="1" t="s">
        <v>48</v>
      </c>
      <c r="C26" s="1">
        <v>3</v>
      </c>
      <c r="D26" s="1">
        <v>15</v>
      </c>
      <c r="E26" s="1" t="s">
        <v>64</v>
      </c>
      <c r="F26" s="1" t="s">
        <v>65</v>
      </c>
      <c r="G26" s="4" t="s">
        <v>66</v>
      </c>
      <c r="H26" s="1" t="s">
        <v>68</v>
      </c>
      <c r="I26" s="1" t="s">
        <v>67</v>
      </c>
      <c r="K26" s="5">
        <v>0</v>
      </c>
      <c r="L26" s="5">
        <v>0</v>
      </c>
      <c r="N26" s="5">
        <v>0</v>
      </c>
      <c r="O26" s="5">
        <v>0</v>
      </c>
      <c r="Q26" s="5">
        <v>0</v>
      </c>
      <c r="R26" s="5">
        <v>0</v>
      </c>
      <c r="T26" s="5">
        <v>0</v>
      </c>
      <c r="U26" s="5">
        <v>0</v>
      </c>
      <c r="W26" s="5">
        <v>0</v>
      </c>
      <c r="X26" s="5">
        <v>0</v>
      </c>
      <c r="Z26" s="5">
        <v>0</v>
      </c>
      <c r="AA26" s="5">
        <v>0</v>
      </c>
      <c r="AC26" s="5">
        <v>0</v>
      </c>
      <c r="AD26" s="5">
        <v>0</v>
      </c>
      <c r="AF26" s="5">
        <v>0</v>
      </c>
      <c r="AG26" s="5">
        <v>0</v>
      </c>
      <c r="AI26" s="5">
        <v>0</v>
      </c>
      <c r="AJ26" s="5">
        <v>0</v>
      </c>
      <c r="AL26" s="5">
        <v>0</v>
      </c>
      <c r="AM26" s="5">
        <v>0</v>
      </c>
      <c r="AO26" s="5">
        <v>0</v>
      </c>
      <c r="AP26" s="5">
        <v>0</v>
      </c>
      <c r="AR26" s="5">
        <v>0</v>
      </c>
      <c r="AS26" s="5">
        <v>0</v>
      </c>
      <c r="AU26" s="5">
        <v>0</v>
      </c>
      <c r="AV26" s="5">
        <v>0</v>
      </c>
      <c r="AX26" s="5">
        <v>0</v>
      </c>
      <c r="AY26" s="5">
        <v>0</v>
      </c>
      <c r="BA26" s="5">
        <v>0</v>
      </c>
      <c r="BB26" s="5">
        <v>0</v>
      </c>
      <c r="BD26" s="5">
        <v>0</v>
      </c>
      <c r="BE26" s="5">
        <v>0</v>
      </c>
      <c r="BG26" s="5">
        <v>0</v>
      </c>
      <c r="BH26" s="5">
        <v>0</v>
      </c>
      <c r="BJ26" s="5">
        <v>0</v>
      </c>
      <c r="BK26" s="5">
        <v>0</v>
      </c>
      <c r="BM26" s="5">
        <v>0</v>
      </c>
      <c r="BN26" s="5">
        <v>0</v>
      </c>
      <c r="BP26" s="5">
        <v>0</v>
      </c>
      <c r="BQ26" s="5">
        <v>0</v>
      </c>
      <c r="BS26" s="5">
        <v>0</v>
      </c>
      <c r="BT26" s="5">
        <v>0</v>
      </c>
      <c r="BV26" s="5">
        <v>0</v>
      </c>
      <c r="BW26" s="5">
        <v>0</v>
      </c>
      <c r="BY26" s="5">
        <v>0</v>
      </c>
      <c r="BZ26" s="5">
        <v>0</v>
      </c>
      <c r="CB26" s="5">
        <v>0</v>
      </c>
      <c r="CC26" s="5">
        <v>0</v>
      </c>
      <c r="CE26" s="5">
        <v>0</v>
      </c>
      <c r="CF26" s="5">
        <v>0</v>
      </c>
      <c r="CH26" s="5">
        <v>0</v>
      </c>
      <c r="CI26" s="5">
        <v>0</v>
      </c>
      <c r="CK26" s="5">
        <v>0</v>
      </c>
      <c r="CL26" s="5">
        <v>0</v>
      </c>
      <c r="CN26" s="5">
        <v>0</v>
      </c>
      <c r="CO26" s="5">
        <v>0</v>
      </c>
      <c r="CQ26" s="5">
        <v>0</v>
      </c>
      <c r="CR26" s="5">
        <v>0</v>
      </c>
      <c r="CT26" s="5">
        <v>0</v>
      </c>
      <c r="CU26" s="5">
        <v>0</v>
      </c>
      <c r="CW26" s="5">
        <v>0</v>
      </c>
      <c r="CX26" s="5">
        <v>0</v>
      </c>
      <c r="CZ26" s="5">
        <v>0</v>
      </c>
      <c r="DA26" s="5">
        <v>0</v>
      </c>
    </row>
    <row r="27" spans="2:105" x14ac:dyDescent="0.2">
      <c r="K27" s="27"/>
      <c r="M27" s="27"/>
      <c r="P27" s="27"/>
      <c r="S27" s="27"/>
      <c r="V27" s="27"/>
      <c r="Y27" s="27"/>
      <c r="AB27" s="27"/>
      <c r="AE27" s="27"/>
      <c r="AH27" s="27"/>
      <c r="AK27" s="27"/>
      <c r="AN27" s="27"/>
      <c r="AQ27" s="27"/>
      <c r="AT27" s="27"/>
      <c r="AW27" s="27"/>
      <c r="AZ27" s="27"/>
      <c r="BC27" s="27"/>
    </row>
    <row r="28" spans="2:105" x14ac:dyDescent="0.2">
      <c r="B28" s="1" t="s">
        <v>48</v>
      </c>
      <c r="C28" s="1">
        <v>3</v>
      </c>
      <c r="D28" s="1">
        <v>15</v>
      </c>
      <c r="E28" s="1" t="s">
        <v>49</v>
      </c>
      <c r="F28" s="1" t="s">
        <v>65</v>
      </c>
      <c r="G28" s="4" t="s">
        <v>66</v>
      </c>
      <c r="H28" s="1" t="s">
        <v>52</v>
      </c>
      <c r="I28" s="1" t="s">
        <v>67</v>
      </c>
      <c r="K28" s="5">
        <v>0</v>
      </c>
      <c r="L28" s="5">
        <v>0</v>
      </c>
      <c r="N28" s="5">
        <v>0</v>
      </c>
      <c r="O28" s="5">
        <v>0</v>
      </c>
      <c r="Q28" s="5">
        <v>0</v>
      </c>
      <c r="R28" s="5">
        <v>0</v>
      </c>
      <c r="T28" s="5">
        <v>0</v>
      </c>
      <c r="U28" s="5">
        <v>0</v>
      </c>
      <c r="W28" s="5">
        <v>0</v>
      </c>
      <c r="X28" s="5">
        <v>0</v>
      </c>
      <c r="Z28" s="5">
        <v>0</v>
      </c>
      <c r="AA28" s="5">
        <v>0</v>
      </c>
      <c r="AC28" s="5">
        <v>0</v>
      </c>
      <c r="AD28" s="5">
        <v>0</v>
      </c>
      <c r="AF28" s="5">
        <v>0</v>
      </c>
      <c r="AG28" s="5">
        <v>0</v>
      </c>
      <c r="AI28" s="5">
        <v>0</v>
      </c>
      <c r="AJ28" s="5">
        <v>0</v>
      </c>
      <c r="AL28" s="5">
        <v>0</v>
      </c>
      <c r="AM28" s="5">
        <v>0</v>
      </c>
      <c r="AO28" s="5">
        <v>0</v>
      </c>
      <c r="AP28" s="5">
        <v>0</v>
      </c>
      <c r="AR28" s="5">
        <v>0</v>
      </c>
      <c r="AS28" s="5">
        <v>0</v>
      </c>
      <c r="AU28" s="5">
        <v>0</v>
      </c>
      <c r="AV28" s="5">
        <v>0</v>
      </c>
      <c r="AX28" s="5">
        <v>0</v>
      </c>
      <c r="AY28" s="5">
        <v>0</v>
      </c>
      <c r="BA28" s="5">
        <v>0</v>
      </c>
      <c r="BB28" s="5">
        <v>0</v>
      </c>
      <c r="BD28" s="5">
        <v>0</v>
      </c>
      <c r="BE28" s="5">
        <v>0</v>
      </c>
      <c r="BG28" s="5">
        <v>0</v>
      </c>
      <c r="BH28" s="5">
        <v>0</v>
      </c>
      <c r="BJ28" s="5">
        <v>0</v>
      </c>
      <c r="BK28" s="5">
        <v>0</v>
      </c>
      <c r="BM28" s="5">
        <v>0</v>
      </c>
      <c r="BN28" s="5">
        <v>0</v>
      </c>
      <c r="BP28" s="5">
        <v>0</v>
      </c>
      <c r="BQ28" s="5">
        <v>0</v>
      </c>
      <c r="BS28" s="5">
        <v>0</v>
      </c>
      <c r="BT28" s="5">
        <v>0</v>
      </c>
      <c r="BV28" s="5">
        <v>0</v>
      </c>
      <c r="BW28" s="5">
        <v>0</v>
      </c>
      <c r="BY28" s="5">
        <v>0</v>
      </c>
      <c r="BZ28" s="5">
        <v>0</v>
      </c>
      <c r="CB28" s="5">
        <v>0</v>
      </c>
      <c r="CC28" s="5">
        <v>0</v>
      </c>
      <c r="CE28" s="5">
        <v>0</v>
      </c>
      <c r="CF28" s="5">
        <v>0</v>
      </c>
      <c r="CH28" s="5">
        <v>0</v>
      </c>
      <c r="CI28" s="5">
        <v>0</v>
      </c>
      <c r="CK28" s="5">
        <v>0</v>
      </c>
      <c r="CL28" s="5">
        <v>0</v>
      </c>
      <c r="CN28" s="5">
        <v>0</v>
      </c>
      <c r="CO28" s="5">
        <v>0</v>
      </c>
      <c r="CQ28" s="5">
        <v>0</v>
      </c>
      <c r="CR28" s="5">
        <v>0</v>
      </c>
      <c r="CT28" s="5">
        <v>0</v>
      </c>
      <c r="CU28" s="5">
        <v>0</v>
      </c>
      <c r="CW28" s="5">
        <v>0</v>
      </c>
      <c r="CX28" s="5">
        <v>0</v>
      </c>
      <c r="CZ28" s="5">
        <v>0</v>
      </c>
      <c r="DA28" s="5">
        <v>0</v>
      </c>
    </row>
    <row r="29" spans="2:105" x14ac:dyDescent="0.2">
      <c r="B29" s="1" t="s">
        <v>48</v>
      </c>
      <c r="C29" s="1">
        <v>3</v>
      </c>
      <c r="D29" s="1">
        <v>15</v>
      </c>
      <c r="E29" s="1" t="s">
        <v>49</v>
      </c>
      <c r="F29" s="1" t="s">
        <v>65</v>
      </c>
      <c r="G29" s="4" t="s">
        <v>66</v>
      </c>
      <c r="H29" s="1" t="s">
        <v>54</v>
      </c>
      <c r="I29" s="1" t="s">
        <v>67</v>
      </c>
      <c r="K29" s="5">
        <v>0</v>
      </c>
      <c r="L29" s="5">
        <v>0</v>
      </c>
      <c r="N29" s="5">
        <v>0</v>
      </c>
      <c r="O29" s="5">
        <v>0</v>
      </c>
      <c r="Q29" s="5">
        <v>0</v>
      </c>
      <c r="R29" s="5">
        <v>0</v>
      </c>
      <c r="T29" s="5">
        <v>0</v>
      </c>
      <c r="U29" s="5">
        <v>0</v>
      </c>
      <c r="W29" s="5">
        <v>0</v>
      </c>
      <c r="X29" s="5">
        <v>0</v>
      </c>
      <c r="Z29" s="5">
        <v>0</v>
      </c>
      <c r="AA29" s="5">
        <v>0</v>
      </c>
      <c r="AC29" s="5">
        <v>0</v>
      </c>
      <c r="AD29" s="5">
        <v>0</v>
      </c>
      <c r="AF29" s="5">
        <v>0</v>
      </c>
      <c r="AG29" s="5">
        <v>0</v>
      </c>
      <c r="AI29" s="5">
        <v>0</v>
      </c>
      <c r="AJ29" s="5">
        <v>0</v>
      </c>
      <c r="AL29" s="5">
        <v>0</v>
      </c>
      <c r="AM29" s="5">
        <v>0</v>
      </c>
      <c r="AO29" s="5">
        <v>0</v>
      </c>
      <c r="AP29" s="5">
        <v>0</v>
      </c>
      <c r="AR29" s="5">
        <v>0</v>
      </c>
      <c r="AS29" s="5">
        <v>0</v>
      </c>
      <c r="AU29" s="5">
        <v>0</v>
      </c>
      <c r="AV29" s="5">
        <v>0</v>
      </c>
      <c r="AX29" s="5">
        <v>0</v>
      </c>
      <c r="AY29" s="5">
        <v>0</v>
      </c>
      <c r="BA29" s="5">
        <v>0</v>
      </c>
      <c r="BB29" s="5">
        <v>0</v>
      </c>
      <c r="BD29" s="5">
        <v>0</v>
      </c>
      <c r="BE29" s="5">
        <v>0</v>
      </c>
      <c r="BG29" s="5">
        <v>0</v>
      </c>
      <c r="BH29" s="5">
        <v>0</v>
      </c>
      <c r="BJ29" s="5">
        <v>0</v>
      </c>
      <c r="BK29" s="5">
        <v>0</v>
      </c>
      <c r="BM29" s="5">
        <v>0</v>
      </c>
      <c r="BN29" s="5">
        <v>0</v>
      </c>
      <c r="BP29" s="5">
        <v>0</v>
      </c>
      <c r="BQ29" s="5">
        <v>0</v>
      </c>
      <c r="BS29" s="5">
        <v>0</v>
      </c>
      <c r="BT29" s="5">
        <v>0</v>
      </c>
      <c r="BV29" s="5">
        <v>0</v>
      </c>
      <c r="BW29" s="5">
        <v>0</v>
      </c>
      <c r="BY29" s="5">
        <v>0</v>
      </c>
      <c r="BZ29" s="5">
        <v>0</v>
      </c>
      <c r="CB29" s="5">
        <v>0</v>
      </c>
      <c r="CC29" s="5">
        <v>0</v>
      </c>
      <c r="CE29" s="5">
        <v>0</v>
      </c>
      <c r="CF29" s="5">
        <v>0</v>
      </c>
      <c r="CH29" s="5">
        <v>0</v>
      </c>
      <c r="CI29" s="5">
        <v>0</v>
      </c>
      <c r="CK29" s="5">
        <v>0</v>
      </c>
      <c r="CL29" s="5">
        <v>0</v>
      </c>
      <c r="CN29" s="5">
        <v>0</v>
      </c>
      <c r="CO29" s="5">
        <v>0</v>
      </c>
      <c r="CQ29" s="5">
        <v>0</v>
      </c>
      <c r="CR29" s="5">
        <v>0</v>
      </c>
      <c r="CT29" s="5">
        <v>0</v>
      </c>
      <c r="CU29" s="5">
        <v>0</v>
      </c>
      <c r="CW29" s="5">
        <v>0</v>
      </c>
      <c r="CX29" s="5">
        <v>0</v>
      </c>
      <c r="CZ29" s="5">
        <v>0</v>
      </c>
      <c r="DA29" s="5">
        <v>0</v>
      </c>
    </row>
    <row r="32" spans="2:105" x14ac:dyDescent="0.2">
      <c r="B32" s="1" t="s">
        <v>48</v>
      </c>
      <c r="C32" s="1">
        <v>3</v>
      </c>
      <c r="D32" s="1">
        <v>16</v>
      </c>
      <c r="E32" s="1" t="s">
        <v>49</v>
      </c>
      <c r="F32" s="1" t="s">
        <v>70</v>
      </c>
      <c r="G32" s="4">
        <v>27</v>
      </c>
      <c r="H32" s="1" t="s">
        <v>54</v>
      </c>
      <c r="I32" s="1" t="s">
        <v>71</v>
      </c>
      <c r="K32" s="5">
        <v>0</v>
      </c>
      <c r="L32" s="5">
        <v>0</v>
      </c>
      <c r="N32" s="5">
        <v>0</v>
      </c>
      <c r="O32" s="5">
        <v>0</v>
      </c>
      <c r="Q32" s="5">
        <v>0</v>
      </c>
      <c r="R32" s="5">
        <v>0</v>
      </c>
      <c r="T32" s="5">
        <v>0</v>
      </c>
      <c r="U32" s="5">
        <v>0</v>
      </c>
      <c r="W32" s="5">
        <v>0</v>
      </c>
      <c r="X32" s="5">
        <v>0</v>
      </c>
      <c r="Z32" s="5">
        <v>0</v>
      </c>
      <c r="AA32" s="5">
        <v>0</v>
      </c>
      <c r="AC32" s="5">
        <v>0</v>
      </c>
      <c r="AD32" s="5">
        <v>0</v>
      </c>
      <c r="AF32" s="5">
        <v>0</v>
      </c>
      <c r="AG32" s="5">
        <v>0</v>
      </c>
      <c r="AI32" s="5">
        <v>0</v>
      </c>
      <c r="AJ32" s="5">
        <v>0</v>
      </c>
      <c r="AL32" s="5">
        <v>0</v>
      </c>
      <c r="AM32" s="5">
        <v>0</v>
      </c>
      <c r="AO32" s="5">
        <v>0</v>
      </c>
      <c r="AP32" s="5">
        <v>0</v>
      </c>
      <c r="AR32" s="5">
        <v>0</v>
      </c>
      <c r="AS32" s="5">
        <v>0</v>
      </c>
      <c r="AU32" s="5">
        <v>0</v>
      </c>
      <c r="AV32" s="5">
        <v>0</v>
      </c>
      <c r="AX32" s="5">
        <v>0</v>
      </c>
      <c r="AY32" s="5">
        <v>0</v>
      </c>
      <c r="BA32" s="5">
        <v>0</v>
      </c>
      <c r="BB32" s="5">
        <v>0</v>
      </c>
      <c r="BD32" s="5">
        <v>0</v>
      </c>
      <c r="BE32" s="5">
        <v>0</v>
      </c>
      <c r="BG32" s="5">
        <v>0</v>
      </c>
      <c r="BH32" s="5">
        <v>0</v>
      </c>
      <c r="BJ32" s="5">
        <v>0</v>
      </c>
      <c r="BK32" s="5">
        <v>0</v>
      </c>
      <c r="BM32" s="5">
        <v>0</v>
      </c>
      <c r="BN32" s="5">
        <v>0</v>
      </c>
      <c r="BP32" s="5">
        <v>0</v>
      </c>
      <c r="BQ32" s="5">
        <v>0</v>
      </c>
      <c r="BS32" s="5">
        <v>0</v>
      </c>
      <c r="BT32" s="5">
        <v>0</v>
      </c>
      <c r="BV32" s="5">
        <v>0</v>
      </c>
      <c r="BW32" s="5">
        <v>0</v>
      </c>
      <c r="BY32" s="5">
        <v>0</v>
      </c>
      <c r="BZ32" s="5">
        <v>0</v>
      </c>
      <c r="CB32" s="5">
        <v>0</v>
      </c>
      <c r="CC32" s="5">
        <v>0</v>
      </c>
      <c r="CE32" s="5">
        <v>0</v>
      </c>
      <c r="CF32" s="5">
        <v>0</v>
      </c>
      <c r="CH32" s="5">
        <v>0</v>
      </c>
      <c r="CI32" s="5">
        <v>0</v>
      </c>
      <c r="CK32" s="5">
        <v>0</v>
      </c>
      <c r="CL32" s="5">
        <v>0</v>
      </c>
      <c r="CN32" s="5">
        <v>0</v>
      </c>
      <c r="CO32" s="5">
        <v>0</v>
      </c>
      <c r="CQ32" s="5">
        <v>0</v>
      </c>
      <c r="CR32" s="5">
        <v>0</v>
      </c>
      <c r="CT32" s="5">
        <v>0</v>
      </c>
      <c r="CU32" s="5">
        <v>0</v>
      </c>
      <c r="CW32" s="5">
        <v>0</v>
      </c>
      <c r="CX32" s="5">
        <v>0</v>
      </c>
      <c r="CZ32" s="5">
        <v>0</v>
      </c>
      <c r="DA32" s="5">
        <v>0</v>
      </c>
    </row>
    <row r="33" spans="2:105" x14ac:dyDescent="0.2">
      <c r="B33" s="1" t="s">
        <v>48</v>
      </c>
      <c r="C33" s="1">
        <v>3</v>
      </c>
      <c r="D33" s="1">
        <v>16</v>
      </c>
      <c r="E33" s="1" t="s">
        <v>49</v>
      </c>
      <c r="F33" s="1" t="s">
        <v>70</v>
      </c>
      <c r="G33" s="4">
        <v>27</v>
      </c>
      <c r="H33" s="1" t="s">
        <v>52</v>
      </c>
      <c r="I33" s="1" t="s">
        <v>71</v>
      </c>
      <c r="K33" s="5">
        <v>0</v>
      </c>
      <c r="L33" s="5">
        <v>0</v>
      </c>
      <c r="N33" s="5">
        <v>0</v>
      </c>
      <c r="O33" s="5">
        <v>0</v>
      </c>
      <c r="Q33" s="5">
        <v>0</v>
      </c>
      <c r="R33" s="5">
        <v>0</v>
      </c>
      <c r="T33" s="5">
        <v>0</v>
      </c>
      <c r="U33" s="5">
        <v>0</v>
      </c>
      <c r="W33" s="5">
        <v>0</v>
      </c>
      <c r="X33" s="5">
        <v>0</v>
      </c>
      <c r="Z33" s="5">
        <v>0</v>
      </c>
      <c r="AA33" s="5">
        <v>0</v>
      </c>
      <c r="AC33" s="5">
        <v>0</v>
      </c>
      <c r="AD33" s="5">
        <v>0</v>
      </c>
      <c r="AF33" s="5">
        <v>0</v>
      </c>
      <c r="AG33" s="5">
        <v>0</v>
      </c>
      <c r="AI33" s="5">
        <v>0</v>
      </c>
      <c r="AJ33" s="5">
        <v>0</v>
      </c>
      <c r="AL33" s="5">
        <v>0</v>
      </c>
      <c r="AM33" s="5">
        <v>0</v>
      </c>
      <c r="AO33" s="5">
        <v>0</v>
      </c>
      <c r="AP33" s="5">
        <v>0</v>
      </c>
      <c r="AR33" s="5">
        <v>0</v>
      </c>
      <c r="AS33" s="5">
        <v>0</v>
      </c>
      <c r="AU33" s="5">
        <v>0</v>
      </c>
      <c r="AV33" s="5">
        <v>0</v>
      </c>
      <c r="AX33" s="5">
        <v>0</v>
      </c>
      <c r="AY33" s="5">
        <v>0</v>
      </c>
      <c r="BA33" s="5">
        <v>0</v>
      </c>
      <c r="BB33" s="5">
        <v>0</v>
      </c>
      <c r="BD33" s="5">
        <v>0</v>
      </c>
      <c r="BE33" s="5">
        <v>0</v>
      </c>
      <c r="BG33" s="5">
        <v>0</v>
      </c>
      <c r="BH33" s="5">
        <v>0</v>
      </c>
      <c r="BJ33" s="5">
        <v>0</v>
      </c>
      <c r="BK33" s="5">
        <v>0</v>
      </c>
      <c r="BM33" s="5">
        <v>0</v>
      </c>
      <c r="BN33" s="5">
        <v>0</v>
      </c>
      <c r="BP33" s="5">
        <v>0</v>
      </c>
      <c r="BQ33" s="5">
        <v>0</v>
      </c>
      <c r="BS33" s="5">
        <v>0</v>
      </c>
      <c r="BT33" s="5">
        <v>0</v>
      </c>
      <c r="BV33" s="5">
        <v>0</v>
      </c>
      <c r="BW33" s="5">
        <v>0</v>
      </c>
      <c r="BY33" s="5">
        <v>0</v>
      </c>
      <c r="BZ33" s="5">
        <v>0</v>
      </c>
      <c r="CB33" s="5">
        <v>0</v>
      </c>
      <c r="CC33" s="5">
        <v>0</v>
      </c>
      <c r="CE33" s="5">
        <v>0</v>
      </c>
      <c r="CF33" s="5">
        <v>0</v>
      </c>
      <c r="CH33" s="5">
        <v>0</v>
      </c>
      <c r="CI33" s="5">
        <v>0</v>
      </c>
      <c r="CK33" s="5">
        <v>0</v>
      </c>
      <c r="CL33" s="5">
        <v>0</v>
      </c>
      <c r="CN33" s="5">
        <v>0</v>
      </c>
      <c r="CO33" s="5">
        <v>0</v>
      </c>
      <c r="CQ33" s="5">
        <v>0</v>
      </c>
      <c r="CR33" s="5">
        <v>0</v>
      </c>
      <c r="CT33" s="5">
        <v>0</v>
      </c>
      <c r="CU33" s="5">
        <v>0</v>
      </c>
      <c r="CW33" s="5">
        <v>0</v>
      </c>
      <c r="CX33" s="5">
        <v>0</v>
      </c>
      <c r="CZ33" s="5">
        <v>0</v>
      </c>
      <c r="DA33" s="5">
        <v>0</v>
      </c>
    </row>
    <row r="34" spans="2:105" x14ac:dyDescent="0.2">
      <c r="K34" s="38" t="s">
        <v>405</v>
      </c>
    </row>
    <row r="35" spans="2:105" x14ac:dyDescent="0.2">
      <c r="B35" s="1" t="s">
        <v>48</v>
      </c>
      <c r="C35" s="1">
        <v>3</v>
      </c>
      <c r="D35" s="1">
        <v>16</v>
      </c>
      <c r="E35" s="1" t="s">
        <v>49</v>
      </c>
      <c r="F35" s="1" t="s">
        <v>70</v>
      </c>
      <c r="G35" s="4">
        <v>27</v>
      </c>
      <c r="H35" s="1" t="s">
        <v>72</v>
      </c>
      <c r="I35" s="1" t="s">
        <v>71</v>
      </c>
      <c r="K35" s="5">
        <v>0</v>
      </c>
      <c r="L35" s="5">
        <v>0</v>
      </c>
      <c r="N35" s="5">
        <v>0</v>
      </c>
      <c r="O35" s="5">
        <v>0</v>
      </c>
      <c r="Q35" s="5">
        <v>0</v>
      </c>
      <c r="R35" s="5">
        <v>0</v>
      </c>
      <c r="T35" s="5">
        <v>0</v>
      </c>
      <c r="U35" s="5">
        <v>0</v>
      </c>
      <c r="W35" s="5">
        <v>0</v>
      </c>
      <c r="X35" s="5">
        <v>0</v>
      </c>
      <c r="Z35" s="5">
        <v>0</v>
      </c>
      <c r="AA35" s="5">
        <v>0</v>
      </c>
      <c r="AC35" s="5">
        <v>0</v>
      </c>
      <c r="AD35" s="5">
        <v>0</v>
      </c>
      <c r="AF35" s="5">
        <v>0</v>
      </c>
      <c r="AG35" s="5">
        <v>0</v>
      </c>
      <c r="AI35" s="5">
        <v>0</v>
      </c>
      <c r="AJ35" s="5">
        <v>0</v>
      </c>
      <c r="AL35" s="5">
        <v>0</v>
      </c>
      <c r="AM35" s="5">
        <v>0</v>
      </c>
      <c r="AO35" s="5">
        <v>0</v>
      </c>
      <c r="AP35" s="5">
        <v>0</v>
      </c>
      <c r="AR35" s="5">
        <v>0</v>
      </c>
      <c r="AS35" s="5">
        <v>0</v>
      </c>
      <c r="AU35" s="5">
        <v>0</v>
      </c>
      <c r="AV35" s="5">
        <v>0</v>
      </c>
      <c r="AX35" s="5">
        <v>0</v>
      </c>
      <c r="AY35" s="5">
        <v>0</v>
      </c>
      <c r="BA35" s="5">
        <v>0</v>
      </c>
      <c r="BB35" s="5">
        <v>0</v>
      </c>
      <c r="BD35" s="5">
        <v>0</v>
      </c>
      <c r="BE35" s="5">
        <v>0</v>
      </c>
      <c r="BG35" s="5">
        <v>0</v>
      </c>
      <c r="BH35" s="5">
        <v>0</v>
      </c>
      <c r="BJ35" s="5">
        <v>0</v>
      </c>
      <c r="BK35" s="5">
        <v>0</v>
      </c>
      <c r="BM35" s="5">
        <v>0</v>
      </c>
      <c r="BN35" s="5">
        <v>0</v>
      </c>
      <c r="BP35" s="5">
        <v>0</v>
      </c>
      <c r="BQ35" s="5">
        <v>0</v>
      </c>
      <c r="BS35" s="5">
        <v>0</v>
      </c>
      <c r="BT35" s="5">
        <v>0</v>
      </c>
      <c r="BV35" s="5">
        <v>0</v>
      </c>
      <c r="BW35" s="5">
        <v>0</v>
      </c>
      <c r="BY35" s="5">
        <v>0</v>
      </c>
      <c r="BZ35" s="5">
        <v>0</v>
      </c>
      <c r="CB35" s="5">
        <v>0</v>
      </c>
      <c r="CC35" s="5">
        <v>0</v>
      </c>
      <c r="CE35" s="5">
        <v>0</v>
      </c>
      <c r="CF35" s="5">
        <v>0</v>
      </c>
      <c r="CH35" s="5">
        <v>0</v>
      </c>
      <c r="CI35" s="5">
        <v>0</v>
      </c>
      <c r="CK35" s="5">
        <v>0</v>
      </c>
      <c r="CL35" s="5">
        <v>0</v>
      </c>
      <c r="CN35" s="5">
        <v>0</v>
      </c>
      <c r="CO35" s="5">
        <v>0</v>
      </c>
      <c r="CQ35" s="5">
        <v>0</v>
      </c>
      <c r="CR35" s="5">
        <v>0</v>
      </c>
      <c r="CT35" s="5">
        <v>0</v>
      </c>
      <c r="CU35" s="5">
        <v>0</v>
      </c>
      <c r="CW35" s="5">
        <v>0</v>
      </c>
      <c r="CX35" s="5">
        <v>0</v>
      </c>
      <c r="CZ35" s="5">
        <v>0</v>
      </c>
      <c r="DA35" s="5">
        <v>0</v>
      </c>
    </row>
    <row r="36" spans="2:105" x14ac:dyDescent="0.2">
      <c r="B36" s="1" t="s">
        <v>48</v>
      </c>
      <c r="C36" s="1">
        <v>3</v>
      </c>
      <c r="D36" s="1">
        <v>16</v>
      </c>
      <c r="E36" s="1" t="s">
        <v>49</v>
      </c>
      <c r="F36" s="1" t="s">
        <v>70</v>
      </c>
      <c r="G36" s="4">
        <v>27</v>
      </c>
      <c r="H36" s="1" t="s">
        <v>52</v>
      </c>
      <c r="I36" s="1" t="s">
        <v>71</v>
      </c>
      <c r="K36" s="5">
        <v>0</v>
      </c>
      <c r="L36" s="5">
        <v>0</v>
      </c>
      <c r="N36" s="5">
        <v>0</v>
      </c>
      <c r="O36" s="5">
        <v>0</v>
      </c>
      <c r="Q36" s="5">
        <v>0</v>
      </c>
      <c r="R36" s="5">
        <v>0</v>
      </c>
      <c r="T36" s="5">
        <v>0</v>
      </c>
      <c r="U36" s="5">
        <v>0</v>
      </c>
      <c r="W36" s="5">
        <v>0</v>
      </c>
      <c r="X36" s="5">
        <v>0</v>
      </c>
      <c r="Z36" s="5">
        <v>0</v>
      </c>
      <c r="AA36" s="5">
        <v>0</v>
      </c>
      <c r="AC36" s="5">
        <v>0</v>
      </c>
      <c r="AD36" s="5">
        <v>0</v>
      </c>
      <c r="AF36" s="5">
        <v>0</v>
      </c>
      <c r="AG36" s="5">
        <v>0</v>
      </c>
      <c r="AI36" s="5">
        <v>0</v>
      </c>
      <c r="AJ36" s="5">
        <v>0</v>
      </c>
      <c r="AL36" s="5">
        <v>0</v>
      </c>
      <c r="AM36" s="5">
        <v>0</v>
      </c>
      <c r="AO36" s="5">
        <v>0</v>
      </c>
      <c r="AP36" s="5">
        <v>0</v>
      </c>
      <c r="AR36" s="5">
        <v>0</v>
      </c>
      <c r="AS36" s="5">
        <v>0</v>
      </c>
      <c r="AU36" s="5">
        <v>0</v>
      </c>
      <c r="AV36" s="5">
        <v>0</v>
      </c>
      <c r="AX36" s="5">
        <v>0</v>
      </c>
      <c r="AY36" s="5">
        <v>0</v>
      </c>
      <c r="BA36" s="5">
        <v>0</v>
      </c>
      <c r="BB36" s="5">
        <v>0</v>
      </c>
      <c r="BD36" s="5">
        <v>0</v>
      </c>
      <c r="BE36" s="5">
        <v>0</v>
      </c>
      <c r="BG36" s="5">
        <v>0</v>
      </c>
      <c r="BH36" s="5">
        <v>0</v>
      </c>
      <c r="BJ36" s="5">
        <v>0</v>
      </c>
      <c r="BK36" s="5">
        <v>0</v>
      </c>
      <c r="BM36" s="5">
        <v>0</v>
      </c>
      <c r="BN36" s="5">
        <v>0</v>
      </c>
      <c r="BP36" s="5">
        <v>0</v>
      </c>
      <c r="BQ36" s="5">
        <v>0</v>
      </c>
      <c r="BS36" s="5">
        <v>0</v>
      </c>
      <c r="BT36" s="5">
        <v>0</v>
      </c>
      <c r="BV36" s="5">
        <v>0</v>
      </c>
      <c r="BW36" s="5">
        <v>0</v>
      </c>
      <c r="BY36" s="5">
        <v>0</v>
      </c>
      <c r="BZ36" s="5">
        <v>0</v>
      </c>
      <c r="CB36" s="5">
        <v>0</v>
      </c>
      <c r="CC36" s="5">
        <v>0</v>
      </c>
      <c r="CE36" s="5">
        <v>0</v>
      </c>
      <c r="CF36" s="5">
        <v>0</v>
      </c>
      <c r="CH36" s="5">
        <v>0</v>
      </c>
      <c r="CI36" s="5">
        <v>0</v>
      </c>
      <c r="CK36" s="5">
        <v>0</v>
      </c>
      <c r="CL36" s="5">
        <v>0</v>
      </c>
      <c r="CN36" s="5">
        <v>0</v>
      </c>
      <c r="CO36" s="5">
        <v>0</v>
      </c>
      <c r="CQ36" s="5">
        <v>0</v>
      </c>
      <c r="CR36" s="5">
        <v>0</v>
      </c>
      <c r="CT36" s="5">
        <v>0</v>
      </c>
      <c r="CU36" s="5">
        <v>0</v>
      </c>
      <c r="CW36" s="5">
        <v>0</v>
      </c>
      <c r="CX36" s="5">
        <v>0</v>
      </c>
      <c r="CZ36" s="5">
        <v>0</v>
      </c>
      <c r="DA36" s="5">
        <v>0</v>
      </c>
    </row>
    <row r="37" spans="2:105" x14ac:dyDescent="0.2">
      <c r="K37" s="38" t="s">
        <v>405</v>
      </c>
    </row>
    <row r="38" spans="2:105" x14ac:dyDescent="0.2">
      <c r="K38" s="27"/>
      <c r="M38" s="27"/>
      <c r="P38" s="27"/>
      <c r="S38" s="27"/>
      <c r="V38" s="27"/>
      <c r="Y38" s="27"/>
      <c r="AB38" s="27"/>
      <c r="AE38" s="27"/>
      <c r="AH38" s="27"/>
      <c r="AK38" s="27"/>
    </row>
    <row r="40" spans="2:105" x14ac:dyDescent="0.2">
      <c r="B40" s="1" t="s">
        <v>48</v>
      </c>
      <c r="C40" s="1">
        <v>3</v>
      </c>
      <c r="D40" s="1">
        <v>17</v>
      </c>
      <c r="E40" s="1" t="s">
        <v>49</v>
      </c>
      <c r="F40" s="1" t="s">
        <v>70</v>
      </c>
      <c r="G40" s="4">
        <v>27</v>
      </c>
      <c r="H40" s="1" t="s">
        <v>72</v>
      </c>
      <c r="I40" s="1" t="s">
        <v>71</v>
      </c>
      <c r="K40" s="5">
        <v>0</v>
      </c>
      <c r="L40" s="5">
        <v>0</v>
      </c>
      <c r="N40" s="5">
        <v>0</v>
      </c>
      <c r="O40" s="5">
        <v>0</v>
      </c>
      <c r="Q40" s="5">
        <v>0</v>
      </c>
      <c r="R40" s="5">
        <v>0</v>
      </c>
      <c r="T40" s="5">
        <v>0</v>
      </c>
      <c r="U40" s="5">
        <v>0</v>
      </c>
      <c r="W40" s="5">
        <v>0</v>
      </c>
      <c r="X40" s="5">
        <v>0</v>
      </c>
      <c r="Z40" s="5">
        <v>0</v>
      </c>
      <c r="AA40" s="5">
        <v>0</v>
      </c>
      <c r="AC40" s="5">
        <v>0</v>
      </c>
      <c r="AD40" s="5">
        <v>0</v>
      </c>
      <c r="AF40" s="5">
        <v>0</v>
      </c>
      <c r="AG40" s="5">
        <v>0</v>
      </c>
      <c r="AI40" s="5">
        <v>0</v>
      </c>
      <c r="AJ40" s="5">
        <v>0</v>
      </c>
      <c r="AL40" s="5">
        <v>0</v>
      </c>
      <c r="AM40" s="5">
        <v>0</v>
      </c>
      <c r="AO40" s="5">
        <v>0</v>
      </c>
      <c r="AP40" s="5">
        <v>0</v>
      </c>
      <c r="AR40" s="5">
        <v>0</v>
      </c>
      <c r="AS40" s="5">
        <v>0</v>
      </c>
      <c r="AU40" s="5">
        <v>0</v>
      </c>
      <c r="AV40" s="5">
        <v>0</v>
      </c>
      <c r="AX40" s="5">
        <v>0</v>
      </c>
      <c r="AY40" s="5">
        <v>0</v>
      </c>
      <c r="BA40" s="5">
        <v>0</v>
      </c>
      <c r="BB40" s="5">
        <v>0</v>
      </c>
      <c r="BD40" s="5">
        <v>0</v>
      </c>
      <c r="BE40" s="5">
        <v>0</v>
      </c>
      <c r="BG40" s="5">
        <v>0</v>
      </c>
      <c r="BH40" s="5">
        <v>0</v>
      </c>
      <c r="BJ40" s="5">
        <v>0</v>
      </c>
      <c r="BK40" s="5">
        <v>0</v>
      </c>
      <c r="BM40" s="5">
        <v>0</v>
      </c>
      <c r="BN40" s="5">
        <v>0</v>
      </c>
      <c r="BP40" s="5">
        <v>0</v>
      </c>
      <c r="BQ40" s="5">
        <v>0</v>
      </c>
      <c r="BS40" s="5">
        <v>0</v>
      </c>
      <c r="BT40" s="5">
        <v>0</v>
      </c>
      <c r="BV40" s="5">
        <v>0</v>
      </c>
      <c r="BW40" s="5">
        <v>0</v>
      </c>
      <c r="BY40" s="5">
        <v>0</v>
      </c>
      <c r="BZ40" s="5">
        <v>0</v>
      </c>
      <c r="CB40" s="5">
        <v>0</v>
      </c>
      <c r="CC40" s="5">
        <v>0</v>
      </c>
      <c r="CE40" s="5">
        <v>0</v>
      </c>
      <c r="CF40" s="5">
        <v>0</v>
      </c>
      <c r="CH40" s="5">
        <v>0</v>
      </c>
      <c r="CI40" s="5">
        <v>0</v>
      </c>
      <c r="CK40" s="5">
        <v>0</v>
      </c>
      <c r="CL40" s="5">
        <v>0</v>
      </c>
      <c r="CN40" s="5">
        <v>0</v>
      </c>
      <c r="CO40" s="5">
        <v>0</v>
      </c>
      <c r="CQ40" s="5">
        <v>0</v>
      </c>
      <c r="CR40" s="5">
        <v>0</v>
      </c>
      <c r="CT40" s="5">
        <v>0</v>
      </c>
      <c r="CU40" s="5">
        <v>0</v>
      </c>
      <c r="CW40" s="5">
        <v>0</v>
      </c>
      <c r="CX40" s="5">
        <v>0</v>
      </c>
      <c r="CZ40" s="5">
        <v>0</v>
      </c>
      <c r="DA40" s="5">
        <v>0</v>
      </c>
    </row>
    <row r="41" spans="2:105" x14ac:dyDescent="0.2">
      <c r="B41" s="1" t="s">
        <v>48</v>
      </c>
      <c r="C41" s="1">
        <v>3</v>
      </c>
      <c r="D41" s="1">
        <v>17</v>
      </c>
      <c r="E41" s="1" t="s">
        <v>49</v>
      </c>
      <c r="F41" s="1" t="s">
        <v>70</v>
      </c>
      <c r="G41" s="4">
        <v>27</v>
      </c>
      <c r="H41" s="1" t="s">
        <v>52</v>
      </c>
      <c r="I41" s="1" t="s">
        <v>71</v>
      </c>
      <c r="K41" s="5">
        <v>0</v>
      </c>
      <c r="L41" s="5">
        <v>0</v>
      </c>
      <c r="N41" s="5">
        <v>0</v>
      </c>
      <c r="O41" s="5">
        <v>0</v>
      </c>
      <c r="Q41" s="5">
        <v>0</v>
      </c>
      <c r="R41" s="5">
        <v>0</v>
      </c>
      <c r="T41" s="5">
        <v>0</v>
      </c>
      <c r="U41" s="5">
        <v>0</v>
      </c>
      <c r="W41" s="5">
        <v>0</v>
      </c>
      <c r="X41" s="5">
        <v>0</v>
      </c>
      <c r="Z41" s="5">
        <v>0</v>
      </c>
      <c r="AA41" s="5">
        <v>0</v>
      </c>
      <c r="AC41" s="5">
        <v>0</v>
      </c>
      <c r="AD41" s="5">
        <v>0</v>
      </c>
      <c r="AF41" s="5">
        <v>0</v>
      </c>
      <c r="AG41" s="5">
        <v>0</v>
      </c>
      <c r="AI41" s="5">
        <v>0</v>
      </c>
      <c r="AJ41" s="5">
        <v>0</v>
      </c>
      <c r="AL41" s="5">
        <v>0</v>
      </c>
      <c r="AM41" s="5">
        <v>0</v>
      </c>
      <c r="AO41" s="5">
        <v>0</v>
      </c>
      <c r="AP41" s="5">
        <v>0</v>
      </c>
      <c r="AR41" s="5">
        <v>0</v>
      </c>
      <c r="AS41" s="5">
        <v>0</v>
      </c>
      <c r="AU41" s="5">
        <v>0</v>
      </c>
      <c r="AV41" s="5">
        <v>0</v>
      </c>
      <c r="AX41" s="5">
        <v>0</v>
      </c>
      <c r="AY41" s="5">
        <v>0</v>
      </c>
      <c r="BA41" s="5">
        <v>0</v>
      </c>
      <c r="BB41" s="5">
        <v>0</v>
      </c>
      <c r="BD41" s="5">
        <v>0</v>
      </c>
      <c r="BE41" s="5">
        <v>0</v>
      </c>
      <c r="BG41" s="5">
        <v>0</v>
      </c>
      <c r="BH41" s="5">
        <v>0</v>
      </c>
      <c r="BJ41" s="5">
        <v>0</v>
      </c>
      <c r="BK41" s="5">
        <v>0</v>
      </c>
      <c r="BM41" s="5">
        <v>0</v>
      </c>
      <c r="BN41" s="5">
        <v>0</v>
      </c>
      <c r="BP41" s="5">
        <v>0</v>
      </c>
      <c r="BQ41" s="5">
        <v>0</v>
      </c>
      <c r="BS41" s="5">
        <v>0</v>
      </c>
      <c r="BT41" s="5">
        <v>0</v>
      </c>
      <c r="BV41" s="5">
        <v>0</v>
      </c>
      <c r="BW41" s="5">
        <v>0</v>
      </c>
      <c r="BY41" s="5">
        <v>0</v>
      </c>
      <c r="BZ41" s="5">
        <v>0</v>
      </c>
      <c r="CB41" s="5">
        <v>0</v>
      </c>
      <c r="CC41" s="5">
        <v>0</v>
      </c>
      <c r="CE41" s="5">
        <v>0</v>
      </c>
      <c r="CF41" s="5">
        <v>0</v>
      </c>
      <c r="CH41" s="5">
        <v>0</v>
      </c>
      <c r="CI41" s="5">
        <v>0</v>
      </c>
      <c r="CK41" s="5">
        <v>0</v>
      </c>
      <c r="CL41" s="5">
        <v>0</v>
      </c>
      <c r="CN41" s="5">
        <v>0</v>
      </c>
      <c r="CO41" s="5">
        <v>0</v>
      </c>
      <c r="CQ41" s="5">
        <v>0</v>
      </c>
      <c r="CR41" s="5">
        <v>0</v>
      </c>
      <c r="CT41" s="5">
        <v>0</v>
      </c>
      <c r="CU41" s="5">
        <v>0</v>
      </c>
      <c r="CW41" s="5">
        <v>0</v>
      </c>
      <c r="CX41" s="5">
        <v>0</v>
      </c>
      <c r="CZ41" s="5">
        <v>0</v>
      </c>
      <c r="DA41" s="5">
        <v>0</v>
      </c>
    </row>
    <row r="42" spans="2:105" x14ac:dyDescent="0.2">
      <c r="K42" s="38" t="s">
        <v>405</v>
      </c>
      <c r="M42" s="27"/>
      <c r="P42" s="27"/>
      <c r="S42" s="27"/>
      <c r="V42" s="27"/>
      <c r="Y42" s="27"/>
      <c r="AB42" s="27"/>
      <c r="AE42" s="27"/>
      <c r="AH42" s="27"/>
      <c r="AK42" s="27"/>
      <c r="AN42" s="27"/>
      <c r="AQ42" s="27"/>
      <c r="AT42" s="27"/>
    </row>
    <row r="44" spans="2:105" x14ac:dyDescent="0.2">
      <c r="B44" s="1" t="s">
        <v>48</v>
      </c>
      <c r="C44" s="1">
        <v>3</v>
      </c>
      <c r="D44" s="68"/>
      <c r="G44" s="29"/>
      <c r="L44" s="5">
        <v>0</v>
      </c>
      <c r="N44" s="5">
        <v>0</v>
      </c>
      <c r="O44" s="5">
        <v>0</v>
      </c>
      <c r="Q44" s="5">
        <v>0</v>
      </c>
      <c r="R44" s="5">
        <v>0</v>
      </c>
      <c r="T44" s="5">
        <v>0</v>
      </c>
      <c r="U44" s="5">
        <v>0</v>
      </c>
      <c r="W44" s="5">
        <v>0</v>
      </c>
      <c r="X44" s="5">
        <v>0</v>
      </c>
      <c r="Z44" s="5">
        <v>0</v>
      </c>
      <c r="AA44" s="5">
        <v>0</v>
      </c>
      <c r="AC44" s="5">
        <v>0</v>
      </c>
      <c r="AD44" s="5">
        <v>0</v>
      </c>
      <c r="AF44" s="5">
        <v>0</v>
      </c>
      <c r="AG44" s="5">
        <v>0</v>
      </c>
      <c r="AI44" s="5">
        <v>0</v>
      </c>
      <c r="AJ44" s="5">
        <v>0</v>
      </c>
      <c r="AL44" s="5">
        <v>0</v>
      </c>
      <c r="AM44" s="5">
        <v>0</v>
      </c>
      <c r="AO44" s="5">
        <v>0</v>
      </c>
      <c r="AP44" s="5">
        <v>0</v>
      </c>
      <c r="AR44" s="5">
        <v>0</v>
      </c>
      <c r="AS44" s="5">
        <v>0</v>
      </c>
      <c r="AU44" s="5">
        <v>0</v>
      </c>
      <c r="AV44" s="5">
        <v>0</v>
      </c>
      <c r="AX44" s="5">
        <v>0</v>
      </c>
      <c r="AY44" s="5">
        <v>0</v>
      </c>
      <c r="BA44" s="5">
        <v>0</v>
      </c>
      <c r="BB44" s="5">
        <v>0</v>
      </c>
      <c r="BD44" s="5">
        <v>0</v>
      </c>
      <c r="BE44" s="5">
        <v>0</v>
      </c>
      <c r="BG44" s="5">
        <v>0</v>
      </c>
      <c r="BH44" s="5">
        <v>0</v>
      </c>
      <c r="BJ44" s="5">
        <v>0</v>
      </c>
      <c r="BK44" s="5">
        <v>0</v>
      </c>
      <c r="BM44" s="5">
        <v>0</v>
      </c>
      <c r="BN44" s="5">
        <v>0</v>
      </c>
      <c r="BP44" s="5">
        <v>0</v>
      </c>
      <c r="BQ44" s="5">
        <v>0</v>
      </c>
      <c r="BS44" s="5">
        <v>0</v>
      </c>
      <c r="BT44" s="5">
        <v>0</v>
      </c>
      <c r="BV44" s="5">
        <v>0</v>
      </c>
      <c r="BW44" s="5">
        <v>0</v>
      </c>
      <c r="BY44" s="5">
        <v>0</v>
      </c>
      <c r="BZ44" s="5">
        <v>0</v>
      </c>
      <c r="CB44" s="5">
        <v>0</v>
      </c>
      <c r="CC44" s="5">
        <v>0</v>
      </c>
      <c r="CE44" s="5">
        <v>0</v>
      </c>
      <c r="CF44" s="5">
        <v>0</v>
      </c>
      <c r="CH44" s="5">
        <v>0</v>
      </c>
      <c r="CI44" s="5">
        <v>0</v>
      </c>
      <c r="CK44" s="5">
        <v>0</v>
      </c>
      <c r="CL44" s="5">
        <v>0</v>
      </c>
      <c r="CN44" s="5">
        <v>0</v>
      </c>
      <c r="CO44" s="5">
        <v>0</v>
      </c>
      <c r="CQ44" s="5">
        <v>0</v>
      </c>
      <c r="CR44" s="5">
        <v>0</v>
      </c>
      <c r="CT44" s="5">
        <v>0</v>
      </c>
      <c r="CU44" s="5">
        <v>0</v>
      </c>
      <c r="CW44" s="5">
        <v>0</v>
      </c>
      <c r="CX44" s="5">
        <v>0</v>
      </c>
      <c r="CZ44" s="5">
        <v>0</v>
      </c>
      <c r="DA44" s="5">
        <v>0</v>
      </c>
    </row>
    <row r="47" spans="2:105" x14ac:dyDescent="0.2">
      <c r="B47" s="1" t="s">
        <v>48</v>
      </c>
      <c r="C47" s="1">
        <v>3</v>
      </c>
      <c r="D47" s="1">
        <v>19</v>
      </c>
      <c r="E47" s="1" t="s">
        <v>49</v>
      </c>
      <c r="F47" s="1" t="s">
        <v>70</v>
      </c>
      <c r="G47" s="4">
        <v>27</v>
      </c>
      <c r="H47" s="1" t="s">
        <v>54</v>
      </c>
      <c r="I47" s="1" t="s">
        <v>71</v>
      </c>
      <c r="K47" s="5">
        <v>0</v>
      </c>
      <c r="L47" s="5">
        <v>0</v>
      </c>
      <c r="N47" s="5">
        <v>0</v>
      </c>
      <c r="O47" s="5">
        <v>0</v>
      </c>
      <c r="Q47" s="5">
        <v>0</v>
      </c>
      <c r="R47" s="5">
        <v>0</v>
      </c>
      <c r="T47" s="5">
        <v>0</v>
      </c>
      <c r="U47" s="5">
        <v>0</v>
      </c>
      <c r="W47" s="5">
        <v>0</v>
      </c>
      <c r="X47" s="5">
        <v>0</v>
      </c>
      <c r="Z47" s="5">
        <v>0</v>
      </c>
      <c r="AA47" s="5">
        <v>0</v>
      </c>
      <c r="AC47" s="5">
        <v>0</v>
      </c>
      <c r="AD47" s="5">
        <v>0</v>
      </c>
      <c r="AF47" s="5">
        <v>0</v>
      </c>
      <c r="AG47" s="5">
        <v>0</v>
      </c>
      <c r="AI47" s="5">
        <v>0</v>
      </c>
      <c r="AJ47" s="5">
        <v>0</v>
      </c>
      <c r="AL47" s="5">
        <v>0</v>
      </c>
      <c r="AM47" s="5">
        <v>0</v>
      </c>
      <c r="AO47" s="5">
        <v>0</v>
      </c>
      <c r="AP47" s="5">
        <v>0</v>
      </c>
      <c r="AR47" s="5">
        <v>0</v>
      </c>
      <c r="AS47" s="5">
        <v>0</v>
      </c>
      <c r="AU47" s="5">
        <v>0</v>
      </c>
      <c r="AV47" s="5">
        <v>0</v>
      </c>
      <c r="AX47" s="5">
        <v>0</v>
      </c>
      <c r="AY47" s="5">
        <v>0</v>
      </c>
      <c r="BA47" s="5">
        <v>0</v>
      </c>
      <c r="BB47" s="5">
        <v>0</v>
      </c>
      <c r="BD47" s="5">
        <v>0</v>
      </c>
      <c r="BE47" s="5">
        <v>0</v>
      </c>
      <c r="BG47" s="5">
        <v>0</v>
      </c>
      <c r="BH47" s="5">
        <v>0</v>
      </c>
      <c r="BJ47" s="5">
        <v>0</v>
      </c>
      <c r="BK47" s="5">
        <v>0</v>
      </c>
      <c r="BM47" s="5">
        <v>0</v>
      </c>
      <c r="BN47" s="5">
        <v>0</v>
      </c>
      <c r="BP47" s="5">
        <v>0</v>
      </c>
      <c r="BQ47" s="5">
        <v>0</v>
      </c>
      <c r="BS47" s="5">
        <v>0</v>
      </c>
      <c r="BT47" s="5">
        <v>0</v>
      </c>
      <c r="BV47" s="5">
        <v>0</v>
      </c>
      <c r="BW47" s="5">
        <v>0</v>
      </c>
      <c r="BY47" s="5">
        <v>0</v>
      </c>
      <c r="BZ47" s="5">
        <v>0</v>
      </c>
      <c r="CB47" s="5">
        <v>0</v>
      </c>
      <c r="CC47" s="5">
        <v>0</v>
      </c>
      <c r="CE47" s="5">
        <v>0</v>
      </c>
      <c r="CF47" s="5">
        <v>0</v>
      </c>
      <c r="CH47" s="5">
        <v>0</v>
      </c>
      <c r="CI47" s="5">
        <v>0</v>
      </c>
      <c r="CK47" s="5">
        <v>0</v>
      </c>
      <c r="CL47" s="5">
        <v>0</v>
      </c>
      <c r="CN47" s="5">
        <v>0</v>
      </c>
      <c r="CO47" s="5">
        <v>0</v>
      </c>
      <c r="CQ47" s="5">
        <v>0</v>
      </c>
      <c r="CR47" s="5">
        <v>0</v>
      </c>
      <c r="CT47" s="5">
        <v>0</v>
      </c>
      <c r="CU47" s="5">
        <v>0</v>
      </c>
      <c r="CW47" s="5">
        <v>0</v>
      </c>
      <c r="CX47" s="5">
        <v>0</v>
      </c>
      <c r="CZ47" s="5">
        <v>0</v>
      </c>
      <c r="DA47" s="5">
        <v>0</v>
      </c>
    </row>
    <row r="48" spans="2:105" x14ac:dyDescent="0.2">
      <c r="B48" s="1" t="s">
        <v>48</v>
      </c>
      <c r="C48" s="1">
        <v>3</v>
      </c>
      <c r="D48" s="1">
        <v>19</v>
      </c>
      <c r="E48" s="1" t="s">
        <v>49</v>
      </c>
      <c r="F48" s="1" t="s">
        <v>70</v>
      </c>
      <c r="G48" s="4">
        <v>27</v>
      </c>
      <c r="H48" s="1" t="s">
        <v>54</v>
      </c>
      <c r="I48" s="1" t="s">
        <v>71</v>
      </c>
      <c r="K48" s="5">
        <v>0</v>
      </c>
      <c r="L48" s="5">
        <v>0</v>
      </c>
      <c r="N48" s="5">
        <v>0</v>
      </c>
      <c r="O48" s="5">
        <v>0</v>
      </c>
      <c r="Q48" s="5">
        <v>0</v>
      </c>
      <c r="R48" s="5">
        <v>0</v>
      </c>
      <c r="T48" s="5">
        <v>0</v>
      </c>
      <c r="U48" s="5">
        <v>0</v>
      </c>
      <c r="W48" s="5">
        <v>0</v>
      </c>
      <c r="X48" s="5">
        <v>0</v>
      </c>
      <c r="Z48" s="5">
        <v>0</v>
      </c>
      <c r="AA48" s="5">
        <v>0</v>
      </c>
      <c r="AC48" s="5">
        <v>0</v>
      </c>
      <c r="AD48" s="5">
        <v>0</v>
      </c>
      <c r="AF48" s="5">
        <v>0</v>
      </c>
      <c r="AG48" s="5">
        <v>0</v>
      </c>
      <c r="AI48" s="5">
        <v>0</v>
      </c>
      <c r="AJ48" s="5">
        <v>0</v>
      </c>
      <c r="AL48" s="5">
        <v>0</v>
      </c>
      <c r="AM48" s="5">
        <v>0</v>
      </c>
      <c r="AO48" s="5">
        <v>0</v>
      </c>
      <c r="AP48" s="5">
        <v>0</v>
      </c>
      <c r="AR48" s="5">
        <v>0</v>
      </c>
      <c r="AS48" s="5">
        <v>0</v>
      </c>
      <c r="AU48" s="5">
        <v>0</v>
      </c>
      <c r="AV48" s="5">
        <v>0</v>
      </c>
      <c r="AX48" s="5">
        <v>0</v>
      </c>
      <c r="AY48" s="5">
        <v>0</v>
      </c>
      <c r="BA48" s="5">
        <v>0</v>
      </c>
      <c r="BB48" s="5">
        <v>0</v>
      </c>
      <c r="BD48" s="5">
        <v>0</v>
      </c>
      <c r="BE48" s="5">
        <v>0</v>
      </c>
      <c r="BG48" s="5">
        <v>0</v>
      </c>
      <c r="BH48" s="5">
        <v>0</v>
      </c>
      <c r="BJ48" s="5">
        <v>0</v>
      </c>
      <c r="BK48" s="5">
        <v>0</v>
      </c>
      <c r="BM48" s="5">
        <v>0</v>
      </c>
      <c r="BN48" s="5">
        <v>0</v>
      </c>
      <c r="BP48" s="5">
        <v>0</v>
      </c>
      <c r="BQ48" s="5">
        <v>0</v>
      </c>
      <c r="BS48" s="5">
        <v>0</v>
      </c>
      <c r="BT48" s="5">
        <v>0</v>
      </c>
      <c r="BV48" s="5">
        <v>0</v>
      </c>
      <c r="BW48" s="5">
        <v>0</v>
      </c>
      <c r="BY48" s="5">
        <v>0</v>
      </c>
      <c r="BZ48" s="5">
        <v>0</v>
      </c>
      <c r="CB48" s="5">
        <v>0</v>
      </c>
      <c r="CC48" s="5">
        <v>0</v>
      </c>
      <c r="CE48" s="5">
        <v>0</v>
      </c>
      <c r="CF48" s="5">
        <v>0</v>
      </c>
      <c r="CH48" s="5">
        <v>0</v>
      </c>
      <c r="CI48" s="5">
        <v>0</v>
      </c>
      <c r="CK48" s="5">
        <v>0</v>
      </c>
      <c r="CL48" s="5">
        <v>0</v>
      </c>
      <c r="CN48" s="5">
        <v>0</v>
      </c>
      <c r="CO48" s="5">
        <v>0</v>
      </c>
      <c r="CQ48" s="5">
        <v>0</v>
      </c>
      <c r="CR48" s="5">
        <v>0</v>
      </c>
      <c r="CT48" s="5">
        <v>0</v>
      </c>
      <c r="CU48" s="5">
        <v>0</v>
      </c>
      <c r="CW48" s="5">
        <v>0</v>
      </c>
      <c r="CX48" s="5">
        <v>0</v>
      </c>
      <c r="CZ48" s="5">
        <v>0</v>
      </c>
      <c r="DA48" s="5">
        <v>0</v>
      </c>
    </row>
    <row r="49" spans="2:105" x14ac:dyDescent="0.2">
      <c r="B49" s="1" t="s">
        <v>48</v>
      </c>
      <c r="C49" s="1">
        <v>3</v>
      </c>
      <c r="D49" s="1">
        <v>19</v>
      </c>
      <c r="E49" s="1" t="s">
        <v>49</v>
      </c>
      <c r="F49" s="1" t="s">
        <v>70</v>
      </c>
      <c r="G49" s="4">
        <v>27</v>
      </c>
      <c r="H49" s="1" t="s">
        <v>52</v>
      </c>
      <c r="I49" s="1" t="s">
        <v>71</v>
      </c>
      <c r="K49" s="5">
        <v>0</v>
      </c>
      <c r="L49" s="5">
        <v>0</v>
      </c>
      <c r="N49" s="5">
        <v>0</v>
      </c>
      <c r="O49" s="5">
        <v>0</v>
      </c>
      <c r="Q49" s="5">
        <v>0</v>
      </c>
      <c r="R49" s="5">
        <v>0</v>
      </c>
      <c r="T49" s="5">
        <v>0</v>
      </c>
      <c r="U49" s="5">
        <v>0</v>
      </c>
      <c r="W49" s="5">
        <v>0</v>
      </c>
      <c r="X49" s="5">
        <v>0</v>
      </c>
      <c r="Z49" s="5">
        <v>0</v>
      </c>
      <c r="AA49" s="5">
        <v>0</v>
      </c>
      <c r="AC49" s="5">
        <v>0</v>
      </c>
      <c r="AD49" s="5">
        <v>0</v>
      </c>
      <c r="AF49" s="5">
        <v>0</v>
      </c>
      <c r="AG49" s="5">
        <v>0</v>
      </c>
      <c r="AI49" s="5">
        <v>0</v>
      </c>
      <c r="AJ49" s="5">
        <v>0</v>
      </c>
      <c r="AL49" s="5">
        <v>0</v>
      </c>
      <c r="AM49" s="5">
        <v>0</v>
      </c>
      <c r="AO49" s="5">
        <v>0</v>
      </c>
      <c r="AP49" s="5">
        <v>0</v>
      </c>
      <c r="AR49" s="5">
        <v>0</v>
      </c>
      <c r="AS49" s="5">
        <v>0</v>
      </c>
      <c r="AU49" s="5">
        <v>0</v>
      </c>
      <c r="AV49" s="5">
        <v>0</v>
      </c>
      <c r="AX49" s="5">
        <v>0</v>
      </c>
      <c r="AY49" s="5">
        <v>0</v>
      </c>
      <c r="BA49" s="5">
        <v>0</v>
      </c>
      <c r="BB49" s="5">
        <v>0</v>
      </c>
      <c r="BD49" s="5">
        <v>0</v>
      </c>
      <c r="BE49" s="5">
        <v>0</v>
      </c>
      <c r="BG49" s="5">
        <v>0</v>
      </c>
      <c r="BH49" s="5">
        <v>0</v>
      </c>
      <c r="BJ49" s="5">
        <v>0</v>
      </c>
      <c r="BK49" s="5">
        <v>0</v>
      </c>
      <c r="BM49" s="5">
        <v>0</v>
      </c>
      <c r="BN49" s="5">
        <v>0</v>
      </c>
      <c r="BP49" s="5">
        <v>0</v>
      </c>
      <c r="BQ49" s="5">
        <v>0</v>
      </c>
      <c r="BS49" s="5">
        <v>0</v>
      </c>
      <c r="BT49" s="5">
        <v>0</v>
      </c>
      <c r="BV49" s="5">
        <v>0</v>
      </c>
      <c r="BW49" s="5">
        <v>0</v>
      </c>
      <c r="BY49" s="5">
        <v>0</v>
      </c>
      <c r="BZ49" s="5">
        <v>0</v>
      </c>
      <c r="CB49" s="5">
        <v>0</v>
      </c>
      <c r="CC49" s="5">
        <v>0</v>
      </c>
      <c r="CE49" s="5">
        <v>0</v>
      </c>
      <c r="CF49" s="5">
        <v>0</v>
      </c>
      <c r="CH49" s="5">
        <v>0</v>
      </c>
      <c r="CI49" s="5">
        <v>0</v>
      </c>
      <c r="CK49" s="5">
        <v>0</v>
      </c>
      <c r="CL49" s="5">
        <v>0</v>
      </c>
      <c r="CN49" s="5">
        <v>0</v>
      </c>
      <c r="CO49" s="5">
        <v>0</v>
      </c>
      <c r="CQ49" s="5">
        <v>0</v>
      </c>
      <c r="CR49" s="5">
        <v>0</v>
      </c>
      <c r="CT49" s="5">
        <v>0</v>
      </c>
      <c r="CU49" s="5">
        <v>0</v>
      </c>
      <c r="CW49" s="5">
        <v>0</v>
      </c>
      <c r="CX49" s="5">
        <v>0</v>
      </c>
      <c r="CZ49" s="5">
        <v>0</v>
      </c>
      <c r="DA49" s="5">
        <v>0</v>
      </c>
    </row>
    <row r="50" spans="2:105" x14ac:dyDescent="0.2">
      <c r="K50" s="38" t="s">
        <v>405</v>
      </c>
      <c r="M50" s="27"/>
      <c r="P50" s="27"/>
      <c r="S50" s="27"/>
      <c r="V50" s="27"/>
      <c r="Y50" s="27"/>
      <c r="AB50" s="27"/>
      <c r="AE50" s="27"/>
      <c r="AH50" s="27"/>
      <c r="AK50" s="27"/>
      <c r="AN50" s="27"/>
      <c r="AQ50" s="27"/>
      <c r="AT50" s="27"/>
      <c r="AW50" s="27"/>
      <c r="AZ50" s="27"/>
      <c r="BC50" s="27"/>
    </row>
    <row r="51" spans="2:105" customFormat="1" x14ac:dyDescent="0.2"/>
    <row r="52" spans="2:105" x14ac:dyDescent="0.2">
      <c r="B52" s="1" t="s">
        <v>48</v>
      </c>
      <c r="C52" s="1">
        <v>3</v>
      </c>
      <c r="D52" s="1">
        <v>19</v>
      </c>
      <c r="E52" s="1" t="s">
        <v>49</v>
      </c>
      <c r="F52" s="1" t="s">
        <v>70</v>
      </c>
      <c r="G52" s="4">
        <v>27</v>
      </c>
      <c r="H52" s="1" t="s">
        <v>54</v>
      </c>
      <c r="I52" s="1" t="s">
        <v>71</v>
      </c>
      <c r="K52" s="5">
        <v>0</v>
      </c>
      <c r="L52" s="5">
        <v>0</v>
      </c>
      <c r="N52" s="5">
        <v>0</v>
      </c>
      <c r="O52" s="5">
        <v>0</v>
      </c>
      <c r="Q52" s="5">
        <v>0</v>
      </c>
      <c r="R52" s="5">
        <v>0</v>
      </c>
      <c r="T52" s="5">
        <v>0</v>
      </c>
      <c r="U52" s="5">
        <v>0</v>
      </c>
      <c r="W52" s="5">
        <v>0</v>
      </c>
      <c r="X52" s="5">
        <v>0</v>
      </c>
      <c r="Z52" s="5">
        <v>0</v>
      </c>
      <c r="AA52" s="5">
        <v>0</v>
      </c>
      <c r="AC52" s="5">
        <v>0</v>
      </c>
      <c r="AD52" s="5">
        <v>0</v>
      </c>
      <c r="AF52" s="5">
        <v>0</v>
      </c>
      <c r="AG52" s="5">
        <v>0</v>
      </c>
      <c r="AI52" s="5">
        <v>0</v>
      </c>
      <c r="AJ52" s="5">
        <v>0</v>
      </c>
      <c r="AL52" s="5">
        <v>0</v>
      </c>
      <c r="AM52" s="5">
        <v>0</v>
      </c>
      <c r="AO52" s="5">
        <v>0</v>
      </c>
      <c r="AP52" s="5">
        <v>0</v>
      </c>
      <c r="AR52" s="5">
        <v>0</v>
      </c>
      <c r="AS52" s="5">
        <v>0</v>
      </c>
      <c r="AU52" s="5">
        <v>0</v>
      </c>
      <c r="AV52" s="5">
        <v>0</v>
      </c>
      <c r="AX52" s="5">
        <v>0</v>
      </c>
      <c r="AY52" s="5">
        <v>0</v>
      </c>
      <c r="BA52" s="5">
        <v>0</v>
      </c>
      <c r="BB52" s="5">
        <v>0</v>
      </c>
      <c r="BD52" s="5">
        <v>0</v>
      </c>
      <c r="BE52" s="5">
        <v>0</v>
      </c>
      <c r="BG52" s="5">
        <v>0</v>
      </c>
      <c r="BH52" s="5">
        <v>0</v>
      </c>
      <c r="BJ52" s="5">
        <v>0</v>
      </c>
      <c r="BK52" s="5">
        <v>0</v>
      </c>
      <c r="BM52" s="5">
        <v>0</v>
      </c>
      <c r="BN52" s="5">
        <v>0</v>
      </c>
      <c r="BP52" s="5">
        <v>0</v>
      </c>
      <c r="BQ52" s="5">
        <v>0</v>
      </c>
      <c r="BS52" s="5">
        <v>0</v>
      </c>
      <c r="BT52" s="5">
        <v>0</v>
      </c>
      <c r="BV52" s="5">
        <v>0</v>
      </c>
      <c r="BW52" s="5">
        <v>0</v>
      </c>
      <c r="BY52" s="5">
        <v>0</v>
      </c>
      <c r="BZ52" s="5">
        <v>0</v>
      </c>
      <c r="CB52" s="5">
        <v>0</v>
      </c>
      <c r="CC52" s="5">
        <v>0</v>
      </c>
      <c r="CE52" s="5">
        <v>0</v>
      </c>
      <c r="CF52" s="5">
        <v>0</v>
      </c>
      <c r="CH52" s="5">
        <v>0</v>
      </c>
      <c r="CI52" s="5">
        <v>0</v>
      </c>
      <c r="CK52" s="5">
        <v>0</v>
      </c>
      <c r="CL52" s="5">
        <v>0</v>
      </c>
      <c r="CN52" s="5">
        <v>0</v>
      </c>
      <c r="CO52" s="5">
        <v>0</v>
      </c>
      <c r="CQ52" s="5">
        <v>0</v>
      </c>
      <c r="CR52" s="5">
        <v>0</v>
      </c>
      <c r="CT52" s="5">
        <v>0</v>
      </c>
      <c r="CU52" s="5">
        <v>0</v>
      </c>
      <c r="CW52" s="5">
        <v>0</v>
      </c>
      <c r="CX52" s="5">
        <v>0</v>
      </c>
      <c r="CZ52" s="5">
        <v>0</v>
      </c>
      <c r="DA52" s="5">
        <v>0</v>
      </c>
    </row>
    <row r="53" spans="2:105" x14ac:dyDescent="0.2">
      <c r="K53" s="1"/>
      <c r="M53" s="27"/>
      <c r="P53" s="27"/>
      <c r="S53" s="27"/>
      <c r="V53" s="27"/>
      <c r="Y53" s="27"/>
      <c r="AB53" s="27"/>
      <c r="AE53" s="27"/>
      <c r="AH53" s="27"/>
      <c r="AK53" s="27"/>
      <c r="AN53" s="27"/>
      <c r="AQ53" s="27"/>
      <c r="AT53" s="27"/>
      <c r="AW53" s="27"/>
      <c r="AZ53" s="27"/>
      <c r="BC53" s="27"/>
    </row>
    <row r="54" spans="2:105" x14ac:dyDescent="0.2">
      <c r="K54" s="1"/>
      <c r="M54" s="27"/>
      <c r="P54" s="27"/>
      <c r="S54" s="27"/>
      <c r="V54" s="27"/>
      <c r="Y54" s="27"/>
      <c r="AB54" s="27"/>
      <c r="AE54" s="27"/>
      <c r="AH54" s="27"/>
      <c r="AK54" s="27"/>
      <c r="AN54" s="27"/>
      <c r="AQ54" s="27"/>
      <c r="AT54" s="27"/>
      <c r="AW54" s="27"/>
      <c r="AZ54" s="27"/>
      <c r="BC54" s="27"/>
    </row>
    <row r="55" spans="2:105" x14ac:dyDescent="0.2">
      <c r="B55" s="1" t="s">
        <v>48</v>
      </c>
      <c r="C55" s="1">
        <v>3</v>
      </c>
      <c r="D55" s="1">
        <v>19</v>
      </c>
      <c r="E55" s="1" t="s">
        <v>49</v>
      </c>
      <c r="F55" s="1" t="s">
        <v>70</v>
      </c>
      <c r="G55" s="4">
        <v>27</v>
      </c>
      <c r="H55" s="1" t="s">
        <v>52</v>
      </c>
      <c r="I55" s="1" t="s">
        <v>71</v>
      </c>
      <c r="K55" s="5">
        <v>0</v>
      </c>
      <c r="L55" s="5">
        <v>0</v>
      </c>
      <c r="N55" s="5">
        <v>0</v>
      </c>
      <c r="O55" s="5">
        <v>0</v>
      </c>
      <c r="Q55" s="5">
        <v>0</v>
      </c>
      <c r="R55" s="5">
        <v>0</v>
      </c>
      <c r="T55" s="5">
        <v>0</v>
      </c>
      <c r="U55" s="5">
        <v>0</v>
      </c>
      <c r="W55" s="5">
        <v>0</v>
      </c>
      <c r="X55" s="5">
        <v>0</v>
      </c>
      <c r="Z55" s="5">
        <v>0</v>
      </c>
      <c r="AA55" s="5">
        <v>0</v>
      </c>
      <c r="AC55" s="5">
        <v>0</v>
      </c>
      <c r="AD55" s="5">
        <v>0</v>
      </c>
      <c r="AF55" s="5">
        <v>0</v>
      </c>
      <c r="AG55" s="5">
        <v>0</v>
      </c>
      <c r="AI55" s="5">
        <v>0</v>
      </c>
      <c r="AJ55" s="5">
        <v>0</v>
      </c>
      <c r="AL55" s="5">
        <v>0</v>
      </c>
      <c r="AM55" s="5">
        <v>0</v>
      </c>
      <c r="AO55" s="5">
        <v>0</v>
      </c>
      <c r="AP55" s="5">
        <v>0</v>
      </c>
      <c r="AR55" s="5">
        <v>0</v>
      </c>
      <c r="AS55" s="5">
        <v>0</v>
      </c>
      <c r="AU55" s="5">
        <v>0</v>
      </c>
      <c r="AV55" s="5">
        <v>0</v>
      </c>
      <c r="AX55" s="5">
        <v>0</v>
      </c>
      <c r="AY55" s="5">
        <v>0</v>
      </c>
      <c r="BA55" s="5">
        <v>0</v>
      </c>
      <c r="BB55" s="5">
        <v>0</v>
      </c>
      <c r="BD55" s="5">
        <v>0</v>
      </c>
      <c r="BE55" s="5">
        <v>0</v>
      </c>
      <c r="BG55" s="5">
        <v>0</v>
      </c>
      <c r="BH55" s="5">
        <v>0</v>
      </c>
      <c r="BJ55" s="5">
        <v>0</v>
      </c>
      <c r="BK55" s="5">
        <v>0</v>
      </c>
      <c r="BM55" s="5">
        <v>0</v>
      </c>
      <c r="BN55" s="5">
        <v>0</v>
      </c>
      <c r="BP55" s="5">
        <v>0</v>
      </c>
      <c r="BQ55" s="5">
        <v>0</v>
      </c>
      <c r="BS55" s="5">
        <v>0</v>
      </c>
      <c r="BT55" s="5">
        <v>0</v>
      </c>
      <c r="BV55" s="5">
        <v>0</v>
      </c>
      <c r="BW55" s="5">
        <v>0</v>
      </c>
      <c r="BY55" s="5">
        <v>0</v>
      </c>
      <c r="BZ55" s="5">
        <v>0</v>
      </c>
      <c r="CB55" s="5">
        <v>0</v>
      </c>
      <c r="CC55" s="5">
        <v>0</v>
      </c>
      <c r="CE55" s="5">
        <v>0</v>
      </c>
      <c r="CF55" s="5">
        <v>0</v>
      </c>
      <c r="CH55" s="5">
        <v>0</v>
      </c>
      <c r="CI55" s="5">
        <v>0</v>
      </c>
      <c r="CK55" s="5">
        <v>0</v>
      </c>
      <c r="CL55" s="5">
        <v>0</v>
      </c>
      <c r="CN55" s="5">
        <v>0</v>
      </c>
      <c r="CO55" s="5">
        <v>0</v>
      </c>
      <c r="CQ55" s="5">
        <v>0</v>
      </c>
      <c r="CR55" s="5">
        <v>0</v>
      </c>
      <c r="CT55" s="5">
        <v>0</v>
      </c>
      <c r="CU55" s="5">
        <v>0</v>
      </c>
      <c r="CW55" s="5">
        <v>0</v>
      </c>
      <c r="CX55" s="5">
        <v>0</v>
      </c>
      <c r="CZ55" s="5">
        <v>0</v>
      </c>
      <c r="DA55" s="5">
        <v>0</v>
      </c>
    </row>
    <row r="56" spans="2:105" x14ac:dyDescent="0.2">
      <c r="K56" s="38" t="s">
        <v>405</v>
      </c>
      <c r="M56" s="27"/>
      <c r="P56" s="27"/>
      <c r="S56" s="27"/>
      <c r="V56" s="27"/>
      <c r="Y56" s="27"/>
      <c r="AB56" s="27"/>
      <c r="AE56" s="27"/>
      <c r="AH56" s="27"/>
      <c r="AK56" s="27"/>
      <c r="AN56" s="27"/>
      <c r="AQ56" s="27"/>
      <c r="AT56" s="27"/>
      <c r="AW56" s="27"/>
      <c r="AZ56" s="27"/>
      <c r="BC56" s="27"/>
    </row>
    <row r="57" spans="2:105" x14ac:dyDescent="0.2">
      <c r="K57" s="1"/>
      <c r="M57" s="27"/>
      <c r="P57" s="27"/>
      <c r="S57" s="27"/>
      <c r="V57" s="27"/>
      <c r="Y57" s="27"/>
      <c r="AB57" s="27"/>
      <c r="AE57" s="27"/>
      <c r="AH57" s="27"/>
      <c r="AK57" s="27"/>
      <c r="AN57" s="27"/>
      <c r="AQ57" s="27"/>
      <c r="AT57" s="27"/>
      <c r="AW57" s="27"/>
      <c r="AZ57" s="27"/>
      <c r="BC57" s="27"/>
    </row>
    <row r="59" spans="2:105" x14ac:dyDescent="0.2">
      <c r="B59" s="1" t="s">
        <v>48</v>
      </c>
      <c r="C59" s="1">
        <v>4</v>
      </c>
      <c r="D59" s="1">
        <v>21</v>
      </c>
      <c r="E59" s="1" t="s">
        <v>49</v>
      </c>
      <c r="F59" s="1" t="s">
        <v>77</v>
      </c>
      <c r="G59" s="4" t="s">
        <v>78</v>
      </c>
      <c r="H59" s="1" t="s">
        <v>52</v>
      </c>
      <c r="I59" s="1" t="s">
        <v>53</v>
      </c>
      <c r="K59" s="5">
        <v>0</v>
      </c>
      <c r="L59" s="5">
        <v>0</v>
      </c>
      <c r="N59" s="5">
        <v>0</v>
      </c>
      <c r="O59" s="5">
        <v>0</v>
      </c>
      <c r="Q59" s="5">
        <v>0</v>
      </c>
      <c r="R59" s="5">
        <v>0</v>
      </c>
      <c r="T59" s="5">
        <v>0</v>
      </c>
      <c r="U59" s="5">
        <v>0</v>
      </c>
      <c r="W59" s="5">
        <v>0</v>
      </c>
      <c r="X59" s="5">
        <v>0</v>
      </c>
      <c r="Z59" s="5">
        <v>0</v>
      </c>
      <c r="AA59" s="5">
        <v>0</v>
      </c>
      <c r="AC59" s="5">
        <v>0</v>
      </c>
      <c r="AD59" s="5">
        <v>0</v>
      </c>
      <c r="AF59" s="5">
        <v>0</v>
      </c>
      <c r="AG59" s="5">
        <v>0</v>
      </c>
      <c r="AI59" s="5">
        <v>0</v>
      </c>
      <c r="AJ59" s="5">
        <v>0</v>
      </c>
      <c r="AL59" s="5">
        <v>0</v>
      </c>
      <c r="AM59" s="5">
        <v>0</v>
      </c>
      <c r="AO59" s="5">
        <v>0</v>
      </c>
      <c r="AP59" s="5">
        <v>0</v>
      </c>
      <c r="AR59" s="5">
        <v>0</v>
      </c>
      <c r="AS59" s="5">
        <v>0</v>
      </c>
      <c r="AU59" s="5">
        <v>0</v>
      </c>
      <c r="AV59" s="5">
        <v>0</v>
      </c>
      <c r="AX59" s="5">
        <v>0</v>
      </c>
      <c r="AY59" s="5">
        <v>0</v>
      </c>
      <c r="BA59" s="5">
        <v>0</v>
      </c>
      <c r="BB59" s="5">
        <v>0</v>
      </c>
      <c r="BD59" s="5">
        <v>0</v>
      </c>
      <c r="BE59" s="5">
        <v>0</v>
      </c>
      <c r="BG59" s="5">
        <v>0</v>
      </c>
      <c r="BH59" s="5">
        <v>0</v>
      </c>
      <c r="BJ59" s="5">
        <v>0</v>
      </c>
      <c r="BK59" s="5">
        <v>0</v>
      </c>
      <c r="BM59" s="5">
        <v>0</v>
      </c>
      <c r="BN59" s="5">
        <v>0</v>
      </c>
      <c r="BP59" s="5">
        <v>0</v>
      </c>
      <c r="BQ59" s="5">
        <v>0</v>
      </c>
      <c r="BS59" s="5">
        <v>0</v>
      </c>
      <c r="BT59" s="5">
        <v>0</v>
      </c>
      <c r="BV59" s="5">
        <v>0</v>
      </c>
      <c r="BW59" s="5">
        <v>0</v>
      </c>
      <c r="BY59" s="5">
        <v>0</v>
      </c>
      <c r="BZ59" s="5">
        <v>0</v>
      </c>
      <c r="CB59" s="5">
        <v>0</v>
      </c>
      <c r="CC59" s="5">
        <v>0</v>
      </c>
      <c r="CE59" s="5">
        <v>0</v>
      </c>
      <c r="CF59" s="5">
        <v>0</v>
      </c>
      <c r="CH59" s="5">
        <v>0</v>
      </c>
      <c r="CI59" s="5">
        <v>0</v>
      </c>
      <c r="CK59" s="5">
        <v>0</v>
      </c>
      <c r="CL59" s="5">
        <v>0</v>
      </c>
      <c r="CN59" s="5">
        <v>0</v>
      </c>
      <c r="CO59" s="5">
        <v>0</v>
      </c>
      <c r="CQ59" s="5">
        <v>0</v>
      </c>
      <c r="CR59" s="5">
        <v>0</v>
      </c>
      <c r="CT59" s="5">
        <v>0</v>
      </c>
      <c r="CU59" s="5">
        <v>0</v>
      </c>
      <c r="CW59" s="5">
        <v>0</v>
      </c>
      <c r="CX59" s="5">
        <v>0</v>
      </c>
      <c r="CZ59" s="5">
        <v>0</v>
      </c>
      <c r="DA59" s="5">
        <v>0</v>
      </c>
    </row>
    <row r="60" spans="2:105" x14ac:dyDescent="0.2">
      <c r="B60" s="1" t="s">
        <v>48</v>
      </c>
      <c r="C60" s="1">
        <v>4</v>
      </c>
      <c r="D60" s="1">
        <v>21</v>
      </c>
      <c r="E60" s="1" t="s">
        <v>49</v>
      </c>
      <c r="F60" s="1" t="s">
        <v>77</v>
      </c>
      <c r="G60" s="4" t="s">
        <v>78</v>
      </c>
      <c r="H60" s="1" t="s">
        <v>54</v>
      </c>
      <c r="K60" s="5">
        <v>0</v>
      </c>
      <c r="L60" s="5">
        <v>0</v>
      </c>
      <c r="N60" s="5">
        <v>0</v>
      </c>
      <c r="O60" s="5">
        <v>0</v>
      </c>
      <c r="Q60" s="5">
        <v>0</v>
      </c>
      <c r="R60" s="5">
        <v>0</v>
      </c>
      <c r="T60" s="5">
        <v>0</v>
      </c>
      <c r="U60" s="5">
        <v>0</v>
      </c>
      <c r="W60" s="5">
        <v>0</v>
      </c>
      <c r="X60" s="5">
        <v>0</v>
      </c>
      <c r="Z60" s="5">
        <v>0</v>
      </c>
      <c r="AA60" s="5">
        <v>0</v>
      </c>
      <c r="AC60" s="5">
        <v>0</v>
      </c>
      <c r="AD60" s="5">
        <v>0</v>
      </c>
      <c r="AF60" s="5">
        <v>0</v>
      </c>
      <c r="AG60" s="5">
        <v>0</v>
      </c>
      <c r="AI60" s="5">
        <v>0</v>
      </c>
      <c r="AJ60" s="5">
        <v>0</v>
      </c>
      <c r="AL60" s="5">
        <v>0</v>
      </c>
      <c r="AM60" s="5">
        <v>0</v>
      </c>
      <c r="AO60" s="5">
        <v>0</v>
      </c>
      <c r="AP60" s="5">
        <v>0</v>
      </c>
      <c r="AR60" s="5">
        <v>0</v>
      </c>
      <c r="AS60" s="5">
        <v>0</v>
      </c>
      <c r="AU60" s="5">
        <v>0</v>
      </c>
      <c r="AV60" s="5">
        <v>0</v>
      </c>
      <c r="AX60" s="5">
        <v>0</v>
      </c>
      <c r="AY60" s="5">
        <v>0</v>
      </c>
      <c r="BA60" s="5">
        <v>0</v>
      </c>
      <c r="BB60" s="5">
        <v>0</v>
      </c>
      <c r="BD60" s="5">
        <v>0</v>
      </c>
      <c r="BE60" s="5">
        <v>0</v>
      </c>
      <c r="BG60" s="5">
        <v>0</v>
      </c>
      <c r="BH60" s="5">
        <v>0</v>
      </c>
      <c r="BJ60" s="5">
        <v>0</v>
      </c>
      <c r="BK60" s="5">
        <v>0</v>
      </c>
      <c r="BM60" s="5">
        <v>0</v>
      </c>
      <c r="BN60" s="5">
        <v>0</v>
      </c>
      <c r="BP60" s="5">
        <v>0</v>
      </c>
      <c r="BQ60" s="5">
        <v>0</v>
      </c>
      <c r="BS60" s="5">
        <v>0</v>
      </c>
      <c r="BT60" s="5">
        <v>0</v>
      </c>
      <c r="BV60" s="5">
        <v>0</v>
      </c>
      <c r="BW60" s="5">
        <v>0</v>
      </c>
      <c r="BY60" s="5">
        <v>0</v>
      </c>
      <c r="BZ60" s="5">
        <v>0</v>
      </c>
      <c r="CB60" s="5">
        <v>0</v>
      </c>
      <c r="CC60" s="5">
        <v>0</v>
      </c>
      <c r="CE60" s="5">
        <v>0</v>
      </c>
      <c r="CF60" s="5">
        <v>0</v>
      </c>
      <c r="CH60" s="5">
        <v>0</v>
      </c>
      <c r="CI60" s="5">
        <v>0</v>
      </c>
      <c r="CK60" s="5">
        <v>0</v>
      </c>
      <c r="CL60" s="5">
        <v>0</v>
      </c>
      <c r="CN60" s="5">
        <v>0</v>
      </c>
      <c r="CO60" s="5">
        <v>0</v>
      </c>
      <c r="CQ60" s="5">
        <v>0</v>
      </c>
      <c r="CR60" s="5">
        <v>0</v>
      </c>
      <c r="CT60" s="5">
        <v>0</v>
      </c>
      <c r="CU60" s="5">
        <v>0</v>
      </c>
      <c r="CW60" s="5">
        <v>0</v>
      </c>
      <c r="CX60" s="5">
        <v>0</v>
      </c>
      <c r="CZ60" s="5">
        <v>0</v>
      </c>
      <c r="DA60" s="5">
        <v>0</v>
      </c>
    </row>
    <row r="63" spans="2:105" x14ac:dyDescent="0.2">
      <c r="B63" s="1" t="s">
        <v>48</v>
      </c>
      <c r="C63" s="1">
        <v>4</v>
      </c>
      <c r="D63" s="1">
        <v>22</v>
      </c>
      <c r="L63" s="5">
        <v>0</v>
      </c>
      <c r="N63" s="5">
        <v>0</v>
      </c>
      <c r="O63" s="5">
        <v>0</v>
      </c>
      <c r="Q63" s="5">
        <v>0</v>
      </c>
      <c r="R63" s="5">
        <v>0</v>
      </c>
      <c r="T63" s="5">
        <v>0</v>
      </c>
      <c r="U63" s="5">
        <v>0</v>
      </c>
      <c r="W63" s="5">
        <v>0</v>
      </c>
      <c r="X63" s="5">
        <v>0</v>
      </c>
      <c r="Z63" s="5">
        <v>0</v>
      </c>
      <c r="AA63" s="5">
        <v>0</v>
      </c>
      <c r="AC63" s="5">
        <v>0</v>
      </c>
      <c r="AD63" s="5">
        <v>0</v>
      </c>
      <c r="AF63" s="5">
        <v>0</v>
      </c>
      <c r="AG63" s="5">
        <v>0</v>
      </c>
      <c r="AI63" s="5">
        <v>0</v>
      </c>
      <c r="AJ63" s="5">
        <v>0</v>
      </c>
      <c r="AL63" s="5">
        <v>0</v>
      </c>
      <c r="AM63" s="5">
        <v>0</v>
      </c>
      <c r="AO63" s="5">
        <v>0</v>
      </c>
      <c r="AP63" s="5">
        <v>0</v>
      </c>
      <c r="AR63" s="5">
        <v>0</v>
      </c>
      <c r="AS63" s="5">
        <v>0</v>
      </c>
      <c r="AU63" s="5">
        <v>0</v>
      </c>
      <c r="AV63" s="5">
        <v>0</v>
      </c>
      <c r="AX63" s="5">
        <v>0</v>
      </c>
      <c r="AY63" s="5">
        <v>0</v>
      </c>
      <c r="BA63" s="5">
        <v>0</v>
      </c>
      <c r="BB63" s="5">
        <v>0</v>
      </c>
      <c r="BD63" s="5">
        <v>0</v>
      </c>
      <c r="BE63" s="5">
        <v>0</v>
      </c>
      <c r="BG63" s="5">
        <v>0</v>
      </c>
      <c r="BH63" s="5">
        <v>0</v>
      </c>
      <c r="BJ63" s="5">
        <v>0</v>
      </c>
      <c r="BK63" s="5">
        <v>0</v>
      </c>
      <c r="BM63" s="5">
        <v>0</v>
      </c>
      <c r="BN63" s="5">
        <v>0</v>
      </c>
      <c r="BP63" s="5">
        <v>0</v>
      </c>
      <c r="BQ63" s="5">
        <v>0</v>
      </c>
      <c r="BS63" s="5">
        <v>0</v>
      </c>
      <c r="BT63" s="5">
        <v>0</v>
      </c>
      <c r="BV63" s="5">
        <v>0</v>
      </c>
      <c r="BW63" s="5">
        <v>0</v>
      </c>
      <c r="BY63" s="5">
        <v>0</v>
      </c>
      <c r="BZ63" s="5">
        <v>0</v>
      </c>
      <c r="CB63" s="5">
        <v>0</v>
      </c>
      <c r="CC63" s="5">
        <v>0</v>
      </c>
      <c r="CE63" s="5">
        <v>0</v>
      </c>
      <c r="CF63" s="5">
        <v>0</v>
      </c>
      <c r="CH63" s="5">
        <v>0</v>
      </c>
      <c r="CI63" s="5">
        <v>0</v>
      </c>
      <c r="CK63" s="5">
        <v>0</v>
      </c>
      <c r="CL63" s="5">
        <v>0</v>
      </c>
      <c r="CN63" s="5">
        <v>0</v>
      </c>
      <c r="CO63" s="5">
        <v>0</v>
      </c>
      <c r="CQ63" s="5">
        <v>0</v>
      </c>
      <c r="CR63" s="5">
        <v>0</v>
      </c>
      <c r="CT63" s="5">
        <v>0</v>
      </c>
      <c r="CU63" s="5">
        <v>0</v>
      </c>
      <c r="CW63" s="5">
        <v>0</v>
      </c>
      <c r="CX63" s="5">
        <v>0</v>
      </c>
      <c r="CZ63" s="5">
        <v>0</v>
      </c>
      <c r="DA63" s="5">
        <v>0</v>
      </c>
    </row>
    <row r="66" spans="2:105" x14ac:dyDescent="0.2">
      <c r="B66" s="1" t="s">
        <v>48</v>
      </c>
      <c r="C66" s="1">
        <v>4</v>
      </c>
      <c r="D66" s="1">
        <v>23</v>
      </c>
      <c r="L66" s="5">
        <v>0</v>
      </c>
      <c r="N66" s="5">
        <v>0</v>
      </c>
      <c r="O66" s="5">
        <v>0</v>
      </c>
      <c r="Q66" s="5">
        <v>0</v>
      </c>
      <c r="R66" s="5">
        <v>0</v>
      </c>
      <c r="T66" s="5">
        <v>0</v>
      </c>
      <c r="U66" s="5">
        <v>0</v>
      </c>
      <c r="W66" s="5">
        <v>0</v>
      </c>
      <c r="X66" s="5">
        <v>0</v>
      </c>
      <c r="Z66" s="5">
        <v>0</v>
      </c>
      <c r="AA66" s="5">
        <v>0</v>
      </c>
      <c r="AC66" s="5">
        <v>0</v>
      </c>
      <c r="AD66" s="5">
        <v>0</v>
      </c>
      <c r="AF66" s="5">
        <v>0</v>
      </c>
      <c r="AG66" s="5">
        <v>0</v>
      </c>
      <c r="AI66" s="5">
        <v>0</v>
      </c>
      <c r="AJ66" s="5">
        <v>0</v>
      </c>
      <c r="AL66" s="5">
        <v>0</v>
      </c>
      <c r="AM66" s="5">
        <v>0</v>
      </c>
      <c r="AO66" s="5">
        <v>0</v>
      </c>
      <c r="AP66" s="5">
        <v>0</v>
      </c>
      <c r="AR66" s="5">
        <v>0</v>
      </c>
      <c r="AS66" s="5">
        <v>0</v>
      </c>
      <c r="AU66" s="5">
        <v>0</v>
      </c>
      <c r="AV66" s="5">
        <v>0</v>
      </c>
      <c r="AX66" s="5">
        <v>0</v>
      </c>
      <c r="AY66" s="5">
        <v>0</v>
      </c>
      <c r="BA66" s="5">
        <v>0</v>
      </c>
      <c r="BB66" s="5">
        <v>0</v>
      </c>
      <c r="BD66" s="5">
        <v>0</v>
      </c>
      <c r="BE66" s="5">
        <v>0</v>
      </c>
      <c r="BG66" s="5">
        <v>0</v>
      </c>
      <c r="BH66" s="5">
        <v>0</v>
      </c>
      <c r="BJ66" s="5">
        <v>0</v>
      </c>
      <c r="BK66" s="5">
        <v>0</v>
      </c>
      <c r="BM66" s="5">
        <v>0</v>
      </c>
      <c r="BN66" s="5">
        <v>0</v>
      </c>
      <c r="BP66" s="5">
        <v>0</v>
      </c>
      <c r="BQ66" s="5">
        <v>0</v>
      </c>
      <c r="BS66" s="5">
        <v>0</v>
      </c>
      <c r="BT66" s="5">
        <v>0</v>
      </c>
      <c r="BV66" s="5">
        <v>0</v>
      </c>
      <c r="BW66" s="5">
        <v>0</v>
      </c>
      <c r="BY66" s="5">
        <v>0</v>
      </c>
      <c r="BZ66" s="5">
        <v>0</v>
      </c>
      <c r="CB66" s="5">
        <v>0</v>
      </c>
      <c r="CC66" s="5">
        <v>0</v>
      </c>
      <c r="CE66" s="5">
        <v>0</v>
      </c>
      <c r="CF66" s="5">
        <v>0</v>
      </c>
      <c r="CH66" s="5">
        <v>0</v>
      </c>
      <c r="CI66" s="5">
        <v>0</v>
      </c>
      <c r="CK66" s="5">
        <v>0</v>
      </c>
      <c r="CL66" s="5">
        <v>0</v>
      </c>
      <c r="CN66" s="5">
        <v>0</v>
      </c>
      <c r="CO66" s="5">
        <v>0</v>
      </c>
      <c r="CQ66" s="5">
        <v>0</v>
      </c>
      <c r="CR66" s="5">
        <v>0</v>
      </c>
      <c r="CT66" s="5">
        <v>0</v>
      </c>
      <c r="CU66" s="5">
        <v>0</v>
      </c>
      <c r="CW66" s="5">
        <v>0</v>
      </c>
      <c r="CX66" s="5">
        <v>0</v>
      </c>
      <c r="CZ66" s="5">
        <v>0</v>
      </c>
      <c r="DA66" s="5">
        <v>0</v>
      </c>
    </row>
    <row r="69" spans="2:105" x14ac:dyDescent="0.2">
      <c r="B69" s="1" t="s">
        <v>48</v>
      </c>
      <c r="C69" s="1">
        <v>4</v>
      </c>
      <c r="D69" s="1">
        <v>24</v>
      </c>
      <c r="L69" s="5">
        <v>0</v>
      </c>
      <c r="N69" s="5">
        <v>0</v>
      </c>
      <c r="O69" s="5">
        <v>0</v>
      </c>
      <c r="Q69" s="5">
        <v>0</v>
      </c>
      <c r="R69" s="5">
        <v>0</v>
      </c>
      <c r="T69" s="5">
        <v>0</v>
      </c>
      <c r="U69" s="5">
        <v>0</v>
      </c>
      <c r="W69" s="5">
        <v>0</v>
      </c>
      <c r="X69" s="5">
        <v>0</v>
      </c>
      <c r="Z69" s="5">
        <v>0</v>
      </c>
      <c r="AA69" s="5">
        <v>0</v>
      </c>
      <c r="AC69" s="5">
        <v>0</v>
      </c>
      <c r="AD69" s="5">
        <v>0</v>
      </c>
      <c r="AF69" s="5">
        <v>0</v>
      </c>
      <c r="AG69" s="5">
        <v>0</v>
      </c>
      <c r="AI69" s="5">
        <v>0</v>
      </c>
      <c r="AJ69" s="5">
        <v>0</v>
      </c>
      <c r="AL69" s="5">
        <v>0</v>
      </c>
      <c r="AM69" s="5">
        <v>0</v>
      </c>
      <c r="AO69" s="5">
        <v>0</v>
      </c>
      <c r="AP69" s="5">
        <v>0</v>
      </c>
      <c r="AR69" s="5">
        <v>0</v>
      </c>
      <c r="AS69" s="5">
        <v>0</v>
      </c>
      <c r="AU69" s="5">
        <v>0</v>
      </c>
      <c r="AV69" s="5">
        <v>0</v>
      </c>
      <c r="AX69" s="5">
        <v>0</v>
      </c>
      <c r="AY69" s="5">
        <v>0</v>
      </c>
      <c r="BA69" s="5">
        <v>0</v>
      </c>
      <c r="BB69" s="5">
        <v>0</v>
      </c>
      <c r="BD69" s="5">
        <v>0</v>
      </c>
      <c r="BE69" s="5">
        <v>0</v>
      </c>
      <c r="BG69" s="5">
        <v>0</v>
      </c>
      <c r="BH69" s="5">
        <v>0</v>
      </c>
      <c r="BJ69" s="5">
        <v>0</v>
      </c>
      <c r="BK69" s="5">
        <v>0</v>
      </c>
      <c r="BM69" s="5">
        <v>0</v>
      </c>
      <c r="BN69" s="5">
        <v>0</v>
      </c>
      <c r="BP69" s="5">
        <v>0</v>
      </c>
      <c r="BQ69" s="5">
        <v>0</v>
      </c>
      <c r="BS69" s="5">
        <v>0</v>
      </c>
      <c r="BT69" s="5">
        <v>0</v>
      </c>
      <c r="BV69" s="5">
        <v>0</v>
      </c>
      <c r="BW69" s="5">
        <v>0</v>
      </c>
      <c r="BY69" s="5">
        <v>0</v>
      </c>
      <c r="BZ69" s="5">
        <v>0</v>
      </c>
      <c r="CB69" s="5">
        <v>0</v>
      </c>
      <c r="CC69" s="5">
        <v>0</v>
      </c>
      <c r="CE69" s="5">
        <v>0</v>
      </c>
      <c r="CF69" s="5">
        <v>0</v>
      </c>
      <c r="CH69" s="5">
        <v>0</v>
      </c>
      <c r="CI69" s="5">
        <v>0</v>
      </c>
      <c r="CK69" s="5">
        <v>0</v>
      </c>
      <c r="CL69" s="5">
        <v>0</v>
      </c>
      <c r="CN69" s="5">
        <v>0</v>
      </c>
      <c r="CO69" s="5">
        <v>0</v>
      </c>
      <c r="CQ69" s="5">
        <v>0</v>
      </c>
      <c r="CR69" s="5">
        <v>0</v>
      </c>
      <c r="CT69" s="5">
        <v>0</v>
      </c>
      <c r="CU69" s="5">
        <v>0</v>
      </c>
      <c r="CW69" s="5">
        <v>0</v>
      </c>
      <c r="CX69" s="5">
        <v>0</v>
      </c>
      <c r="CZ69" s="5">
        <v>0</v>
      </c>
      <c r="DA69" s="5">
        <v>0</v>
      </c>
    </row>
    <row r="72" spans="2:105" x14ac:dyDescent="0.2">
      <c r="B72" s="1" t="s">
        <v>48</v>
      </c>
      <c r="C72" s="1">
        <v>4</v>
      </c>
      <c r="D72" s="1">
        <v>25</v>
      </c>
      <c r="E72" s="1" t="s">
        <v>64</v>
      </c>
      <c r="F72" s="1" t="s">
        <v>84</v>
      </c>
      <c r="G72" s="29" t="s">
        <v>85</v>
      </c>
      <c r="H72" s="1" t="s">
        <v>52</v>
      </c>
      <c r="I72" s="1" t="s">
        <v>67</v>
      </c>
      <c r="K72" s="5">
        <v>186</v>
      </c>
      <c r="L72" s="5">
        <v>186</v>
      </c>
      <c r="N72" s="5">
        <v>186</v>
      </c>
      <c r="O72" s="5">
        <v>186</v>
      </c>
      <c r="Q72" s="5">
        <v>186</v>
      </c>
      <c r="R72" s="5">
        <v>186</v>
      </c>
      <c r="T72" s="5">
        <v>186</v>
      </c>
      <c r="U72" s="5">
        <v>186</v>
      </c>
      <c r="W72" s="5">
        <v>186</v>
      </c>
      <c r="X72" s="5">
        <v>186</v>
      </c>
      <c r="Z72" s="5">
        <v>186</v>
      </c>
      <c r="AA72" s="5">
        <v>186</v>
      </c>
      <c r="AC72" s="5">
        <v>186</v>
      </c>
      <c r="AD72" s="5">
        <v>186</v>
      </c>
      <c r="AF72" s="5">
        <v>186</v>
      </c>
      <c r="AG72" s="5">
        <v>186</v>
      </c>
      <c r="AI72" s="5">
        <v>186</v>
      </c>
      <c r="AJ72" s="5">
        <v>186</v>
      </c>
      <c r="AL72" s="5">
        <v>186</v>
      </c>
      <c r="AM72" s="5">
        <v>186</v>
      </c>
      <c r="AO72" s="5">
        <v>186</v>
      </c>
      <c r="AP72" s="5">
        <v>186</v>
      </c>
      <c r="AR72" s="5">
        <v>186</v>
      </c>
      <c r="AS72" s="5">
        <v>186</v>
      </c>
      <c r="AU72" s="5">
        <v>186</v>
      </c>
      <c r="AV72" s="5">
        <v>186</v>
      </c>
      <c r="AX72" s="5">
        <v>186</v>
      </c>
      <c r="AY72" s="5">
        <v>186</v>
      </c>
      <c r="BA72" s="5">
        <v>186</v>
      </c>
      <c r="BB72" s="5">
        <v>186</v>
      </c>
      <c r="BD72" s="5">
        <v>186</v>
      </c>
      <c r="BE72" s="5">
        <v>186</v>
      </c>
      <c r="BG72" s="5">
        <v>186</v>
      </c>
      <c r="BH72" s="5">
        <v>186</v>
      </c>
      <c r="BJ72" s="5">
        <v>186</v>
      </c>
      <c r="BK72" s="5">
        <v>186</v>
      </c>
      <c r="BM72" s="5">
        <v>186</v>
      </c>
      <c r="BN72" s="5">
        <v>186</v>
      </c>
      <c r="BP72" s="5">
        <v>186</v>
      </c>
      <c r="BQ72" s="5">
        <v>186</v>
      </c>
      <c r="BS72" s="5">
        <v>186</v>
      </c>
      <c r="BT72" s="5">
        <v>186</v>
      </c>
      <c r="BV72" s="5">
        <v>186</v>
      </c>
      <c r="BW72" s="5">
        <v>186</v>
      </c>
      <c r="BY72" s="5">
        <v>186</v>
      </c>
      <c r="BZ72" s="5">
        <v>186</v>
      </c>
      <c r="CB72" s="5">
        <v>186</v>
      </c>
      <c r="CC72" s="5">
        <v>186</v>
      </c>
      <c r="CE72" s="5">
        <v>186</v>
      </c>
      <c r="CF72" s="5">
        <v>186</v>
      </c>
      <c r="CH72" s="5">
        <v>186</v>
      </c>
      <c r="CI72" s="5">
        <v>186</v>
      </c>
      <c r="CK72" s="5">
        <v>186</v>
      </c>
      <c r="CL72" s="5">
        <v>186</v>
      </c>
      <c r="CN72" s="5">
        <v>186</v>
      </c>
      <c r="CO72" s="5">
        <v>186</v>
      </c>
      <c r="CQ72" s="5">
        <v>186</v>
      </c>
      <c r="CR72" s="5">
        <v>186</v>
      </c>
      <c r="CT72" s="5">
        <v>186</v>
      </c>
      <c r="CU72" s="5">
        <v>186</v>
      </c>
      <c r="CW72" s="5">
        <v>0</v>
      </c>
      <c r="CX72" s="5">
        <v>0</v>
      </c>
      <c r="CZ72" s="5">
        <v>5580</v>
      </c>
      <c r="DA72" s="5">
        <v>5580</v>
      </c>
    </row>
    <row r="73" spans="2:105" x14ac:dyDescent="0.2">
      <c r="B73" s="1" t="s">
        <v>48</v>
      </c>
      <c r="C73" s="1">
        <v>4</v>
      </c>
      <c r="D73" s="1">
        <v>25</v>
      </c>
      <c r="E73" s="1" t="s">
        <v>64</v>
      </c>
      <c r="F73" s="1" t="s">
        <v>84</v>
      </c>
      <c r="G73" s="29" t="s">
        <v>85</v>
      </c>
      <c r="H73" s="1" t="s">
        <v>54</v>
      </c>
      <c r="K73" s="5">
        <v>0</v>
      </c>
      <c r="L73" s="5">
        <v>0</v>
      </c>
      <c r="N73" s="5">
        <v>0</v>
      </c>
      <c r="O73" s="5">
        <v>0</v>
      </c>
      <c r="Q73" s="5">
        <v>0</v>
      </c>
      <c r="R73" s="5">
        <v>0</v>
      </c>
      <c r="T73" s="5">
        <v>0</v>
      </c>
      <c r="U73" s="5">
        <v>0</v>
      </c>
      <c r="W73" s="5">
        <v>0</v>
      </c>
      <c r="X73" s="5">
        <v>0</v>
      </c>
      <c r="Z73" s="5">
        <v>0</v>
      </c>
      <c r="AA73" s="5">
        <v>0</v>
      </c>
      <c r="AC73" s="5">
        <v>0</v>
      </c>
      <c r="AD73" s="5">
        <v>0</v>
      </c>
      <c r="AF73" s="5">
        <v>0</v>
      </c>
      <c r="AG73" s="5">
        <v>0</v>
      </c>
      <c r="AI73" s="5">
        <v>0</v>
      </c>
      <c r="AJ73" s="5">
        <v>0</v>
      </c>
      <c r="AL73" s="5">
        <v>0</v>
      </c>
      <c r="AM73" s="5">
        <v>0</v>
      </c>
      <c r="AO73" s="5">
        <v>0</v>
      </c>
      <c r="AP73" s="5">
        <v>0</v>
      </c>
      <c r="AR73" s="5">
        <v>0</v>
      </c>
      <c r="AS73" s="5">
        <v>0</v>
      </c>
      <c r="AU73" s="5">
        <v>0</v>
      </c>
      <c r="AV73" s="5">
        <v>0</v>
      </c>
      <c r="AX73" s="5">
        <v>0</v>
      </c>
      <c r="AY73" s="5">
        <v>0</v>
      </c>
      <c r="BA73" s="5">
        <v>0</v>
      </c>
      <c r="BB73" s="5">
        <v>0</v>
      </c>
      <c r="BD73" s="5">
        <v>0</v>
      </c>
      <c r="BE73" s="5">
        <v>0</v>
      </c>
      <c r="BG73" s="5">
        <v>0</v>
      </c>
      <c r="BH73" s="5">
        <v>0</v>
      </c>
      <c r="BJ73" s="5">
        <v>0</v>
      </c>
      <c r="BK73" s="5">
        <v>0</v>
      </c>
      <c r="BM73" s="5">
        <v>0</v>
      </c>
      <c r="BN73" s="5">
        <v>0</v>
      </c>
      <c r="BP73" s="5">
        <v>0</v>
      </c>
      <c r="BQ73" s="5">
        <v>0</v>
      </c>
      <c r="BS73" s="5">
        <v>0</v>
      </c>
      <c r="BT73" s="5">
        <v>0</v>
      </c>
      <c r="BV73" s="5">
        <v>0</v>
      </c>
      <c r="BW73" s="5">
        <v>0</v>
      </c>
      <c r="BY73" s="5">
        <v>0</v>
      </c>
      <c r="BZ73" s="5">
        <v>0</v>
      </c>
      <c r="CB73" s="5">
        <v>0</v>
      </c>
      <c r="CC73" s="5">
        <v>0</v>
      </c>
      <c r="CE73" s="5">
        <v>0</v>
      </c>
      <c r="CF73" s="5">
        <v>0</v>
      </c>
      <c r="CH73" s="5">
        <v>0</v>
      </c>
      <c r="CI73" s="5">
        <v>0</v>
      </c>
      <c r="CK73" s="5">
        <v>0</v>
      </c>
      <c r="CL73" s="5">
        <v>0</v>
      </c>
      <c r="CN73" s="5">
        <v>0</v>
      </c>
      <c r="CO73" s="5">
        <v>0</v>
      </c>
      <c r="CQ73" s="5">
        <v>0</v>
      </c>
      <c r="CR73" s="5">
        <v>0</v>
      </c>
      <c r="CT73" s="5">
        <v>0</v>
      </c>
      <c r="CU73" s="5">
        <v>0</v>
      </c>
      <c r="CW73" s="5">
        <v>0</v>
      </c>
      <c r="CX73" s="5">
        <v>0</v>
      </c>
      <c r="CZ73" s="5">
        <v>0</v>
      </c>
      <c r="DA73" s="5">
        <v>0</v>
      </c>
    </row>
    <row r="74" spans="2:105" x14ac:dyDescent="0.2">
      <c r="G74" s="29"/>
    </row>
    <row r="75" spans="2:105" x14ac:dyDescent="0.2">
      <c r="B75" s="1" t="s">
        <v>48</v>
      </c>
      <c r="C75" s="1">
        <v>4</v>
      </c>
      <c r="D75" s="1">
        <v>25</v>
      </c>
      <c r="E75" s="1" t="s">
        <v>49</v>
      </c>
      <c r="F75" s="1" t="s">
        <v>84</v>
      </c>
      <c r="G75" s="29" t="s">
        <v>85</v>
      </c>
      <c r="H75" s="1" t="s">
        <v>52</v>
      </c>
      <c r="I75" s="1" t="s">
        <v>67</v>
      </c>
      <c r="K75" s="5">
        <v>0</v>
      </c>
      <c r="L75" s="5">
        <v>0</v>
      </c>
      <c r="N75" s="5">
        <v>0</v>
      </c>
      <c r="O75" s="5">
        <v>0</v>
      </c>
      <c r="Q75" s="5">
        <v>0</v>
      </c>
      <c r="R75" s="5">
        <v>0</v>
      </c>
      <c r="T75" s="5">
        <v>0</v>
      </c>
      <c r="U75" s="5">
        <v>0</v>
      </c>
      <c r="W75" s="5">
        <v>0</v>
      </c>
      <c r="X75" s="5">
        <v>0</v>
      </c>
      <c r="Z75" s="5">
        <v>0</v>
      </c>
      <c r="AA75" s="5">
        <v>0</v>
      </c>
      <c r="AC75" s="5">
        <v>0</v>
      </c>
      <c r="AD75" s="5">
        <v>0</v>
      </c>
      <c r="AF75" s="5">
        <v>0</v>
      </c>
      <c r="AG75" s="5">
        <v>0</v>
      </c>
      <c r="AI75" s="5">
        <v>0</v>
      </c>
      <c r="AJ75" s="5">
        <v>0</v>
      </c>
      <c r="AL75" s="5">
        <v>0</v>
      </c>
      <c r="AM75" s="5">
        <v>0</v>
      </c>
      <c r="AO75" s="5">
        <v>0</v>
      </c>
      <c r="AP75" s="5">
        <v>0</v>
      </c>
      <c r="AR75" s="5">
        <v>0</v>
      </c>
      <c r="AS75" s="5">
        <v>0</v>
      </c>
      <c r="AU75" s="5">
        <v>0</v>
      </c>
      <c r="AV75" s="5">
        <v>0</v>
      </c>
      <c r="AX75" s="5">
        <v>0</v>
      </c>
      <c r="AY75" s="5">
        <v>0</v>
      </c>
      <c r="BA75" s="5">
        <v>0</v>
      </c>
      <c r="BB75" s="5">
        <v>0</v>
      </c>
      <c r="BD75" s="5">
        <v>0</v>
      </c>
      <c r="BE75" s="5">
        <v>0</v>
      </c>
      <c r="BG75" s="5">
        <v>0</v>
      </c>
      <c r="BH75" s="5">
        <v>0</v>
      </c>
      <c r="BJ75" s="5">
        <v>0</v>
      </c>
      <c r="BK75" s="5">
        <v>0</v>
      </c>
      <c r="BM75" s="5">
        <v>0</v>
      </c>
      <c r="BN75" s="5">
        <v>0</v>
      </c>
      <c r="BP75" s="5">
        <v>0</v>
      </c>
      <c r="BQ75" s="5">
        <v>0</v>
      </c>
      <c r="BS75" s="5">
        <v>0</v>
      </c>
      <c r="BT75" s="5">
        <v>0</v>
      </c>
      <c r="BV75" s="5">
        <v>0</v>
      </c>
      <c r="BW75" s="5">
        <v>0</v>
      </c>
      <c r="BY75" s="5">
        <v>0</v>
      </c>
      <c r="BZ75" s="5">
        <v>0</v>
      </c>
      <c r="CB75" s="5">
        <v>0</v>
      </c>
      <c r="CC75" s="5">
        <v>0</v>
      </c>
      <c r="CE75" s="5">
        <v>0</v>
      </c>
      <c r="CF75" s="5">
        <v>0</v>
      </c>
      <c r="CH75" s="5">
        <v>0</v>
      </c>
      <c r="CI75" s="5">
        <v>0</v>
      </c>
      <c r="CK75" s="5">
        <v>0</v>
      </c>
      <c r="CL75" s="5">
        <v>0</v>
      </c>
      <c r="CN75" s="5">
        <v>0</v>
      </c>
      <c r="CO75" s="5">
        <v>0</v>
      </c>
      <c r="CQ75" s="5">
        <v>0</v>
      </c>
      <c r="CR75" s="5">
        <v>0</v>
      </c>
      <c r="CT75" s="5">
        <v>0</v>
      </c>
      <c r="CU75" s="5">
        <v>0</v>
      </c>
      <c r="CW75" s="5">
        <v>0</v>
      </c>
      <c r="CX75" s="5">
        <v>0</v>
      </c>
      <c r="CZ75" s="5">
        <v>0</v>
      </c>
      <c r="DA75" s="5">
        <v>0</v>
      </c>
    </row>
    <row r="76" spans="2:105" x14ac:dyDescent="0.2">
      <c r="B76" s="1" t="s">
        <v>48</v>
      </c>
      <c r="C76" s="1">
        <v>4</v>
      </c>
      <c r="D76" s="1">
        <v>25</v>
      </c>
      <c r="E76" s="1" t="s">
        <v>49</v>
      </c>
      <c r="F76" s="1" t="s">
        <v>84</v>
      </c>
      <c r="G76" s="29" t="s">
        <v>85</v>
      </c>
      <c r="H76" s="1" t="s">
        <v>54</v>
      </c>
      <c r="K76" s="5">
        <v>0</v>
      </c>
      <c r="L76" s="5">
        <v>0</v>
      </c>
      <c r="N76" s="5">
        <v>0</v>
      </c>
      <c r="O76" s="5">
        <v>0</v>
      </c>
      <c r="Q76" s="5">
        <v>0</v>
      </c>
      <c r="R76" s="5">
        <v>0</v>
      </c>
      <c r="T76" s="5">
        <v>0</v>
      </c>
      <c r="U76" s="5">
        <v>0</v>
      </c>
      <c r="W76" s="5">
        <v>0</v>
      </c>
      <c r="X76" s="5">
        <v>0</v>
      </c>
      <c r="Z76" s="5">
        <v>0</v>
      </c>
      <c r="AA76" s="5">
        <v>0</v>
      </c>
      <c r="AC76" s="5">
        <v>0</v>
      </c>
      <c r="AD76" s="5">
        <v>0</v>
      </c>
      <c r="AF76" s="5">
        <v>0</v>
      </c>
      <c r="AG76" s="5">
        <v>0</v>
      </c>
      <c r="AI76" s="5">
        <v>0</v>
      </c>
      <c r="AJ76" s="5">
        <v>0</v>
      </c>
      <c r="AL76" s="5">
        <v>0</v>
      </c>
      <c r="AM76" s="5">
        <v>0</v>
      </c>
      <c r="AO76" s="5">
        <v>0</v>
      </c>
      <c r="AP76" s="5">
        <v>0</v>
      </c>
      <c r="AR76" s="5">
        <v>0</v>
      </c>
      <c r="AS76" s="5">
        <v>0</v>
      </c>
      <c r="AU76" s="5">
        <v>0</v>
      </c>
      <c r="AV76" s="5">
        <v>0</v>
      </c>
      <c r="AX76" s="5">
        <v>0</v>
      </c>
      <c r="AY76" s="5">
        <v>0</v>
      </c>
      <c r="BA76" s="5">
        <v>0</v>
      </c>
      <c r="BB76" s="5">
        <v>0</v>
      </c>
      <c r="BD76" s="5">
        <v>0</v>
      </c>
      <c r="BE76" s="5">
        <v>0</v>
      </c>
      <c r="BG76" s="5">
        <v>0</v>
      </c>
      <c r="BH76" s="5">
        <v>0</v>
      </c>
      <c r="BJ76" s="5">
        <v>0</v>
      </c>
      <c r="BK76" s="5">
        <v>0</v>
      </c>
      <c r="BM76" s="5">
        <v>0</v>
      </c>
      <c r="BN76" s="5">
        <v>0</v>
      </c>
      <c r="BP76" s="5">
        <v>0</v>
      </c>
      <c r="BQ76" s="5">
        <v>0</v>
      </c>
      <c r="BS76" s="5">
        <v>0</v>
      </c>
      <c r="BT76" s="5">
        <v>0</v>
      </c>
      <c r="BV76" s="5">
        <v>0</v>
      </c>
      <c r="BW76" s="5">
        <v>0</v>
      </c>
      <c r="BY76" s="5">
        <v>0</v>
      </c>
      <c r="BZ76" s="5">
        <v>0</v>
      </c>
      <c r="CB76" s="5">
        <v>0</v>
      </c>
      <c r="CC76" s="5">
        <v>0</v>
      </c>
      <c r="CE76" s="5">
        <v>0</v>
      </c>
      <c r="CF76" s="5">
        <v>0</v>
      </c>
      <c r="CH76" s="5">
        <v>0</v>
      </c>
      <c r="CI76" s="5">
        <v>0</v>
      </c>
      <c r="CK76" s="5">
        <v>0</v>
      </c>
      <c r="CL76" s="5">
        <v>0</v>
      </c>
      <c r="CN76" s="5">
        <v>0</v>
      </c>
      <c r="CO76" s="5">
        <v>0</v>
      </c>
      <c r="CQ76" s="5">
        <v>0</v>
      </c>
      <c r="CR76" s="5">
        <v>0</v>
      </c>
      <c r="CT76" s="5">
        <v>0</v>
      </c>
      <c r="CU76" s="5">
        <v>0</v>
      </c>
      <c r="CW76" s="5">
        <v>0</v>
      </c>
      <c r="CX76" s="5">
        <v>0</v>
      </c>
      <c r="CZ76" s="5">
        <v>0</v>
      </c>
      <c r="DA76" s="5">
        <v>0</v>
      </c>
    </row>
    <row r="77" spans="2:105" x14ac:dyDescent="0.2">
      <c r="G77" s="29"/>
    </row>
    <row r="78" spans="2:105" x14ac:dyDescent="0.2">
      <c r="B78" s="1" t="s">
        <v>48</v>
      </c>
      <c r="C78" s="1">
        <v>4</v>
      </c>
      <c r="D78" s="1">
        <v>25</v>
      </c>
      <c r="E78" s="1" t="s">
        <v>64</v>
      </c>
      <c r="F78" s="1" t="s">
        <v>86</v>
      </c>
      <c r="G78" s="32" t="s">
        <v>87</v>
      </c>
      <c r="H78" s="1" t="s">
        <v>52</v>
      </c>
      <c r="I78" s="1" t="s">
        <v>53</v>
      </c>
      <c r="K78" s="5">
        <v>4096</v>
      </c>
      <c r="L78" s="5">
        <v>4096</v>
      </c>
      <c r="N78" s="5">
        <v>4096</v>
      </c>
      <c r="O78" s="5">
        <v>4096</v>
      </c>
      <c r="Q78" s="5">
        <v>4096</v>
      </c>
      <c r="R78" s="5">
        <v>4096</v>
      </c>
      <c r="T78" s="5">
        <v>4096</v>
      </c>
      <c r="U78" s="5">
        <v>4096</v>
      </c>
      <c r="W78" s="5">
        <v>4096</v>
      </c>
      <c r="X78" s="5">
        <v>4096</v>
      </c>
      <c r="Z78" s="5">
        <v>4096</v>
      </c>
      <c r="AA78" s="5">
        <v>4096</v>
      </c>
      <c r="AC78" s="5">
        <v>4096</v>
      </c>
      <c r="AD78" s="5">
        <v>4096</v>
      </c>
      <c r="AF78" s="5">
        <v>4096</v>
      </c>
      <c r="AG78" s="5">
        <v>4096</v>
      </c>
      <c r="AI78" s="5">
        <v>4096</v>
      </c>
      <c r="AJ78" s="5">
        <v>4096</v>
      </c>
      <c r="AL78" s="5">
        <v>4096</v>
      </c>
      <c r="AM78" s="5">
        <v>4096</v>
      </c>
      <c r="AO78" s="5">
        <v>4096</v>
      </c>
      <c r="AP78" s="5">
        <v>4096</v>
      </c>
      <c r="AR78" s="5">
        <v>4096</v>
      </c>
      <c r="AS78" s="5">
        <v>4096</v>
      </c>
      <c r="AU78" s="5">
        <v>4096</v>
      </c>
      <c r="AV78" s="5">
        <v>4096</v>
      </c>
      <c r="AX78" s="5">
        <v>4096</v>
      </c>
      <c r="AY78" s="5">
        <v>4096</v>
      </c>
      <c r="BA78" s="5">
        <v>4096</v>
      </c>
      <c r="BB78" s="5">
        <v>4096</v>
      </c>
      <c r="BD78" s="5">
        <v>4096</v>
      </c>
      <c r="BE78" s="5">
        <v>4096</v>
      </c>
      <c r="BG78" s="5">
        <v>4096</v>
      </c>
      <c r="BH78" s="5">
        <v>4096</v>
      </c>
      <c r="BJ78" s="5">
        <v>4096</v>
      </c>
      <c r="BK78" s="5">
        <v>4096</v>
      </c>
      <c r="BM78" s="5">
        <v>4096</v>
      </c>
      <c r="BN78" s="5">
        <v>4096</v>
      </c>
      <c r="BP78" s="5">
        <v>4096</v>
      </c>
      <c r="BQ78" s="5">
        <v>4096</v>
      </c>
      <c r="BS78" s="5">
        <v>4096</v>
      </c>
      <c r="BT78" s="5">
        <v>4096</v>
      </c>
      <c r="BV78" s="5">
        <v>4096</v>
      </c>
      <c r="BW78" s="5">
        <v>4096</v>
      </c>
      <c r="BY78" s="5">
        <v>4096</v>
      </c>
      <c r="BZ78" s="5">
        <v>4096</v>
      </c>
      <c r="CB78" s="5">
        <v>4096</v>
      </c>
      <c r="CC78" s="5">
        <v>4096</v>
      </c>
      <c r="CE78" s="5">
        <v>4096</v>
      </c>
      <c r="CF78" s="5">
        <v>4096</v>
      </c>
      <c r="CH78" s="5">
        <v>4096</v>
      </c>
      <c r="CI78" s="5">
        <v>4096</v>
      </c>
      <c r="CK78" s="5">
        <v>4096</v>
      </c>
      <c r="CL78" s="5">
        <v>4096</v>
      </c>
      <c r="CN78" s="5">
        <v>4096</v>
      </c>
      <c r="CO78" s="5">
        <v>4096</v>
      </c>
      <c r="CQ78" s="5">
        <v>4096</v>
      </c>
      <c r="CR78" s="5">
        <v>4096</v>
      </c>
      <c r="CT78" s="5">
        <v>4096</v>
      </c>
      <c r="CU78" s="5">
        <v>4096</v>
      </c>
      <c r="CW78" s="5">
        <v>0</v>
      </c>
      <c r="CX78" s="5">
        <v>0</v>
      </c>
      <c r="CZ78" s="5">
        <v>122880</v>
      </c>
      <c r="DA78" s="5">
        <v>122880</v>
      </c>
    </row>
    <row r="79" spans="2:105" x14ac:dyDescent="0.2">
      <c r="B79" s="1" t="s">
        <v>48</v>
      </c>
      <c r="C79" s="1">
        <v>4</v>
      </c>
      <c r="D79" s="1">
        <v>25</v>
      </c>
      <c r="E79" s="1" t="s">
        <v>64</v>
      </c>
      <c r="F79" s="1" t="s">
        <v>86</v>
      </c>
      <c r="G79" s="32" t="s">
        <v>87</v>
      </c>
      <c r="H79" s="1" t="s">
        <v>54</v>
      </c>
      <c r="K79" s="5">
        <v>0</v>
      </c>
      <c r="L79" s="5">
        <v>0</v>
      </c>
      <c r="N79" s="5">
        <v>0</v>
      </c>
      <c r="O79" s="5">
        <v>0</v>
      </c>
      <c r="Q79" s="5">
        <v>0</v>
      </c>
      <c r="R79" s="5">
        <v>0</v>
      </c>
      <c r="T79" s="5">
        <v>0</v>
      </c>
      <c r="U79" s="5">
        <v>0</v>
      </c>
      <c r="W79" s="5">
        <v>0</v>
      </c>
      <c r="X79" s="5">
        <v>0</v>
      </c>
      <c r="Z79" s="5">
        <v>0</v>
      </c>
      <c r="AA79" s="5">
        <v>0</v>
      </c>
      <c r="AC79" s="5">
        <v>0</v>
      </c>
      <c r="AD79" s="5">
        <v>0</v>
      </c>
      <c r="AF79" s="5">
        <v>0</v>
      </c>
      <c r="AG79" s="5">
        <v>0</v>
      </c>
      <c r="AI79" s="5">
        <v>0</v>
      </c>
      <c r="AJ79" s="5">
        <v>0</v>
      </c>
      <c r="AL79" s="5">
        <v>0</v>
      </c>
      <c r="AM79" s="5">
        <v>0</v>
      </c>
      <c r="AO79" s="5">
        <v>0</v>
      </c>
      <c r="AP79" s="5">
        <v>0</v>
      </c>
      <c r="AR79" s="5">
        <v>0</v>
      </c>
      <c r="AS79" s="5">
        <v>0</v>
      </c>
      <c r="AU79" s="5">
        <v>0</v>
      </c>
      <c r="AV79" s="5">
        <v>0</v>
      </c>
      <c r="AX79" s="5">
        <v>0</v>
      </c>
      <c r="AY79" s="5">
        <v>0</v>
      </c>
      <c r="BA79" s="5">
        <v>0</v>
      </c>
      <c r="BB79" s="5">
        <v>0</v>
      </c>
      <c r="BD79" s="5">
        <v>0</v>
      </c>
      <c r="BE79" s="5">
        <v>0</v>
      </c>
      <c r="BG79" s="5">
        <v>0</v>
      </c>
      <c r="BH79" s="5">
        <v>0</v>
      </c>
      <c r="BJ79" s="5">
        <v>0</v>
      </c>
      <c r="BK79" s="5">
        <v>0</v>
      </c>
      <c r="BM79" s="5">
        <v>0</v>
      </c>
      <c r="BN79" s="5">
        <v>0</v>
      </c>
      <c r="BP79" s="5">
        <v>0</v>
      </c>
      <c r="BQ79" s="5">
        <v>0</v>
      </c>
      <c r="BS79" s="5">
        <v>0</v>
      </c>
      <c r="BT79" s="5">
        <v>0</v>
      </c>
      <c r="BV79" s="5">
        <v>0</v>
      </c>
      <c r="BW79" s="5">
        <v>0</v>
      </c>
      <c r="BY79" s="5">
        <v>0</v>
      </c>
      <c r="BZ79" s="5">
        <v>0</v>
      </c>
      <c r="CB79" s="5">
        <v>0</v>
      </c>
      <c r="CC79" s="5">
        <v>0</v>
      </c>
      <c r="CE79" s="5">
        <v>0</v>
      </c>
      <c r="CF79" s="5">
        <v>0</v>
      </c>
      <c r="CH79" s="5">
        <v>0</v>
      </c>
      <c r="CI79" s="5">
        <v>0</v>
      </c>
      <c r="CK79" s="5">
        <v>0</v>
      </c>
      <c r="CL79" s="5">
        <v>0</v>
      </c>
      <c r="CN79" s="5">
        <v>0</v>
      </c>
      <c r="CO79" s="5">
        <v>0</v>
      </c>
      <c r="CQ79" s="5">
        <v>0</v>
      </c>
      <c r="CR79" s="5">
        <v>0</v>
      </c>
      <c r="CT79" s="5">
        <v>0</v>
      </c>
      <c r="CU79" s="5">
        <v>0</v>
      </c>
      <c r="CW79" s="5">
        <v>0</v>
      </c>
      <c r="CX79" s="5">
        <v>0</v>
      </c>
      <c r="CZ79" s="5">
        <v>0</v>
      </c>
      <c r="DA79" s="5">
        <v>0</v>
      </c>
    </row>
    <row r="80" spans="2:105" x14ac:dyDescent="0.2">
      <c r="G80" s="32"/>
      <c r="K80" s="27"/>
      <c r="M80" s="27"/>
      <c r="P80" s="27"/>
      <c r="S80" s="27"/>
      <c r="V80" s="27"/>
      <c r="Y80" s="27"/>
      <c r="AB80" s="27"/>
      <c r="AE80" s="27"/>
      <c r="AH80" s="27"/>
      <c r="AK80" s="27"/>
      <c r="AN80" s="27"/>
      <c r="AQ80" s="27"/>
      <c r="AT80" s="27"/>
      <c r="AW80" s="27"/>
      <c r="AZ80" s="27"/>
      <c r="BC80" s="27"/>
    </row>
    <row r="81" spans="2:105" x14ac:dyDescent="0.2">
      <c r="B81" s="1" t="s">
        <v>48</v>
      </c>
      <c r="C81" s="1">
        <v>4</v>
      </c>
      <c r="D81" s="1">
        <v>25</v>
      </c>
      <c r="E81" s="1" t="s">
        <v>49</v>
      </c>
      <c r="F81" s="1" t="s">
        <v>86</v>
      </c>
      <c r="G81" s="32" t="s">
        <v>87</v>
      </c>
      <c r="H81" s="1" t="s">
        <v>52</v>
      </c>
      <c r="K81" s="5">
        <v>0</v>
      </c>
      <c r="L81" s="5">
        <v>0</v>
      </c>
      <c r="N81" s="5">
        <v>0</v>
      </c>
      <c r="O81" s="5">
        <v>0</v>
      </c>
      <c r="Q81" s="5">
        <v>0</v>
      </c>
      <c r="R81" s="5">
        <v>0</v>
      </c>
      <c r="T81" s="5">
        <v>0</v>
      </c>
      <c r="U81" s="5">
        <v>0</v>
      </c>
      <c r="W81" s="5">
        <v>0</v>
      </c>
      <c r="X81" s="5">
        <v>0</v>
      </c>
      <c r="Z81" s="5">
        <v>0</v>
      </c>
      <c r="AA81" s="5">
        <v>0</v>
      </c>
      <c r="AC81" s="5">
        <v>0</v>
      </c>
      <c r="AD81" s="5">
        <v>0</v>
      </c>
      <c r="AF81" s="5">
        <v>0</v>
      </c>
      <c r="AG81" s="5">
        <v>0</v>
      </c>
      <c r="AI81" s="5">
        <v>0</v>
      </c>
      <c r="AJ81" s="5">
        <v>0</v>
      </c>
      <c r="AL81" s="5">
        <v>0</v>
      </c>
      <c r="AM81" s="5">
        <v>0</v>
      </c>
      <c r="AO81" s="5">
        <v>0</v>
      </c>
      <c r="AP81" s="5">
        <v>0</v>
      </c>
      <c r="AR81" s="5">
        <v>0</v>
      </c>
      <c r="AS81" s="5">
        <v>0</v>
      </c>
      <c r="AU81" s="5">
        <v>0</v>
      </c>
      <c r="AV81" s="5">
        <v>0</v>
      </c>
      <c r="AX81" s="5">
        <v>0</v>
      </c>
      <c r="AY81" s="5">
        <v>0</v>
      </c>
      <c r="BA81" s="5">
        <v>0</v>
      </c>
      <c r="BB81" s="5">
        <v>0</v>
      </c>
      <c r="BD81" s="5">
        <v>0</v>
      </c>
      <c r="BE81" s="5">
        <v>0</v>
      </c>
      <c r="BG81" s="5">
        <v>0</v>
      </c>
      <c r="BH81" s="5">
        <v>0</v>
      </c>
      <c r="BJ81" s="5">
        <v>0</v>
      </c>
      <c r="BK81" s="5">
        <v>0</v>
      </c>
      <c r="BM81" s="5">
        <v>0</v>
      </c>
      <c r="BN81" s="5">
        <v>0</v>
      </c>
      <c r="BP81" s="5">
        <v>0</v>
      </c>
      <c r="BQ81" s="5">
        <v>0</v>
      </c>
      <c r="BS81" s="5">
        <v>0</v>
      </c>
      <c r="BT81" s="5">
        <v>0</v>
      </c>
      <c r="BV81" s="5">
        <v>0</v>
      </c>
      <c r="BW81" s="5">
        <v>0</v>
      </c>
      <c r="BY81" s="5">
        <v>0</v>
      </c>
      <c r="BZ81" s="5">
        <v>0</v>
      </c>
      <c r="CB81" s="5">
        <v>0</v>
      </c>
      <c r="CC81" s="5">
        <v>0</v>
      </c>
      <c r="CE81" s="5">
        <v>0</v>
      </c>
      <c r="CF81" s="5">
        <v>0</v>
      </c>
      <c r="CH81" s="5">
        <v>0</v>
      </c>
      <c r="CI81" s="5">
        <v>0</v>
      </c>
      <c r="CK81" s="5">
        <v>0</v>
      </c>
      <c r="CL81" s="5">
        <v>0</v>
      </c>
      <c r="CN81" s="5">
        <v>0</v>
      </c>
      <c r="CO81" s="5">
        <v>0</v>
      </c>
      <c r="CQ81" s="5">
        <v>0</v>
      </c>
      <c r="CR81" s="5">
        <v>0</v>
      </c>
      <c r="CT81" s="5">
        <v>0</v>
      </c>
      <c r="CU81" s="5">
        <v>0</v>
      </c>
      <c r="CW81" s="5">
        <v>0</v>
      </c>
      <c r="CX81" s="5">
        <v>0</v>
      </c>
      <c r="CZ81" s="5">
        <v>0</v>
      </c>
      <c r="DA81" s="5">
        <v>0</v>
      </c>
    </row>
    <row r="82" spans="2:105" x14ac:dyDescent="0.2">
      <c r="B82" s="1" t="s">
        <v>48</v>
      </c>
      <c r="C82" s="1">
        <v>4</v>
      </c>
      <c r="D82" s="1">
        <v>25</v>
      </c>
      <c r="E82" s="1" t="s">
        <v>49</v>
      </c>
      <c r="F82" s="1" t="s">
        <v>86</v>
      </c>
      <c r="G82" s="32" t="s">
        <v>87</v>
      </c>
      <c r="H82" s="1" t="s">
        <v>54</v>
      </c>
      <c r="I82" s="1" t="s">
        <v>53</v>
      </c>
      <c r="K82" s="5">
        <v>0</v>
      </c>
      <c r="L82" s="5">
        <v>0</v>
      </c>
      <c r="N82" s="5">
        <v>0</v>
      </c>
      <c r="O82" s="5">
        <v>0</v>
      </c>
      <c r="Q82" s="5">
        <v>0</v>
      </c>
      <c r="R82" s="5">
        <v>0</v>
      </c>
      <c r="T82" s="5">
        <v>0</v>
      </c>
      <c r="U82" s="5">
        <v>0</v>
      </c>
      <c r="W82" s="5">
        <v>0</v>
      </c>
      <c r="X82" s="5">
        <v>0</v>
      </c>
      <c r="Z82" s="5">
        <v>0</v>
      </c>
      <c r="AA82" s="5">
        <v>0</v>
      </c>
      <c r="AC82" s="5">
        <v>0</v>
      </c>
      <c r="AD82" s="5">
        <v>0</v>
      </c>
      <c r="AF82" s="5">
        <v>0</v>
      </c>
      <c r="AG82" s="5">
        <v>0</v>
      </c>
      <c r="AI82" s="5">
        <v>0</v>
      </c>
      <c r="AJ82" s="5">
        <v>0</v>
      </c>
      <c r="AL82" s="5">
        <v>0</v>
      </c>
      <c r="AM82" s="5">
        <v>0</v>
      </c>
      <c r="AO82" s="5">
        <v>0</v>
      </c>
      <c r="AP82" s="5">
        <v>0</v>
      </c>
      <c r="AR82" s="5">
        <v>0</v>
      </c>
      <c r="AS82" s="5">
        <v>0</v>
      </c>
      <c r="AU82" s="5">
        <v>0</v>
      </c>
      <c r="AV82" s="5">
        <v>0</v>
      </c>
      <c r="AX82" s="5">
        <v>0</v>
      </c>
      <c r="AY82" s="5">
        <v>0</v>
      </c>
      <c r="BA82" s="5">
        <v>0</v>
      </c>
      <c r="BB82" s="5">
        <v>0</v>
      </c>
      <c r="BD82" s="5">
        <v>0</v>
      </c>
      <c r="BE82" s="5">
        <v>0</v>
      </c>
      <c r="BG82" s="5">
        <v>0</v>
      </c>
      <c r="BH82" s="5">
        <v>0</v>
      </c>
      <c r="BJ82" s="5">
        <v>0</v>
      </c>
      <c r="BK82" s="5">
        <v>0</v>
      </c>
      <c r="BM82" s="5">
        <v>0</v>
      </c>
      <c r="BN82" s="5">
        <v>0</v>
      </c>
      <c r="BP82" s="5">
        <v>0</v>
      </c>
      <c r="BQ82" s="5">
        <v>0</v>
      </c>
      <c r="BS82" s="5">
        <v>0</v>
      </c>
      <c r="BT82" s="5">
        <v>0</v>
      </c>
      <c r="BV82" s="5">
        <v>0</v>
      </c>
      <c r="BW82" s="5">
        <v>0</v>
      </c>
      <c r="BY82" s="5">
        <v>0</v>
      </c>
      <c r="BZ82" s="5">
        <v>0</v>
      </c>
      <c r="CB82" s="5">
        <v>0</v>
      </c>
      <c r="CC82" s="5">
        <v>0</v>
      </c>
      <c r="CE82" s="5">
        <v>0</v>
      </c>
      <c r="CF82" s="5">
        <v>0</v>
      </c>
      <c r="CH82" s="5">
        <v>0</v>
      </c>
      <c r="CI82" s="5">
        <v>0</v>
      </c>
      <c r="CK82" s="5">
        <v>0</v>
      </c>
      <c r="CL82" s="5">
        <v>0</v>
      </c>
      <c r="CN82" s="5">
        <v>0</v>
      </c>
      <c r="CO82" s="5">
        <v>0</v>
      </c>
      <c r="CQ82" s="5">
        <v>0</v>
      </c>
      <c r="CR82" s="5">
        <v>0</v>
      </c>
      <c r="CT82" s="5">
        <v>0</v>
      </c>
      <c r="CU82" s="5">
        <v>0</v>
      </c>
      <c r="CW82" s="5">
        <v>0</v>
      </c>
      <c r="CX82" s="5">
        <v>0</v>
      </c>
      <c r="CZ82" s="5">
        <v>0</v>
      </c>
      <c r="DA82" s="5">
        <v>0</v>
      </c>
    </row>
    <row r="83" spans="2:105" x14ac:dyDescent="0.2">
      <c r="B83" s="1" t="s">
        <v>48</v>
      </c>
      <c r="C83" s="1">
        <v>4</v>
      </c>
      <c r="D83" s="1">
        <v>25</v>
      </c>
      <c r="E83" s="1" t="s">
        <v>88</v>
      </c>
      <c r="F83" s="1" t="s">
        <v>86</v>
      </c>
      <c r="G83" s="32" t="s">
        <v>87</v>
      </c>
      <c r="H83" s="1" t="s">
        <v>54</v>
      </c>
      <c r="I83" s="1" t="s">
        <v>53</v>
      </c>
      <c r="K83" s="5">
        <v>0</v>
      </c>
      <c r="L83" s="5">
        <v>0</v>
      </c>
      <c r="N83" s="5">
        <v>0</v>
      </c>
      <c r="O83" s="5">
        <v>0</v>
      </c>
      <c r="Q83" s="5">
        <v>0</v>
      </c>
      <c r="R83" s="5">
        <v>0</v>
      </c>
      <c r="T83" s="5">
        <v>0</v>
      </c>
      <c r="U83" s="5">
        <v>0</v>
      </c>
      <c r="W83" s="5">
        <v>0</v>
      </c>
      <c r="X83" s="5">
        <v>0</v>
      </c>
      <c r="Z83" s="5">
        <v>0</v>
      </c>
      <c r="AA83" s="5">
        <v>0</v>
      </c>
      <c r="AC83" s="5">
        <v>0</v>
      </c>
      <c r="AD83" s="5">
        <v>0</v>
      </c>
      <c r="AF83" s="5">
        <v>0</v>
      </c>
      <c r="AG83" s="5">
        <v>0</v>
      </c>
      <c r="AI83" s="5">
        <v>0</v>
      </c>
      <c r="AJ83" s="5">
        <v>0</v>
      </c>
      <c r="AL83" s="5">
        <v>0</v>
      </c>
      <c r="AM83" s="5">
        <v>0</v>
      </c>
      <c r="AO83" s="5">
        <v>0</v>
      </c>
      <c r="AP83" s="5">
        <v>0</v>
      </c>
      <c r="AR83" s="5">
        <v>0</v>
      </c>
      <c r="AS83" s="5">
        <v>0</v>
      </c>
      <c r="AU83" s="5">
        <v>0</v>
      </c>
      <c r="AV83" s="5">
        <v>0</v>
      </c>
      <c r="AX83" s="5">
        <v>0</v>
      </c>
      <c r="AY83" s="5">
        <v>0</v>
      </c>
      <c r="BA83" s="5">
        <v>0</v>
      </c>
      <c r="BB83" s="5">
        <v>0</v>
      </c>
      <c r="BD83" s="5">
        <v>0</v>
      </c>
      <c r="BE83" s="5">
        <v>0</v>
      </c>
      <c r="BG83" s="5">
        <v>0</v>
      </c>
      <c r="BH83" s="5">
        <v>0</v>
      </c>
      <c r="BJ83" s="5">
        <v>0</v>
      </c>
      <c r="BK83" s="5">
        <v>0</v>
      </c>
      <c r="BM83" s="5">
        <v>0</v>
      </c>
      <c r="BN83" s="5">
        <v>0</v>
      </c>
      <c r="BP83" s="5">
        <v>0</v>
      </c>
      <c r="BQ83" s="5">
        <v>0</v>
      </c>
      <c r="BS83" s="5">
        <v>0</v>
      </c>
      <c r="BT83" s="5">
        <v>0</v>
      </c>
      <c r="BV83" s="5">
        <v>0</v>
      </c>
      <c r="BW83" s="5">
        <v>0</v>
      </c>
      <c r="BY83" s="5">
        <v>0</v>
      </c>
      <c r="BZ83" s="5">
        <v>0</v>
      </c>
      <c r="CB83" s="5">
        <v>0</v>
      </c>
      <c r="CC83" s="5">
        <v>0</v>
      </c>
      <c r="CE83" s="5">
        <v>0</v>
      </c>
      <c r="CF83" s="5">
        <v>0</v>
      </c>
      <c r="CH83" s="5">
        <v>0</v>
      </c>
      <c r="CI83" s="5">
        <v>0</v>
      </c>
      <c r="CK83" s="5">
        <v>0</v>
      </c>
      <c r="CL83" s="5">
        <v>0</v>
      </c>
      <c r="CN83" s="5">
        <v>0</v>
      </c>
      <c r="CO83" s="5">
        <v>0</v>
      </c>
      <c r="CQ83" s="5">
        <v>0</v>
      </c>
      <c r="CR83" s="5">
        <v>0</v>
      </c>
      <c r="CT83" s="5">
        <v>0</v>
      </c>
      <c r="CU83" s="5">
        <v>0</v>
      </c>
      <c r="CW83" s="5">
        <v>0</v>
      </c>
      <c r="CX83" s="5">
        <v>0</v>
      </c>
      <c r="CZ83" s="5">
        <v>0</v>
      </c>
      <c r="DA83" s="5">
        <v>0</v>
      </c>
    </row>
    <row r="84" spans="2:105" x14ac:dyDescent="0.2">
      <c r="G84" s="32"/>
      <c r="K84" s="27"/>
      <c r="M84" s="27"/>
      <c r="P84" s="27"/>
      <c r="S84" s="27"/>
      <c r="V84" s="27"/>
      <c r="Y84" s="27"/>
      <c r="AB84" s="27"/>
      <c r="AE84" s="27"/>
      <c r="AH84" s="27"/>
      <c r="AK84" s="27"/>
      <c r="AN84" s="27"/>
      <c r="AQ84" s="27"/>
      <c r="AT84" s="27"/>
      <c r="AW84" s="27"/>
      <c r="AZ84" s="27"/>
      <c r="BC84" s="27"/>
    </row>
    <row r="86" spans="2:105" x14ac:dyDescent="0.2">
      <c r="B86" s="1" t="s">
        <v>48</v>
      </c>
      <c r="C86" s="1">
        <v>4</v>
      </c>
      <c r="D86" s="1">
        <v>29</v>
      </c>
      <c r="L86" s="5">
        <v>0</v>
      </c>
      <c r="N86" s="5">
        <v>0</v>
      </c>
      <c r="O86" s="5">
        <v>0</v>
      </c>
      <c r="Q86" s="5">
        <v>0</v>
      </c>
      <c r="R86" s="5">
        <v>0</v>
      </c>
      <c r="T86" s="5">
        <v>0</v>
      </c>
      <c r="U86" s="5">
        <v>0</v>
      </c>
      <c r="W86" s="5">
        <v>0</v>
      </c>
      <c r="X86" s="5">
        <v>0</v>
      </c>
      <c r="Z86" s="5">
        <v>0</v>
      </c>
      <c r="AA86" s="5">
        <v>0</v>
      </c>
      <c r="AC86" s="5">
        <v>0</v>
      </c>
      <c r="AD86" s="5">
        <v>0</v>
      </c>
      <c r="AF86" s="5">
        <v>0</v>
      </c>
      <c r="AG86" s="5">
        <v>0</v>
      </c>
      <c r="AI86" s="5">
        <v>0</v>
      </c>
      <c r="AJ86" s="5">
        <v>0</v>
      </c>
      <c r="AL86" s="5">
        <v>0</v>
      </c>
      <c r="AM86" s="5">
        <v>0</v>
      </c>
      <c r="AO86" s="5">
        <v>0</v>
      </c>
      <c r="AP86" s="5">
        <v>0</v>
      </c>
      <c r="AR86" s="5">
        <v>0</v>
      </c>
      <c r="AS86" s="5">
        <v>0</v>
      </c>
      <c r="AU86" s="5">
        <v>0</v>
      </c>
      <c r="AV86" s="5">
        <v>0</v>
      </c>
      <c r="AX86" s="5">
        <v>0</v>
      </c>
      <c r="AY86" s="5">
        <v>0</v>
      </c>
      <c r="BA86" s="5">
        <v>0</v>
      </c>
      <c r="BB86" s="5">
        <v>0</v>
      </c>
      <c r="BD86" s="5">
        <v>0</v>
      </c>
      <c r="BE86" s="5">
        <v>0</v>
      </c>
      <c r="BG86" s="5">
        <v>0</v>
      </c>
      <c r="BH86" s="5">
        <v>0</v>
      </c>
      <c r="BJ86" s="5">
        <v>0</v>
      </c>
      <c r="BK86" s="5">
        <v>0</v>
      </c>
      <c r="BM86" s="5">
        <v>0</v>
      </c>
      <c r="BN86" s="5">
        <v>0</v>
      </c>
      <c r="BP86" s="5">
        <v>0</v>
      </c>
      <c r="BQ86" s="5">
        <v>0</v>
      </c>
      <c r="BS86" s="5">
        <v>0</v>
      </c>
      <c r="BT86" s="5">
        <v>0</v>
      </c>
      <c r="BV86" s="5">
        <v>0</v>
      </c>
      <c r="BW86" s="5">
        <v>0</v>
      </c>
      <c r="BY86" s="5">
        <v>0</v>
      </c>
      <c r="BZ86" s="5">
        <v>0</v>
      </c>
      <c r="CB86" s="5">
        <v>0</v>
      </c>
      <c r="CC86" s="5">
        <v>0</v>
      </c>
      <c r="CE86" s="5">
        <v>0</v>
      </c>
      <c r="CF86" s="5">
        <v>0</v>
      </c>
      <c r="CH86" s="5">
        <v>0</v>
      </c>
      <c r="CI86" s="5">
        <v>0</v>
      </c>
      <c r="CK86" s="5">
        <v>0</v>
      </c>
      <c r="CL86" s="5">
        <v>0</v>
      </c>
      <c r="CN86" s="5">
        <v>0</v>
      </c>
      <c r="CO86" s="5">
        <v>0</v>
      </c>
      <c r="CQ86" s="5">
        <v>0</v>
      </c>
      <c r="CR86" s="5">
        <v>0</v>
      </c>
      <c r="CT86" s="5">
        <v>0</v>
      </c>
      <c r="CU86" s="5">
        <v>0</v>
      </c>
      <c r="CW86" s="5">
        <v>0</v>
      </c>
      <c r="CX86" s="5">
        <v>0</v>
      </c>
      <c r="CZ86" s="5">
        <v>0</v>
      </c>
      <c r="DA86" s="5">
        <v>0</v>
      </c>
    </row>
    <row r="89" spans="2:105" x14ac:dyDescent="0.2">
      <c r="B89" s="1" t="s">
        <v>48</v>
      </c>
      <c r="C89" s="1">
        <v>5</v>
      </c>
      <c r="D89" s="1">
        <v>2</v>
      </c>
      <c r="E89" s="1" t="s">
        <v>64</v>
      </c>
      <c r="F89" s="1" t="s">
        <v>65</v>
      </c>
      <c r="G89" s="4" t="s">
        <v>91</v>
      </c>
      <c r="H89" s="1" t="s">
        <v>52</v>
      </c>
      <c r="I89" s="1" t="s">
        <v>67</v>
      </c>
      <c r="K89" s="5">
        <v>1867</v>
      </c>
      <c r="L89" s="5">
        <v>1867</v>
      </c>
      <c r="N89" s="5">
        <v>1867</v>
      </c>
      <c r="O89" s="5">
        <v>1867</v>
      </c>
      <c r="Q89" s="5">
        <v>1867</v>
      </c>
      <c r="R89" s="5">
        <v>1867</v>
      </c>
      <c r="T89" s="5">
        <v>1867</v>
      </c>
      <c r="U89" s="5">
        <v>1867</v>
      </c>
      <c r="W89" s="5">
        <v>1867</v>
      </c>
      <c r="X89" s="5">
        <v>1867</v>
      </c>
      <c r="Z89" s="5">
        <v>1867</v>
      </c>
      <c r="AA89" s="5">
        <v>1867</v>
      </c>
      <c r="AC89" s="5">
        <v>1867</v>
      </c>
      <c r="AD89" s="5">
        <v>1867</v>
      </c>
      <c r="AF89" s="5">
        <v>1867</v>
      </c>
      <c r="AG89" s="5">
        <v>1867</v>
      </c>
      <c r="AI89" s="5">
        <v>1867</v>
      </c>
      <c r="AJ89" s="5">
        <v>1867</v>
      </c>
      <c r="AL89" s="5">
        <v>1867</v>
      </c>
      <c r="AM89" s="5">
        <v>1867</v>
      </c>
      <c r="AO89" s="5">
        <v>1867</v>
      </c>
      <c r="AP89" s="5">
        <v>1867</v>
      </c>
      <c r="AR89" s="5">
        <v>1867</v>
      </c>
      <c r="AS89" s="5">
        <v>1867</v>
      </c>
      <c r="AU89" s="5">
        <v>1867</v>
      </c>
      <c r="AV89" s="5">
        <v>1867</v>
      </c>
      <c r="AX89" s="5">
        <v>1867</v>
      </c>
      <c r="AY89" s="5">
        <v>1867</v>
      </c>
      <c r="BA89" s="5">
        <v>1867</v>
      </c>
      <c r="BB89" s="5">
        <v>1867</v>
      </c>
      <c r="BD89" s="5">
        <v>1867</v>
      </c>
      <c r="BE89" s="5">
        <v>1867</v>
      </c>
      <c r="BG89" s="5">
        <v>1867</v>
      </c>
      <c r="BH89" s="5">
        <v>1867</v>
      </c>
      <c r="BJ89" s="5">
        <v>1867</v>
      </c>
      <c r="BK89" s="5">
        <v>1867</v>
      </c>
      <c r="BM89" s="5">
        <v>1867</v>
      </c>
      <c r="BN89" s="5">
        <v>1867</v>
      </c>
      <c r="BP89" s="5">
        <v>1867</v>
      </c>
      <c r="BQ89" s="5">
        <v>1867</v>
      </c>
      <c r="BS89" s="5">
        <v>1867</v>
      </c>
      <c r="BT89" s="5">
        <v>1867</v>
      </c>
      <c r="BV89" s="5">
        <v>1867</v>
      </c>
      <c r="BW89" s="5">
        <v>1867</v>
      </c>
      <c r="BY89" s="5">
        <v>1867</v>
      </c>
      <c r="BZ89" s="5">
        <v>1867</v>
      </c>
      <c r="CB89" s="5">
        <v>1867</v>
      </c>
      <c r="CC89" s="5">
        <v>1867</v>
      </c>
      <c r="CE89" s="5">
        <v>1867</v>
      </c>
      <c r="CF89" s="5">
        <v>1867</v>
      </c>
      <c r="CH89" s="5">
        <v>1867</v>
      </c>
      <c r="CI89" s="5">
        <v>1867</v>
      </c>
      <c r="CK89" s="5">
        <v>1867</v>
      </c>
      <c r="CL89" s="5">
        <v>1867</v>
      </c>
      <c r="CN89" s="5">
        <v>1867</v>
      </c>
      <c r="CO89" s="5">
        <v>1867</v>
      </c>
      <c r="CQ89" s="5">
        <v>1867</v>
      </c>
      <c r="CR89" s="5">
        <v>1867</v>
      </c>
      <c r="CT89" s="5">
        <v>1867</v>
      </c>
      <c r="CU89" s="5">
        <v>1867</v>
      </c>
      <c r="CW89" s="5">
        <v>0</v>
      </c>
      <c r="CX89" s="5">
        <v>0</v>
      </c>
      <c r="CZ89" s="5">
        <v>56010</v>
      </c>
      <c r="DA89" s="5">
        <v>56010</v>
      </c>
    </row>
    <row r="90" spans="2:105" x14ac:dyDescent="0.2">
      <c r="B90" s="1" t="s">
        <v>48</v>
      </c>
      <c r="C90" s="1">
        <v>5</v>
      </c>
      <c r="D90" s="1">
        <v>2</v>
      </c>
      <c r="E90" s="1" t="s">
        <v>64</v>
      </c>
      <c r="F90" s="1" t="s">
        <v>65</v>
      </c>
      <c r="G90" s="4" t="s">
        <v>91</v>
      </c>
      <c r="H90" s="1" t="s">
        <v>54</v>
      </c>
      <c r="I90" s="1" t="s">
        <v>67</v>
      </c>
      <c r="K90" s="5">
        <v>0</v>
      </c>
      <c r="L90" s="5">
        <v>0</v>
      </c>
      <c r="N90" s="5">
        <v>0</v>
      </c>
      <c r="O90" s="5">
        <v>0</v>
      </c>
      <c r="Q90" s="5">
        <v>0</v>
      </c>
      <c r="R90" s="5">
        <v>0</v>
      </c>
      <c r="T90" s="5">
        <v>0</v>
      </c>
      <c r="U90" s="5">
        <v>0</v>
      </c>
      <c r="W90" s="5">
        <v>0</v>
      </c>
      <c r="X90" s="5">
        <v>0</v>
      </c>
      <c r="Z90" s="5">
        <v>0</v>
      </c>
      <c r="AA90" s="5">
        <v>0</v>
      </c>
      <c r="AC90" s="5">
        <v>0</v>
      </c>
      <c r="AD90" s="5">
        <v>0</v>
      </c>
      <c r="AF90" s="5">
        <v>0</v>
      </c>
      <c r="AG90" s="5">
        <v>0</v>
      </c>
      <c r="AI90" s="5">
        <v>0</v>
      </c>
      <c r="AJ90" s="5">
        <v>0</v>
      </c>
      <c r="AL90" s="5">
        <v>0</v>
      </c>
      <c r="AM90" s="5">
        <v>0</v>
      </c>
      <c r="AO90" s="5">
        <v>0</v>
      </c>
      <c r="AP90" s="5">
        <v>0</v>
      </c>
      <c r="AR90" s="5">
        <v>0</v>
      </c>
      <c r="AS90" s="5">
        <v>0</v>
      </c>
      <c r="AU90" s="5">
        <v>0</v>
      </c>
      <c r="AV90" s="5">
        <v>0</v>
      </c>
      <c r="AX90" s="5">
        <v>0</v>
      </c>
      <c r="AY90" s="5">
        <v>0</v>
      </c>
      <c r="BA90" s="5">
        <v>0</v>
      </c>
      <c r="BB90" s="5">
        <v>0</v>
      </c>
      <c r="BD90" s="5">
        <v>0</v>
      </c>
      <c r="BE90" s="5">
        <v>0</v>
      </c>
      <c r="BG90" s="5">
        <v>0</v>
      </c>
      <c r="BH90" s="5">
        <v>0</v>
      </c>
      <c r="BJ90" s="5">
        <v>0</v>
      </c>
      <c r="BK90" s="5">
        <v>0</v>
      </c>
      <c r="BM90" s="5">
        <v>0</v>
      </c>
      <c r="BN90" s="5">
        <v>0</v>
      </c>
      <c r="BP90" s="5">
        <v>0</v>
      </c>
      <c r="BQ90" s="5">
        <v>0</v>
      </c>
      <c r="BS90" s="5">
        <v>0</v>
      </c>
      <c r="BT90" s="5">
        <v>0</v>
      </c>
      <c r="BV90" s="5">
        <v>0</v>
      </c>
      <c r="BW90" s="5">
        <v>0</v>
      </c>
      <c r="BY90" s="5">
        <v>0</v>
      </c>
      <c r="BZ90" s="5">
        <v>0</v>
      </c>
      <c r="CB90" s="5">
        <v>0</v>
      </c>
      <c r="CC90" s="5">
        <v>0</v>
      </c>
      <c r="CE90" s="5">
        <v>0</v>
      </c>
      <c r="CF90" s="5">
        <v>0</v>
      </c>
      <c r="CH90" s="5">
        <v>0</v>
      </c>
      <c r="CI90" s="5">
        <v>0</v>
      </c>
      <c r="CK90" s="5">
        <v>0</v>
      </c>
      <c r="CL90" s="5">
        <v>0</v>
      </c>
      <c r="CN90" s="5">
        <v>0</v>
      </c>
      <c r="CO90" s="5">
        <v>0</v>
      </c>
      <c r="CQ90" s="5">
        <v>0</v>
      </c>
      <c r="CR90" s="5">
        <v>0</v>
      </c>
      <c r="CT90" s="5">
        <v>0</v>
      </c>
      <c r="CU90" s="5">
        <v>0</v>
      </c>
      <c r="CW90" s="5">
        <v>0</v>
      </c>
      <c r="CX90" s="5">
        <v>0</v>
      </c>
      <c r="CZ90" s="5">
        <v>0</v>
      </c>
      <c r="DA90" s="5">
        <v>0</v>
      </c>
    </row>
    <row r="91" spans="2:105" x14ac:dyDescent="0.2">
      <c r="B91" s="1" t="s">
        <v>48</v>
      </c>
      <c r="C91" s="1">
        <v>5</v>
      </c>
      <c r="D91" s="1">
        <v>2</v>
      </c>
      <c r="E91" s="1" t="s">
        <v>64</v>
      </c>
      <c r="F91" s="1" t="s">
        <v>65</v>
      </c>
      <c r="G91" s="4" t="s">
        <v>91</v>
      </c>
      <c r="H91" s="1" t="s">
        <v>68</v>
      </c>
      <c r="I91" s="1" t="s">
        <v>67</v>
      </c>
      <c r="K91" s="5">
        <v>0</v>
      </c>
      <c r="L91" s="5">
        <v>0</v>
      </c>
      <c r="N91" s="5">
        <v>0</v>
      </c>
      <c r="O91" s="5">
        <v>0</v>
      </c>
      <c r="Q91" s="5">
        <v>0</v>
      </c>
      <c r="R91" s="5">
        <v>0</v>
      </c>
      <c r="T91" s="5">
        <v>0</v>
      </c>
      <c r="U91" s="5">
        <v>0</v>
      </c>
      <c r="W91" s="5">
        <v>0</v>
      </c>
      <c r="X91" s="5">
        <v>0</v>
      </c>
      <c r="Z91" s="5">
        <v>0</v>
      </c>
      <c r="AA91" s="5">
        <v>0</v>
      </c>
      <c r="AC91" s="5">
        <v>0</v>
      </c>
      <c r="AD91" s="5">
        <v>0</v>
      </c>
      <c r="AF91" s="5">
        <v>0</v>
      </c>
      <c r="AG91" s="5">
        <v>0</v>
      </c>
      <c r="AI91" s="5">
        <v>0</v>
      </c>
      <c r="AJ91" s="5">
        <v>0</v>
      </c>
      <c r="AL91" s="5">
        <v>0</v>
      </c>
      <c r="AM91" s="5">
        <v>0</v>
      </c>
      <c r="AO91" s="5">
        <v>0</v>
      </c>
      <c r="AP91" s="5">
        <v>0</v>
      </c>
      <c r="AR91" s="5">
        <v>0</v>
      </c>
      <c r="AS91" s="5">
        <v>0</v>
      </c>
      <c r="AU91" s="5">
        <v>0</v>
      </c>
      <c r="AV91" s="5">
        <v>0</v>
      </c>
      <c r="AX91" s="5">
        <v>0</v>
      </c>
      <c r="AY91" s="5">
        <v>0</v>
      </c>
      <c r="BA91" s="5">
        <v>0</v>
      </c>
      <c r="BB91" s="5">
        <v>0</v>
      </c>
      <c r="BD91" s="5">
        <v>0</v>
      </c>
      <c r="BE91" s="5">
        <v>0</v>
      </c>
      <c r="BG91" s="5">
        <v>0</v>
      </c>
      <c r="BH91" s="5">
        <v>0</v>
      </c>
      <c r="BJ91" s="5">
        <v>0</v>
      </c>
      <c r="BK91" s="5">
        <v>0</v>
      </c>
      <c r="BM91" s="5">
        <v>0</v>
      </c>
      <c r="BN91" s="5">
        <v>0</v>
      </c>
      <c r="BP91" s="5">
        <v>0</v>
      </c>
      <c r="BQ91" s="5">
        <v>0</v>
      </c>
      <c r="BS91" s="5">
        <v>0</v>
      </c>
      <c r="BT91" s="5">
        <v>0</v>
      </c>
      <c r="BV91" s="5">
        <v>0</v>
      </c>
      <c r="BW91" s="5">
        <v>0</v>
      </c>
      <c r="BY91" s="5">
        <v>0</v>
      </c>
      <c r="BZ91" s="5">
        <v>0</v>
      </c>
      <c r="CB91" s="5">
        <v>0</v>
      </c>
      <c r="CC91" s="5">
        <v>0</v>
      </c>
      <c r="CE91" s="5">
        <v>0</v>
      </c>
      <c r="CF91" s="5">
        <v>0</v>
      </c>
      <c r="CH91" s="5">
        <v>0</v>
      </c>
      <c r="CI91" s="5">
        <v>0</v>
      </c>
      <c r="CK91" s="5">
        <v>0</v>
      </c>
      <c r="CL91" s="5">
        <v>0</v>
      </c>
      <c r="CN91" s="5">
        <v>0</v>
      </c>
      <c r="CO91" s="5">
        <v>0</v>
      </c>
      <c r="CQ91" s="5">
        <v>0</v>
      </c>
      <c r="CR91" s="5">
        <v>0</v>
      </c>
      <c r="CT91" s="5">
        <v>0</v>
      </c>
      <c r="CU91" s="5">
        <v>0</v>
      </c>
      <c r="CW91" s="5">
        <v>0</v>
      </c>
      <c r="CX91" s="5">
        <v>0</v>
      </c>
      <c r="CZ91" s="5">
        <v>0</v>
      </c>
      <c r="DA91" s="5">
        <v>0</v>
      </c>
    </row>
    <row r="92" spans="2:105" x14ac:dyDescent="0.2">
      <c r="K92" s="27"/>
      <c r="M92" s="27"/>
      <c r="P92" s="27"/>
      <c r="S92" s="27"/>
      <c r="V92" s="27"/>
      <c r="Y92" s="27"/>
      <c r="AB92" s="27"/>
      <c r="AE92" s="27"/>
      <c r="AH92" s="27"/>
      <c r="AK92" s="27"/>
      <c r="AN92" s="27"/>
      <c r="AQ92" s="27"/>
      <c r="AT92" s="27"/>
      <c r="AW92" s="27"/>
      <c r="AZ92" s="27"/>
      <c r="BC92" s="27"/>
    </row>
    <row r="93" spans="2:105" x14ac:dyDescent="0.2">
      <c r="B93" s="1" t="s">
        <v>48</v>
      </c>
      <c r="C93" s="1">
        <v>5</v>
      </c>
      <c r="D93" s="1">
        <v>2</v>
      </c>
      <c r="E93" s="1" t="s">
        <v>49</v>
      </c>
      <c r="F93" s="1" t="s">
        <v>65</v>
      </c>
      <c r="G93" s="4" t="s">
        <v>91</v>
      </c>
      <c r="H93" s="1" t="s">
        <v>52</v>
      </c>
      <c r="I93" s="1" t="s">
        <v>67</v>
      </c>
      <c r="K93" s="5">
        <v>0</v>
      </c>
      <c r="L93" s="5">
        <v>0</v>
      </c>
      <c r="N93" s="5">
        <v>0</v>
      </c>
      <c r="O93" s="5">
        <v>0</v>
      </c>
      <c r="Q93" s="5">
        <v>0</v>
      </c>
      <c r="R93" s="5">
        <v>0</v>
      </c>
      <c r="T93" s="5">
        <v>0</v>
      </c>
      <c r="U93" s="5">
        <v>0</v>
      </c>
      <c r="W93" s="5">
        <v>0</v>
      </c>
      <c r="X93" s="5">
        <v>0</v>
      </c>
      <c r="Z93" s="5">
        <v>0</v>
      </c>
      <c r="AA93" s="5">
        <v>0</v>
      </c>
      <c r="AC93" s="5">
        <v>0</v>
      </c>
      <c r="AD93" s="5">
        <v>0</v>
      </c>
      <c r="AF93" s="5">
        <v>0</v>
      </c>
      <c r="AG93" s="5">
        <v>0</v>
      </c>
      <c r="AI93" s="5">
        <v>0</v>
      </c>
      <c r="AJ93" s="5">
        <v>0</v>
      </c>
      <c r="AL93" s="5">
        <v>0</v>
      </c>
      <c r="AM93" s="5">
        <v>0</v>
      </c>
      <c r="AO93" s="5">
        <v>0</v>
      </c>
      <c r="AP93" s="5">
        <v>0</v>
      </c>
      <c r="AR93" s="5">
        <v>0</v>
      </c>
      <c r="AS93" s="5">
        <v>0</v>
      </c>
      <c r="AU93" s="5">
        <v>0</v>
      </c>
      <c r="AV93" s="5">
        <v>0</v>
      </c>
      <c r="AX93" s="5">
        <v>0</v>
      </c>
      <c r="AY93" s="5">
        <v>0</v>
      </c>
      <c r="BA93" s="5">
        <v>0</v>
      </c>
      <c r="BB93" s="5">
        <v>0</v>
      </c>
      <c r="BD93" s="5">
        <v>0</v>
      </c>
      <c r="BE93" s="5">
        <v>0</v>
      </c>
      <c r="BG93" s="5">
        <v>0</v>
      </c>
      <c r="BH93" s="5">
        <v>0</v>
      </c>
      <c r="BJ93" s="5">
        <v>0</v>
      </c>
      <c r="BK93" s="5">
        <v>0</v>
      </c>
      <c r="BM93" s="5">
        <v>0</v>
      </c>
      <c r="BN93" s="5">
        <v>0</v>
      </c>
      <c r="BP93" s="5">
        <v>0</v>
      </c>
      <c r="BQ93" s="5">
        <v>0</v>
      </c>
      <c r="BS93" s="5">
        <v>0</v>
      </c>
      <c r="BT93" s="5">
        <v>0</v>
      </c>
      <c r="BV93" s="5">
        <v>0</v>
      </c>
      <c r="BW93" s="5">
        <v>0</v>
      </c>
      <c r="BY93" s="5">
        <v>0</v>
      </c>
      <c r="BZ93" s="5">
        <v>0</v>
      </c>
      <c r="CB93" s="5">
        <v>0</v>
      </c>
      <c r="CC93" s="5">
        <v>0</v>
      </c>
      <c r="CE93" s="5">
        <v>0</v>
      </c>
      <c r="CF93" s="5">
        <v>0</v>
      </c>
      <c r="CH93" s="5">
        <v>0</v>
      </c>
      <c r="CI93" s="5">
        <v>0</v>
      </c>
      <c r="CK93" s="5">
        <v>0</v>
      </c>
      <c r="CL93" s="5">
        <v>0</v>
      </c>
      <c r="CN93" s="5">
        <v>0</v>
      </c>
      <c r="CO93" s="5">
        <v>0</v>
      </c>
      <c r="CQ93" s="5">
        <v>0</v>
      </c>
      <c r="CR93" s="5">
        <v>0</v>
      </c>
      <c r="CT93" s="5">
        <v>0</v>
      </c>
      <c r="CU93" s="5">
        <v>0</v>
      </c>
      <c r="CW93" s="5">
        <v>0</v>
      </c>
      <c r="CX93" s="5">
        <v>0</v>
      </c>
      <c r="CZ93" s="5">
        <v>0</v>
      </c>
      <c r="DA93" s="5">
        <v>0</v>
      </c>
    </row>
    <row r="94" spans="2:105" x14ac:dyDescent="0.2">
      <c r="B94" s="1" t="s">
        <v>48</v>
      </c>
      <c r="C94" s="1">
        <v>5</v>
      </c>
      <c r="D94" s="1">
        <v>2</v>
      </c>
      <c r="E94" s="1" t="s">
        <v>49</v>
      </c>
      <c r="F94" s="1" t="s">
        <v>65</v>
      </c>
      <c r="G94" s="4" t="s">
        <v>91</v>
      </c>
      <c r="H94" s="1" t="s">
        <v>54</v>
      </c>
      <c r="I94" s="1" t="s">
        <v>67</v>
      </c>
      <c r="K94" s="5">
        <v>0</v>
      </c>
      <c r="L94" s="5">
        <v>0</v>
      </c>
      <c r="N94" s="5">
        <v>0</v>
      </c>
      <c r="O94" s="5">
        <v>0</v>
      </c>
      <c r="Q94" s="5">
        <v>0</v>
      </c>
      <c r="R94" s="5">
        <v>0</v>
      </c>
      <c r="T94" s="5">
        <v>0</v>
      </c>
      <c r="U94" s="5">
        <v>0</v>
      </c>
      <c r="W94" s="5">
        <v>0</v>
      </c>
      <c r="X94" s="5">
        <v>0</v>
      </c>
      <c r="Z94" s="5">
        <v>0</v>
      </c>
      <c r="AA94" s="5">
        <v>0</v>
      </c>
      <c r="AC94" s="5">
        <v>0</v>
      </c>
      <c r="AD94" s="5">
        <v>0</v>
      </c>
      <c r="AF94" s="5">
        <v>0</v>
      </c>
      <c r="AG94" s="5">
        <v>0</v>
      </c>
      <c r="AI94" s="5">
        <v>0</v>
      </c>
      <c r="AJ94" s="5">
        <v>0</v>
      </c>
      <c r="AL94" s="5">
        <v>0</v>
      </c>
      <c r="AM94" s="5">
        <v>0</v>
      </c>
      <c r="AO94" s="5">
        <v>0</v>
      </c>
      <c r="AP94" s="5">
        <v>0</v>
      </c>
      <c r="AR94" s="5">
        <v>0</v>
      </c>
      <c r="AS94" s="5">
        <v>0</v>
      </c>
      <c r="AU94" s="5">
        <v>0</v>
      </c>
      <c r="AV94" s="5">
        <v>0</v>
      </c>
      <c r="AX94" s="5">
        <v>0</v>
      </c>
      <c r="AY94" s="5">
        <v>0</v>
      </c>
      <c r="BA94" s="5">
        <v>0</v>
      </c>
      <c r="BB94" s="5">
        <v>0</v>
      </c>
      <c r="BD94" s="5">
        <v>0</v>
      </c>
      <c r="BE94" s="5">
        <v>0</v>
      </c>
      <c r="BG94" s="5">
        <v>0</v>
      </c>
      <c r="BH94" s="5">
        <v>0</v>
      </c>
      <c r="BJ94" s="5">
        <v>0</v>
      </c>
      <c r="BK94" s="5">
        <v>0</v>
      </c>
      <c r="BM94" s="5">
        <v>0</v>
      </c>
      <c r="BN94" s="5">
        <v>0</v>
      </c>
      <c r="BP94" s="5">
        <v>0</v>
      </c>
      <c r="BQ94" s="5">
        <v>0</v>
      </c>
      <c r="BS94" s="5">
        <v>0</v>
      </c>
      <c r="BT94" s="5">
        <v>0</v>
      </c>
      <c r="BV94" s="5">
        <v>0</v>
      </c>
      <c r="BW94" s="5">
        <v>0</v>
      </c>
      <c r="BY94" s="5">
        <v>0</v>
      </c>
      <c r="BZ94" s="5">
        <v>0</v>
      </c>
      <c r="CB94" s="5">
        <v>0</v>
      </c>
      <c r="CC94" s="5">
        <v>0</v>
      </c>
      <c r="CE94" s="5">
        <v>0</v>
      </c>
      <c r="CF94" s="5">
        <v>0</v>
      </c>
      <c r="CH94" s="5">
        <v>0</v>
      </c>
      <c r="CI94" s="5">
        <v>0</v>
      </c>
      <c r="CK94" s="5">
        <v>0</v>
      </c>
      <c r="CL94" s="5">
        <v>0</v>
      </c>
      <c r="CN94" s="5">
        <v>0</v>
      </c>
      <c r="CO94" s="5">
        <v>0</v>
      </c>
      <c r="CQ94" s="5">
        <v>0</v>
      </c>
      <c r="CR94" s="5">
        <v>0</v>
      </c>
      <c r="CT94" s="5">
        <v>0</v>
      </c>
      <c r="CU94" s="5">
        <v>0</v>
      </c>
      <c r="CW94" s="5">
        <v>0</v>
      </c>
      <c r="CX94" s="5">
        <v>0</v>
      </c>
      <c r="CZ94" s="5">
        <v>0</v>
      </c>
      <c r="DA94" s="5">
        <v>0</v>
      </c>
    </row>
    <row r="95" spans="2:105" x14ac:dyDescent="0.2">
      <c r="K95" s="27"/>
      <c r="M95" s="27"/>
      <c r="P95" s="27"/>
      <c r="S95" s="27"/>
      <c r="V95" s="27"/>
      <c r="Y95" s="27"/>
      <c r="AB95" s="27"/>
      <c r="AE95" s="27"/>
      <c r="AH95" s="27"/>
      <c r="AK95" s="27"/>
      <c r="AN95" s="27"/>
      <c r="AQ95" s="27"/>
      <c r="AT95" s="27"/>
      <c r="AW95" s="27"/>
      <c r="AZ95" s="27"/>
      <c r="BC95" s="27"/>
    </row>
    <row r="97" spans="2:105" x14ac:dyDescent="0.2">
      <c r="B97" s="1" t="s">
        <v>48</v>
      </c>
      <c r="C97" s="1">
        <v>5</v>
      </c>
      <c r="D97" s="1">
        <v>7</v>
      </c>
      <c r="E97" s="1" t="s">
        <v>64</v>
      </c>
      <c r="F97" s="1" t="s">
        <v>65</v>
      </c>
      <c r="G97" s="4" t="s">
        <v>93</v>
      </c>
      <c r="H97" s="1" t="s">
        <v>52</v>
      </c>
      <c r="I97" s="1" t="s">
        <v>67</v>
      </c>
      <c r="K97" s="5">
        <v>720</v>
      </c>
      <c r="L97" s="5">
        <v>720</v>
      </c>
      <c r="N97" s="5">
        <v>720</v>
      </c>
      <c r="O97" s="5">
        <v>720</v>
      </c>
      <c r="Q97" s="5">
        <v>720</v>
      </c>
      <c r="R97" s="5">
        <v>720</v>
      </c>
      <c r="T97" s="5">
        <v>720</v>
      </c>
      <c r="U97" s="5">
        <v>720</v>
      </c>
      <c r="W97" s="5">
        <v>720</v>
      </c>
      <c r="X97" s="5">
        <v>720</v>
      </c>
      <c r="Z97" s="5">
        <v>720</v>
      </c>
      <c r="AA97" s="5">
        <v>720</v>
      </c>
      <c r="AC97" s="5">
        <v>720</v>
      </c>
      <c r="AD97" s="5">
        <v>720</v>
      </c>
      <c r="AF97" s="5">
        <v>720</v>
      </c>
      <c r="AG97" s="5">
        <v>720</v>
      </c>
      <c r="AI97" s="5">
        <v>720</v>
      </c>
      <c r="AJ97" s="5">
        <v>720</v>
      </c>
      <c r="AL97" s="5">
        <v>720</v>
      </c>
      <c r="AM97" s="5">
        <v>720</v>
      </c>
      <c r="AO97" s="5">
        <v>720</v>
      </c>
      <c r="AP97" s="5">
        <v>720</v>
      </c>
      <c r="AR97" s="5">
        <v>720</v>
      </c>
      <c r="AS97" s="5">
        <v>720</v>
      </c>
      <c r="AU97" s="5">
        <v>720</v>
      </c>
      <c r="AV97" s="5">
        <v>720</v>
      </c>
      <c r="AX97" s="5">
        <v>720</v>
      </c>
      <c r="AY97" s="5">
        <v>720</v>
      </c>
      <c r="BA97" s="5">
        <v>720</v>
      </c>
      <c r="BB97" s="5">
        <v>720</v>
      </c>
      <c r="BD97" s="5">
        <v>720</v>
      </c>
      <c r="BE97" s="5">
        <v>720</v>
      </c>
      <c r="BG97" s="5">
        <v>720</v>
      </c>
      <c r="BH97" s="5">
        <v>720</v>
      </c>
      <c r="BJ97" s="5">
        <v>720</v>
      </c>
      <c r="BK97" s="5">
        <v>720</v>
      </c>
      <c r="BM97" s="5">
        <v>720</v>
      </c>
      <c r="BN97" s="5">
        <v>720</v>
      </c>
      <c r="BP97" s="5">
        <v>720</v>
      </c>
      <c r="BQ97" s="5">
        <v>720</v>
      </c>
      <c r="BS97" s="5">
        <v>720</v>
      </c>
      <c r="BT97" s="5">
        <v>720</v>
      </c>
      <c r="BV97" s="5">
        <v>720</v>
      </c>
      <c r="BW97" s="5">
        <v>720</v>
      </c>
      <c r="BY97" s="5">
        <v>720</v>
      </c>
      <c r="BZ97" s="5">
        <v>720</v>
      </c>
      <c r="CB97" s="5">
        <v>720</v>
      </c>
      <c r="CC97" s="5">
        <v>720</v>
      </c>
      <c r="CE97" s="5">
        <v>720</v>
      </c>
      <c r="CF97" s="5">
        <v>720</v>
      </c>
      <c r="CH97" s="5">
        <v>720</v>
      </c>
      <c r="CI97" s="5">
        <v>720</v>
      </c>
      <c r="CK97" s="5">
        <v>720</v>
      </c>
      <c r="CL97" s="5">
        <v>720</v>
      </c>
      <c r="CN97" s="5">
        <v>720</v>
      </c>
      <c r="CO97" s="5">
        <v>720</v>
      </c>
      <c r="CQ97" s="5">
        <v>720</v>
      </c>
      <c r="CR97" s="5">
        <v>720</v>
      </c>
      <c r="CT97" s="5">
        <v>720</v>
      </c>
      <c r="CU97" s="5">
        <v>720</v>
      </c>
      <c r="CW97" s="5">
        <v>0</v>
      </c>
      <c r="CX97" s="5">
        <v>0</v>
      </c>
      <c r="CZ97" s="5">
        <v>21600</v>
      </c>
      <c r="DA97" s="5">
        <v>21600</v>
      </c>
    </row>
    <row r="98" spans="2:105" x14ac:dyDescent="0.2">
      <c r="B98" s="1" t="s">
        <v>48</v>
      </c>
      <c r="C98" s="1">
        <v>5</v>
      </c>
      <c r="D98" s="1">
        <v>7</v>
      </c>
      <c r="E98" s="1" t="s">
        <v>64</v>
      </c>
      <c r="F98" s="1" t="s">
        <v>65</v>
      </c>
      <c r="G98" s="4" t="s">
        <v>93</v>
      </c>
      <c r="H98" s="1" t="s">
        <v>54</v>
      </c>
      <c r="I98" s="1" t="s">
        <v>67</v>
      </c>
      <c r="K98" s="5">
        <v>0</v>
      </c>
      <c r="L98" s="5">
        <v>0</v>
      </c>
      <c r="N98" s="5">
        <v>0</v>
      </c>
      <c r="O98" s="5">
        <v>0</v>
      </c>
      <c r="Q98" s="5">
        <v>0</v>
      </c>
      <c r="R98" s="5">
        <v>0</v>
      </c>
      <c r="T98" s="5">
        <v>0</v>
      </c>
      <c r="U98" s="5">
        <v>0</v>
      </c>
      <c r="W98" s="5">
        <v>0</v>
      </c>
      <c r="X98" s="5">
        <v>0</v>
      </c>
      <c r="Z98" s="5">
        <v>0</v>
      </c>
      <c r="AA98" s="5">
        <v>0</v>
      </c>
      <c r="AC98" s="5">
        <v>0</v>
      </c>
      <c r="AD98" s="5">
        <v>0</v>
      </c>
      <c r="AF98" s="5">
        <v>0</v>
      </c>
      <c r="AG98" s="5">
        <v>0</v>
      </c>
      <c r="AI98" s="5">
        <v>0</v>
      </c>
      <c r="AJ98" s="5">
        <v>0</v>
      </c>
      <c r="AL98" s="5">
        <v>0</v>
      </c>
      <c r="AM98" s="5">
        <v>0</v>
      </c>
      <c r="AO98" s="5">
        <v>0</v>
      </c>
      <c r="AP98" s="5">
        <v>0</v>
      </c>
      <c r="AR98" s="5">
        <v>0</v>
      </c>
      <c r="AS98" s="5">
        <v>0</v>
      </c>
      <c r="AU98" s="5">
        <v>0</v>
      </c>
      <c r="AV98" s="5">
        <v>0</v>
      </c>
      <c r="AX98" s="5">
        <v>0</v>
      </c>
      <c r="AY98" s="5">
        <v>0</v>
      </c>
      <c r="BA98" s="5">
        <v>0</v>
      </c>
      <c r="BB98" s="5">
        <v>0</v>
      </c>
      <c r="BD98" s="5">
        <v>0</v>
      </c>
      <c r="BE98" s="5">
        <v>0</v>
      </c>
      <c r="BG98" s="5">
        <v>0</v>
      </c>
      <c r="BH98" s="5">
        <v>0</v>
      </c>
      <c r="BJ98" s="5">
        <v>0</v>
      </c>
      <c r="BK98" s="5">
        <v>0</v>
      </c>
      <c r="BM98" s="5">
        <v>0</v>
      </c>
      <c r="BN98" s="5">
        <v>0</v>
      </c>
      <c r="BP98" s="5">
        <v>0</v>
      </c>
      <c r="BQ98" s="5">
        <v>0</v>
      </c>
      <c r="BS98" s="5">
        <v>0</v>
      </c>
      <c r="BT98" s="5">
        <v>0</v>
      </c>
      <c r="BV98" s="5">
        <v>0</v>
      </c>
      <c r="BW98" s="5">
        <v>0</v>
      </c>
      <c r="BY98" s="5">
        <v>0</v>
      </c>
      <c r="BZ98" s="5">
        <v>0</v>
      </c>
      <c r="CB98" s="5">
        <v>0</v>
      </c>
      <c r="CC98" s="5">
        <v>0</v>
      </c>
      <c r="CE98" s="5">
        <v>0</v>
      </c>
      <c r="CF98" s="5">
        <v>0</v>
      </c>
      <c r="CH98" s="5">
        <v>0</v>
      </c>
      <c r="CI98" s="5">
        <v>0</v>
      </c>
      <c r="CK98" s="5">
        <v>0</v>
      </c>
      <c r="CL98" s="5">
        <v>0</v>
      </c>
      <c r="CN98" s="5">
        <v>0</v>
      </c>
      <c r="CO98" s="5">
        <v>0</v>
      </c>
      <c r="CQ98" s="5">
        <v>0</v>
      </c>
      <c r="CR98" s="5">
        <v>0</v>
      </c>
      <c r="CT98" s="5">
        <v>0</v>
      </c>
      <c r="CU98" s="5">
        <v>0</v>
      </c>
      <c r="CW98" s="5">
        <v>0</v>
      </c>
      <c r="CX98" s="5">
        <v>0</v>
      </c>
      <c r="CZ98" s="5">
        <v>0</v>
      </c>
      <c r="DA98" s="5">
        <v>0</v>
      </c>
    </row>
    <row r="99" spans="2:105" x14ac:dyDescent="0.2">
      <c r="B99" s="1" t="s">
        <v>48</v>
      </c>
      <c r="C99" s="1">
        <v>5</v>
      </c>
      <c r="D99" s="1">
        <v>7</v>
      </c>
      <c r="E99" s="1" t="s">
        <v>64</v>
      </c>
      <c r="F99" s="1" t="s">
        <v>65</v>
      </c>
      <c r="G99" s="4" t="s">
        <v>93</v>
      </c>
      <c r="H99" s="1" t="s">
        <v>68</v>
      </c>
      <c r="I99" s="1" t="s">
        <v>67</v>
      </c>
      <c r="K99" s="5">
        <v>0</v>
      </c>
      <c r="L99" s="5">
        <v>0</v>
      </c>
      <c r="N99" s="5">
        <v>0</v>
      </c>
      <c r="O99" s="5">
        <v>0</v>
      </c>
      <c r="Q99" s="5">
        <v>0</v>
      </c>
      <c r="R99" s="5">
        <v>0</v>
      </c>
      <c r="T99" s="5">
        <v>0</v>
      </c>
      <c r="U99" s="5">
        <v>0</v>
      </c>
      <c r="W99" s="5">
        <v>0</v>
      </c>
      <c r="X99" s="5">
        <v>0</v>
      </c>
      <c r="Z99" s="5">
        <v>0</v>
      </c>
      <c r="AA99" s="5">
        <v>0</v>
      </c>
      <c r="AC99" s="5">
        <v>0</v>
      </c>
      <c r="AD99" s="5">
        <v>0</v>
      </c>
      <c r="AF99" s="5">
        <v>0</v>
      </c>
      <c r="AG99" s="5">
        <v>0</v>
      </c>
      <c r="AI99" s="5">
        <v>0</v>
      </c>
      <c r="AJ99" s="5">
        <v>0</v>
      </c>
      <c r="AL99" s="5">
        <v>0</v>
      </c>
      <c r="AM99" s="5">
        <v>0</v>
      </c>
      <c r="AO99" s="5">
        <v>0</v>
      </c>
      <c r="AP99" s="5">
        <v>0</v>
      </c>
      <c r="AR99" s="5">
        <v>0</v>
      </c>
      <c r="AS99" s="5">
        <v>0</v>
      </c>
      <c r="AU99" s="5">
        <v>0</v>
      </c>
      <c r="AV99" s="5">
        <v>0</v>
      </c>
      <c r="AX99" s="5">
        <v>0</v>
      </c>
      <c r="AY99" s="5">
        <v>0</v>
      </c>
      <c r="BA99" s="5">
        <v>0</v>
      </c>
      <c r="BB99" s="5">
        <v>0</v>
      </c>
      <c r="BD99" s="5">
        <v>0</v>
      </c>
      <c r="BE99" s="5">
        <v>0</v>
      </c>
      <c r="BG99" s="5">
        <v>0</v>
      </c>
      <c r="BH99" s="5">
        <v>0</v>
      </c>
      <c r="BJ99" s="5">
        <v>0</v>
      </c>
      <c r="BK99" s="5">
        <v>0</v>
      </c>
      <c r="BM99" s="5">
        <v>0</v>
      </c>
      <c r="BN99" s="5">
        <v>0</v>
      </c>
      <c r="BP99" s="5">
        <v>0</v>
      </c>
      <c r="BQ99" s="5">
        <v>0</v>
      </c>
      <c r="BS99" s="5">
        <v>0</v>
      </c>
      <c r="BT99" s="5">
        <v>0</v>
      </c>
      <c r="BV99" s="5">
        <v>0</v>
      </c>
      <c r="BW99" s="5">
        <v>0</v>
      </c>
      <c r="BY99" s="5">
        <v>0</v>
      </c>
      <c r="BZ99" s="5">
        <v>0</v>
      </c>
      <c r="CB99" s="5">
        <v>0</v>
      </c>
      <c r="CC99" s="5">
        <v>0</v>
      </c>
      <c r="CE99" s="5">
        <v>0</v>
      </c>
      <c r="CF99" s="5">
        <v>0</v>
      </c>
      <c r="CH99" s="5">
        <v>0</v>
      </c>
      <c r="CI99" s="5">
        <v>0</v>
      </c>
      <c r="CK99" s="5">
        <v>0</v>
      </c>
      <c r="CL99" s="5">
        <v>0</v>
      </c>
      <c r="CN99" s="5">
        <v>0</v>
      </c>
      <c r="CO99" s="5">
        <v>0</v>
      </c>
      <c r="CQ99" s="5">
        <v>0</v>
      </c>
      <c r="CR99" s="5">
        <v>0</v>
      </c>
      <c r="CT99" s="5">
        <v>0</v>
      </c>
      <c r="CU99" s="5">
        <v>0</v>
      </c>
      <c r="CW99" s="5">
        <v>0</v>
      </c>
      <c r="CX99" s="5">
        <v>0</v>
      </c>
      <c r="CZ99" s="5">
        <v>0</v>
      </c>
      <c r="DA99" s="5">
        <v>0</v>
      </c>
    </row>
    <row r="100" spans="2:105" x14ac:dyDescent="0.2">
      <c r="K100" s="27"/>
      <c r="M100" s="27"/>
      <c r="P100" s="27"/>
      <c r="S100" s="27"/>
      <c r="V100" s="69"/>
      <c r="Y100" s="27"/>
      <c r="AB100" s="27"/>
      <c r="AE100" s="27"/>
      <c r="AH100" s="27"/>
      <c r="AK100" s="27"/>
      <c r="AN100" s="27"/>
      <c r="AQ100" s="27"/>
      <c r="AT100" s="27"/>
      <c r="AW100" s="27"/>
      <c r="AZ100" s="27"/>
      <c r="BC100" s="27"/>
    </row>
    <row r="101" spans="2:105" x14ac:dyDescent="0.2">
      <c r="B101" s="1" t="s">
        <v>48</v>
      </c>
      <c r="C101" s="1">
        <v>5</v>
      </c>
      <c r="D101" s="1">
        <v>7</v>
      </c>
      <c r="E101" s="1" t="s">
        <v>49</v>
      </c>
      <c r="F101" s="1" t="s">
        <v>65</v>
      </c>
      <c r="G101" s="4" t="s">
        <v>93</v>
      </c>
      <c r="H101" s="1" t="s">
        <v>52</v>
      </c>
      <c r="I101" s="1" t="s">
        <v>67</v>
      </c>
      <c r="K101" s="5">
        <v>0</v>
      </c>
      <c r="L101" s="5">
        <v>0</v>
      </c>
      <c r="N101" s="5">
        <v>0</v>
      </c>
      <c r="O101" s="5">
        <v>0</v>
      </c>
      <c r="Q101" s="5">
        <v>0</v>
      </c>
      <c r="R101" s="5">
        <v>0</v>
      </c>
      <c r="T101" s="5">
        <v>0</v>
      </c>
      <c r="U101" s="5">
        <v>0</v>
      </c>
      <c r="W101" s="5">
        <v>0</v>
      </c>
      <c r="X101" s="5">
        <v>0</v>
      </c>
      <c r="Z101" s="5">
        <v>0</v>
      </c>
      <c r="AA101" s="5">
        <v>0</v>
      </c>
      <c r="AC101" s="5">
        <v>0</v>
      </c>
      <c r="AD101" s="5">
        <v>0</v>
      </c>
      <c r="AF101" s="5">
        <v>0</v>
      </c>
      <c r="AG101" s="5">
        <v>0</v>
      </c>
      <c r="AI101" s="5">
        <v>0</v>
      </c>
      <c r="AJ101" s="5">
        <v>0</v>
      </c>
      <c r="AL101" s="5">
        <v>0</v>
      </c>
      <c r="AM101" s="5">
        <v>0</v>
      </c>
      <c r="AO101" s="5">
        <v>0</v>
      </c>
      <c r="AP101" s="5">
        <v>0</v>
      </c>
      <c r="AR101" s="5">
        <v>0</v>
      </c>
      <c r="AS101" s="5">
        <v>0</v>
      </c>
      <c r="AU101" s="5">
        <v>0</v>
      </c>
      <c r="AV101" s="5">
        <v>0</v>
      </c>
      <c r="AX101" s="5">
        <v>0</v>
      </c>
      <c r="AY101" s="5">
        <v>0</v>
      </c>
      <c r="BA101" s="5">
        <v>0</v>
      </c>
      <c r="BB101" s="5">
        <v>0</v>
      </c>
      <c r="BD101" s="5">
        <v>0</v>
      </c>
      <c r="BE101" s="5">
        <v>0</v>
      </c>
      <c r="BG101" s="5">
        <v>0</v>
      </c>
      <c r="BH101" s="5">
        <v>0</v>
      </c>
      <c r="BJ101" s="5">
        <v>0</v>
      </c>
      <c r="BK101" s="5">
        <v>0</v>
      </c>
      <c r="BM101" s="5">
        <v>0</v>
      </c>
      <c r="BN101" s="5">
        <v>0</v>
      </c>
      <c r="BP101" s="5">
        <v>0</v>
      </c>
      <c r="BQ101" s="5">
        <v>0</v>
      </c>
      <c r="BS101" s="5">
        <v>0</v>
      </c>
      <c r="BT101" s="5">
        <v>0</v>
      </c>
      <c r="BV101" s="5">
        <v>0</v>
      </c>
      <c r="BW101" s="5">
        <v>0</v>
      </c>
      <c r="BY101" s="5">
        <v>0</v>
      </c>
      <c r="BZ101" s="5">
        <v>0</v>
      </c>
      <c r="CB101" s="5">
        <v>0</v>
      </c>
      <c r="CC101" s="5">
        <v>0</v>
      </c>
      <c r="CE101" s="5">
        <v>0</v>
      </c>
      <c r="CF101" s="5">
        <v>0</v>
      </c>
      <c r="CH101" s="5">
        <v>0</v>
      </c>
      <c r="CI101" s="5">
        <v>0</v>
      </c>
      <c r="CK101" s="5">
        <v>0</v>
      </c>
      <c r="CL101" s="5">
        <v>0</v>
      </c>
      <c r="CN101" s="5">
        <v>0</v>
      </c>
      <c r="CO101" s="5">
        <v>0</v>
      </c>
      <c r="CQ101" s="5">
        <v>0</v>
      </c>
      <c r="CR101" s="5">
        <v>0</v>
      </c>
      <c r="CT101" s="5">
        <v>0</v>
      </c>
      <c r="CU101" s="5">
        <v>0</v>
      </c>
      <c r="CW101" s="5">
        <v>0</v>
      </c>
      <c r="CX101" s="5">
        <v>0</v>
      </c>
      <c r="CZ101" s="5">
        <v>0</v>
      </c>
      <c r="DA101" s="5">
        <v>0</v>
      </c>
    </row>
    <row r="102" spans="2:105" x14ac:dyDescent="0.2">
      <c r="B102" s="1" t="s">
        <v>48</v>
      </c>
      <c r="C102" s="1">
        <v>5</v>
      </c>
      <c r="D102" s="1">
        <v>7</v>
      </c>
      <c r="E102" s="1" t="s">
        <v>49</v>
      </c>
      <c r="F102" s="1" t="s">
        <v>65</v>
      </c>
      <c r="G102" s="4" t="s">
        <v>93</v>
      </c>
      <c r="H102" s="1" t="s">
        <v>54</v>
      </c>
      <c r="I102" s="1" t="s">
        <v>67</v>
      </c>
      <c r="K102" s="5">
        <v>0</v>
      </c>
      <c r="L102" s="5">
        <v>0</v>
      </c>
      <c r="N102" s="5">
        <v>0</v>
      </c>
      <c r="O102" s="5">
        <v>0</v>
      </c>
      <c r="Q102" s="5">
        <v>0</v>
      </c>
      <c r="R102" s="5">
        <v>0</v>
      </c>
      <c r="T102" s="5">
        <v>0</v>
      </c>
      <c r="U102" s="5">
        <v>0</v>
      </c>
      <c r="W102" s="5">
        <v>0</v>
      </c>
      <c r="X102" s="5">
        <v>0</v>
      </c>
      <c r="Z102" s="5">
        <v>0</v>
      </c>
      <c r="AA102" s="5">
        <v>0</v>
      </c>
      <c r="AC102" s="5">
        <v>0</v>
      </c>
      <c r="AD102" s="5">
        <v>0</v>
      </c>
      <c r="AF102" s="5">
        <v>0</v>
      </c>
      <c r="AG102" s="5">
        <v>0</v>
      </c>
      <c r="AI102" s="5">
        <v>0</v>
      </c>
      <c r="AJ102" s="5">
        <v>0</v>
      </c>
      <c r="AL102" s="5">
        <v>0</v>
      </c>
      <c r="AM102" s="5">
        <v>0</v>
      </c>
      <c r="AO102" s="5">
        <v>0</v>
      </c>
      <c r="AP102" s="5">
        <v>0</v>
      </c>
      <c r="AR102" s="5">
        <v>0</v>
      </c>
      <c r="AS102" s="5">
        <v>0</v>
      </c>
      <c r="AU102" s="5">
        <v>0</v>
      </c>
      <c r="AV102" s="5">
        <v>0</v>
      </c>
      <c r="AX102" s="5">
        <v>0</v>
      </c>
      <c r="AY102" s="5">
        <v>0</v>
      </c>
      <c r="BA102" s="5">
        <v>0</v>
      </c>
      <c r="BB102" s="5">
        <v>0</v>
      </c>
      <c r="BD102" s="5">
        <v>0</v>
      </c>
      <c r="BE102" s="5">
        <v>0</v>
      </c>
      <c r="BG102" s="5">
        <v>0</v>
      </c>
      <c r="BH102" s="5">
        <v>0</v>
      </c>
      <c r="BJ102" s="5">
        <v>0</v>
      </c>
      <c r="BK102" s="5">
        <v>0</v>
      </c>
      <c r="BM102" s="5">
        <v>0</v>
      </c>
      <c r="BN102" s="5">
        <v>0</v>
      </c>
      <c r="BP102" s="5">
        <v>0</v>
      </c>
      <c r="BQ102" s="5">
        <v>0</v>
      </c>
      <c r="BS102" s="5">
        <v>0</v>
      </c>
      <c r="BT102" s="5">
        <v>0</v>
      </c>
      <c r="BV102" s="5">
        <v>0</v>
      </c>
      <c r="BW102" s="5">
        <v>0</v>
      </c>
      <c r="BY102" s="5">
        <v>0</v>
      </c>
      <c r="BZ102" s="5">
        <v>0</v>
      </c>
      <c r="CB102" s="5">
        <v>0</v>
      </c>
      <c r="CC102" s="5">
        <v>0</v>
      </c>
      <c r="CE102" s="5">
        <v>0</v>
      </c>
      <c r="CF102" s="5">
        <v>0</v>
      </c>
      <c r="CH102" s="5">
        <v>0</v>
      </c>
      <c r="CI102" s="5">
        <v>0</v>
      </c>
      <c r="CK102" s="5">
        <v>0</v>
      </c>
      <c r="CL102" s="5">
        <v>0</v>
      </c>
      <c r="CN102" s="5">
        <v>0</v>
      </c>
      <c r="CO102" s="5">
        <v>0</v>
      </c>
      <c r="CQ102" s="5">
        <v>0</v>
      </c>
      <c r="CR102" s="5">
        <v>0</v>
      </c>
      <c r="CT102" s="5">
        <v>0</v>
      </c>
      <c r="CU102" s="5">
        <v>0</v>
      </c>
      <c r="CW102" s="5">
        <v>0</v>
      </c>
      <c r="CX102" s="5">
        <v>0</v>
      </c>
      <c r="CZ102" s="5">
        <v>0</v>
      </c>
      <c r="DA102" s="5">
        <v>0</v>
      </c>
    </row>
    <row r="103" spans="2:105" x14ac:dyDescent="0.2">
      <c r="K103" s="27"/>
      <c r="M103" s="27"/>
      <c r="P103" s="27"/>
      <c r="S103" s="27"/>
      <c r="V103" s="27"/>
      <c r="Y103" s="27"/>
      <c r="AB103" s="27"/>
      <c r="AE103" s="27"/>
      <c r="AH103" s="27"/>
      <c r="AK103" s="27"/>
      <c r="AN103" s="27"/>
      <c r="AQ103" s="27"/>
      <c r="AT103" s="27"/>
      <c r="AW103" s="27"/>
      <c r="AZ103" s="27"/>
      <c r="BC103" s="27"/>
    </row>
    <row r="105" spans="2:105" x14ac:dyDescent="0.2">
      <c r="B105" s="1" t="s">
        <v>48</v>
      </c>
      <c r="C105" s="1">
        <v>6</v>
      </c>
      <c r="D105" s="1">
        <v>10</v>
      </c>
      <c r="F105" s="1" t="s">
        <v>95</v>
      </c>
      <c r="G105" s="34" t="s">
        <v>96</v>
      </c>
      <c r="H105" s="1" t="s">
        <v>52</v>
      </c>
      <c r="I105" s="1" t="s">
        <v>71</v>
      </c>
      <c r="K105" s="5">
        <v>0</v>
      </c>
      <c r="L105" s="5">
        <v>0</v>
      </c>
      <c r="N105" s="5">
        <v>0</v>
      </c>
      <c r="O105" s="5">
        <v>0</v>
      </c>
      <c r="Q105" s="5">
        <v>0</v>
      </c>
      <c r="R105" s="5">
        <v>0</v>
      </c>
      <c r="T105" s="5">
        <v>0</v>
      </c>
      <c r="U105" s="5">
        <v>0</v>
      </c>
      <c r="W105" s="5">
        <v>0</v>
      </c>
      <c r="X105" s="5">
        <v>0</v>
      </c>
      <c r="Z105" s="5">
        <v>0</v>
      </c>
      <c r="AA105" s="5">
        <v>0</v>
      </c>
      <c r="AC105" s="5">
        <v>0</v>
      </c>
      <c r="AD105" s="5">
        <v>0</v>
      </c>
      <c r="AF105" s="5">
        <v>0</v>
      </c>
      <c r="AG105" s="5">
        <v>0</v>
      </c>
      <c r="AI105" s="5">
        <v>0</v>
      </c>
      <c r="AJ105" s="5">
        <v>0</v>
      </c>
      <c r="AL105" s="5">
        <v>0</v>
      </c>
      <c r="AM105" s="5">
        <v>0</v>
      </c>
      <c r="AO105" s="5">
        <v>0</v>
      </c>
      <c r="AP105" s="5">
        <v>0</v>
      </c>
      <c r="AR105" s="5">
        <v>0</v>
      </c>
      <c r="AS105" s="5">
        <v>0</v>
      </c>
      <c r="AU105" s="5">
        <v>0</v>
      </c>
      <c r="AV105" s="5">
        <v>0</v>
      </c>
      <c r="AX105" s="5">
        <v>0</v>
      </c>
      <c r="AY105" s="5">
        <v>0</v>
      </c>
      <c r="BA105" s="5">
        <v>0</v>
      </c>
      <c r="BB105" s="5">
        <v>0</v>
      </c>
      <c r="BD105" s="5">
        <v>0</v>
      </c>
      <c r="BE105" s="5">
        <v>0</v>
      </c>
      <c r="BG105" s="5">
        <v>0</v>
      </c>
      <c r="BH105" s="5">
        <v>0</v>
      </c>
      <c r="BJ105" s="5">
        <v>0</v>
      </c>
      <c r="BK105" s="5">
        <v>0</v>
      </c>
      <c r="BM105" s="5">
        <v>0</v>
      </c>
      <c r="BN105" s="5">
        <v>0</v>
      </c>
      <c r="BP105" s="5">
        <v>0</v>
      </c>
      <c r="BQ105" s="5">
        <v>0</v>
      </c>
      <c r="BS105" s="5">
        <v>0</v>
      </c>
      <c r="BT105" s="5">
        <v>0</v>
      </c>
      <c r="BV105" s="5">
        <v>0</v>
      </c>
      <c r="BW105" s="5">
        <v>0</v>
      </c>
      <c r="BY105" s="5">
        <v>0</v>
      </c>
      <c r="BZ105" s="5">
        <v>0</v>
      </c>
      <c r="CB105" s="5">
        <v>0</v>
      </c>
      <c r="CC105" s="5">
        <v>0</v>
      </c>
      <c r="CE105" s="5">
        <v>0</v>
      </c>
      <c r="CF105" s="5">
        <v>0</v>
      </c>
      <c r="CH105" s="5">
        <v>0</v>
      </c>
      <c r="CI105" s="5">
        <v>0</v>
      </c>
      <c r="CK105" s="5">
        <v>0</v>
      </c>
      <c r="CL105" s="5">
        <v>0</v>
      </c>
      <c r="CN105" s="5">
        <v>0</v>
      </c>
      <c r="CO105" s="5">
        <v>0</v>
      </c>
      <c r="CQ105" s="5">
        <v>0</v>
      </c>
      <c r="CR105" s="5">
        <v>0</v>
      </c>
      <c r="CT105" s="5">
        <v>0</v>
      </c>
      <c r="CU105" s="5">
        <v>0</v>
      </c>
      <c r="CW105" s="5">
        <v>0</v>
      </c>
      <c r="CX105" s="5">
        <v>0</v>
      </c>
      <c r="CZ105" s="5">
        <v>0</v>
      </c>
      <c r="DA105" s="5">
        <v>0</v>
      </c>
    </row>
    <row r="106" spans="2:105" x14ac:dyDescent="0.2">
      <c r="B106" s="1" t="s">
        <v>48</v>
      </c>
      <c r="C106" s="1">
        <v>6</v>
      </c>
      <c r="D106" s="1">
        <v>10</v>
      </c>
      <c r="F106" s="1" t="s">
        <v>95</v>
      </c>
      <c r="G106" s="34" t="s">
        <v>96</v>
      </c>
      <c r="H106" s="1" t="s">
        <v>54</v>
      </c>
      <c r="I106" s="1" t="s">
        <v>71</v>
      </c>
      <c r="K106" s="5">
        <v>0</v>
      </c>
      <c r="L106" s="5">
        <v>0</v>
      </c>
      <c r="N106" s="5">
        <v>0</v>
      </c>
      <c r="O106" s="5">
        <v>0</v>
      </c>
      <c r="Q106" s="5">
        <v>0</v>
      </c>
      <c r="R106" s="5">
        <v>0</v>
      </c>
      <c r="T106" s="5">
        <v>0</v>
      </c>
      <c r="U106" s="5">
        <v>0</v>
      </c>
      <c r="W106" s="5">
        <v>0</v>
      </c>
      <c r="X106" s="5">
        <v>0</v>
      </c>
      <c r="Z106" s="5">
        <v>0</v>
      </c>
      <c r="AA106" s="5">
        <v>0</v>
      </c>
      <c r="AC106" s="5">
        <v>0</v>
      </c>
      <c r="AD106" s="5">
        <v>0</v>
      </c>
      <c r="AF106" s="5">
        <v>0</v>
      </c>
      <c r="AG106" s="5">
        <v>0</v>
      </c>
      <c r="AI106" s="5">
        <v>0</v>
      </c>
      <c r="AJ106" s="5">
        <v>0</v>
      </c>
      <c r="AL106" s="5">
        <v>0</v>
      </c>
      <c r="AM106" s="5">
        <v>0</v>
      </c>
      <c r="AO106" s="5">
        <v>0</v>
      </c>
      <c r="AP106" s="5">
        <v>0</v>
      </c>
      <c r="AR106" s="5">
        <v>0</v>
      </c>
      <c r="AS106" s="5">
        <v>0</v>
      </c>
      <c r="AU106" s="5">
        <v>0</v>
      </c>
      <c r="AV106" s="5">
        <v>0</v>
      </c>
      <c r="AX106" s="5">
        <v>0</v>
      </c>
      <c r="AY106" s="5">
        <v>0</v>
      </c>
      <c r="BA106" s="5">
        <v>0</v>
      </c>
      <c r="BB106" s="5">
        <v>0</v>
      </c>
      <c r="BD106" s="5">
        <v>0</v>
      </c>
      <c r="BE106" s="5">
        <v>0</v>
      </c>
      <c r="BG106" s="5">
        <v>0</v>
      </c>
      <c r="BH106" s="5">
        <v>0</v>
      </c>
      <c r="BJ106" s="5">
        <v>0</v>
      </c>
      <c r="BK106" s="5">
        <v>0</v>
      </c>
      <c r="BM106" s="5">
        <v>0</v>
      </c>
      <c r="BN106" s="5">
        <v>0</v>
      </c>
      <c r="BP106" s="5">
        <v>0</v>
      </c>
      <c r="BQ106" s="5">
        <v>0</v>
      </c>
      <c r="BS106" s="5">
        <v>0</v>
      </c>
      <c r="BT106" s="5">
        <v>0</v>
      </c>
      <c r="BV106" s="5">
        <v>0</v>
      </c>
      <c r="BW106" s="5">
        <v>0</v>
      </c>
      <c r="BY106" s="5">
        <v>0</v>
      </c>
      <c r="BZ106" s="5">
        <v>0</v>
      </c>
      <c r="CB106" s="5">
        <v>0</v>
      </c>
      <c r="CC106" s="5">
        <v>0</v>
      </c>
      <c r="CE106" s="5">
        <v>0</v>
      </c>
      <c r="CF106" s="5">
        <v>0</v>
      </c>
      <c r="CH106" s="5">
        <v>0</v>
      </c>
      <c r="CI106" s="5">
        <v>0</v>
      </c>
      <c r="CK106" s="5">
        <v>0</v>
      </c>
      <c r="CL106" s="5">
        <v>0</v>
      </c>
      <c r="CN106" s="5">
        <v>0</v>
      </c>
      <c r="CO106" s="5">
        <v>0</v>
      </c>
      <c r="CQ106" s="5">
        <v>0</v>
      </c>
      <c r="CR106" s="5">
        <v>0</v>
      </c>
      <c r="CT106" s="5">
        <v>0</v>
      </c>
      <c r="CU106" s="5">
        <v>0</v>
      </c>
      <c r="CW106" s="5">
        <v>0</v>
      </c>
      <c r="CX106" s="5">
        <v>0</v>
      </c>
      <c r="CZ106" s="5">
        <v>0</v>
      </c>
      <c r="DA106" s="5">
        <v>0</v>
      </c>
    </row>
    <row r="107" spans="2:105" x14ac:dyDescent="0.2">
      <c r="G107" s="34"/>
      <c r="K107" s="39"/>
    </row>
    <row r="110" spans="2:105" x14ac:dyDescent="0.2">
      <c r="B110" s="1" t="s">
        <v>48</v>
      </c>
      <c r="C110" s="1">
        <v>6</v>
      </c>
      <c r="D110" s="1">
        <v>11</v>
      </c>
      <c r="E110" s="1" t="s">
        <v>49</v>
      </c>
      <c r="F110" s="1" t="s">
        <v>60</v>
      </c>
      <c r="G110" s="4" t="s">
        <v>98</v>
      </c>
      <c r="H110" s="1" t="s">
        <v>52</v>
      </c>
      <c r="I110" s="1" t="s">
        <v>399</v>
      </c>
      <c r="CZ110" s="5">
        <v>0</v>
      </c>
      <c r="DA110" s="5">
        <v>0</v>
      </c>
    </row>
    <row r="111" spans="2:105" x14ac:dyDescent="0.2">
      <c r="B111" s="1" t="s">
        <v>48</v>
      </c>
      <c r="C111" s="1">
        <v>6</v>
      </c>
      <c r="D111" s="1">
        <v>11</v>
      </c>
      <c r="E111" s="1" t="s">
        <v>49</v>
      </c>
      <c r="F111" s="1" t="s">
        <v>60</v>
      </c>
      <c r="G111" s="4" t="s">
        <v>98</v>
      </c>
      <c r="H111" s="1" t="s">
        <v>54</v>
      </c>
      <c r="I111" s="1" t="s">
        <v>399</v>
      </c>
      <c r="CZ111" s="5">
        <v>0</v>
      </c>
      <c r="DA111" s="5">
        <v>0</v>
      </c>
    </row>
    <row r="112" spans="2:105" x14ac:dyDescent="0.2">
      <c r="K112" s="39"/>
      <c r="M112" s="27"/>
      <c r="P112" s="27"/>
      <c r="S112" s="27"/>
      <c r="V112" s="27"/>
      <c r="Y112" s="27"/>
      <c r="AB112" s="27"/>
      <c r="AE112" s="27"/>
      <c r="AH112" s="27"/>
      <c r="AK112" s="27"/>
      <c r="AN112" s="27"/>
    </row>
    <row r="114" spans="2:105" x14ac:dyDescent="0.2">
      <c r="B114" s="1" t="s">
        <v>48</v>
      </c>
      <c r="C114" s="1">
        <v>6</v>
      </c>
      <c r="D114" s="1">
        <v>12</v>
      </c>
      <c r="E114" s="1" t="s">
        <v>49</v>
      </c>
      <c r="F114" s="1" t="s">
        <v>60</v>
      </c>
      <c r="G114" s="4" t="s">
        <v>100</v>
      </c>
      <c r="H114" s="1" t="s">
        <v>52</v>
      </c>
      <c r="I114" s="1" t="s">
        <v>399</v>
      </c>
      <c r="CZ114" s="5">
        <v>0</v>
      </c>
      <c r="DA114" s="5">
        <v>0</v>
      </c>
    </row>
    <row r="115" spans="2:105" x14ac:dyDescent="0.2">
      <c r="B115" s="1" t="s">
        <v>48</v>
      </c>
      <c r="C115" s="1">
        <v>6</v>
      </c>
      <c r="D115" s="1">
        <v>12</v>
      </c>
      <c r="E115" s="1" t="s">
        <v>49</v>
      </c>
      <c r="F115" s="1" t="s">
        <v>60</v>
      </c>
      <c r="G115" s="4" t="s">
        <v>100</v>
      </c>
      <c r="H115" s="1" t="s">
        <v>54</v>
      </c>
      <c r="I115" s="1" t="s">
        <v>399</v>
      </c>
      <c r="CZ115" s="5">
        <v>0</v>
      </c>
      <c r="DA115" s="5">
        <v>0</v>
      </c>
    </row>
    <row r="116" spans="2:105" x14ac:dyDescent="0.2">
      <c r="K116" s="39"/>
      <c r="M116" s="27"/>
      <c r="P116" s="27"/>
      <c r="S116" s="27"/>
      <c r="V116" s="27"/>
      <c r="Y116" s="27"/>
      <c r="AB116" s="27"/>
      <c r="AE116" s="27"/>
      <c r="AH116" s="27"/>
      <c r="AK116" s="27"/>
      <c r="AN116" s="27"/>
      <c r="AQ116" s="27"/>
    </row>
    <row r="118" spans="2:105" x14ac:dyDescent="0.2">
      <c r="B118" s="1" t="s">
        <v>48</v>
      </c>
      <c r="C118" s="1">
        <v>6</v>
      </c>
      <c r="D118" s="1">
        <v>13</v>
      </c>
      <c r="L118" s="5">
        <v>0</v>
      </c>
      <c r="N118" s="5">
        <v>0</v>
      </c>
      <c r="O118" s="5">
        <v>0</v>
      </c>
      <c r="Q118" s="5">
        <v>0</v>
      </c>
      <c r="R118" s="5">
        <v>0</v>
      </c>
      <c r="T118" s="5">
        <v>0</v>
      </c>
      <c r="U118" s="5">
        <v>0</v>
      </c>
      <c r="W118" s="5">
        <v>0</v>
      </c>
      <c r="X118" s="5">
        <v>0</v>
      </c>
      <c r="Z118" s="5">
        <v>0</v>
      </c>
      <c r="AA118" s="5">
        <v>0</v>
      </c>
      <c r="AC118" s="5">
        <v>0</v>
      </c>
      <c r="AD118" s="5">
        <v>0</v>
      </c>
      <c r="AF118" s="5">
        <v>0</v>
      </c>
      <c r="AG118" s="5">
        <v>0</v>
      </c>
      <c r="AI118" s="5">
        <v>0</v>
      </c>
      <c r="AJ118" s="5">
        <v>0</v>
      </c>
      <c r="AL118" s="5">
        <v>0</v>
      </c>
      <c r="AM118" s="5">
        <v>0</v>
      </c>
      <c r="AO118" s="5">
        <v>0</v>
      </c>
      <c r="AP118" s="5">
        <v>0</v>
      </c>
      <c r="AR118" s="5">
        <v>0</v>
      </c>
      <c r="AS118" s="5">
        <v>0</v>
      </c>
      <c r="AU118" s="5">
        <v>0</v>
      </c>
      <c r="AV118" s="5">
        <v>0</v>
      </c>
      <c r="AX118" s="5">
        <v>0</v>
      </c>
      <c r="AY118" s="5">
        <v>0</v>
      </c>
      <c r="BA118" s="5">
        <v>0</v>
      </c>
      <c r="BB118" s="5">
        <v>0</v>
      </c>
      <c r="BD118" s="5">
        <v>0</v>
      </c>
      <c r="BE118" s="5">
        <v>0</v>
      </c>
      <c r="BG118" s="5">
        <v>0</v>
      </c>
      <c r="BH118" s="5">
        <v>0</v>
      </c>
      <c r="BJ118" s="5">
        <v>0</v>
      </c>
      <c r="BK118" s="5">
        <v>0</v>
      </c>
      <c r="BM118" s="5">
        <v>0</v>
      </c>
      <c r="BN118" s="5">
        <v>0</v>
      </c>
      <c r="BP118" s="5">
        <v>0</v>
      </c>
      <c r="BQ118" s="5">
        <v>0</v>
      </c>
      <c r="BS118" s="5">
        <v>0</v>
      </c>
      <c r="BT118" s="5">
        <v>0</v>
      </c>
      <c r="BV118" s="5">
        <v>0</v>
      </c>
      <c r="BW118" s="5">
        <v>0</v>
      </c>
      <c r="BY118" s="5">
        <v>0</v>
      </c>
      <c r="BZ118" s="5">
        <v>0</v>
      </c>
      <c r="CB118" s="5">
        <v>0</v>
      </c>
      <c r="CC118" s="5">
        <v>0</v>
      </c>
      <c r="CE118" s="5">
        <v>0</v>
      </c>
      <c r="CF118" s="5">
        <v>0</v>
      </c>
      <c r="CH118" s="5">
        <v>0</v>
      </c>
      <c r="CI118" s="5">
        <v>0</v>
      </c>
      <c r="CK118" s="5">
        <v>0</v>
      </c>
      <c r="CL118" s="5">
        <v>0</v>
      </c>
      <c r="CN118" s="5">
        <v>0</v>
      </c>
      <c r="CO118" s="5">
        <v>0</v>
      </c>
      <c r="CQ118" s="5">
        <v>0</v>
      </c>
      <c r="CR118" s="5">
        <v>0</v>
      </c>
      <c r="CT118" s="5">
        <v>0</v>
      </c>
      <c r="CU118" s="5">
        <v>0</v>
      </c>
      <c r="CW118" s="5">
        <v>0</v>
      </c>
      <c r="CX118" s="5">
        <v>0</v>
      </c>
      <c r="CZ118" s="5">
        <v>0</v>
      </c>
      <c r="DA118" s="5">
        <v>0</v>
      </c>
    </row>
    <row r="121" spans="2:105" x14ac:dyDescent="0.2">
      <c r="B121" s="1" t="s">
        <v>48</v>
      </c>
      <c r="C121" s="1">
        <v>6</v>
      </c>
      <c r="D121" s="1">
        <v>14</v>
      </c>
      <c r="L121" s="5">
        <v>0</v>
      </c>
      <c r="N121" s="5">
        <v>0</v>
      </c>
      <c r="O121" s="5">
        <v>0</v>
      </c>
      <c r="Q121" s="5">
        <v>0</v>
      </c>
      <c r="R121" s="5">
        <v>0</v>
      </c>
      <c r="T121" s="5">
        <v>0</v>
      </c>
      <c r="U121" s="5">
        <v>0</v>
      </c>
      <c r="W121" s="5">
        <v>0</v>
      </c>
      <c r="X121" s="5">
        <v>0</v>
      </c>
      <c r="Z121" s="5">
        <v>0</v>
      </c>
      <c r="AA121" s="5">
        <v>0</v>
      </c>
      <c r="AC121" s="5">
        <v>0</v>
      </c>
      <c r="AD121" s="5">
        <v>0</v>
      </c>
      <c r="AF121" s="5">
        <v>0</v>
      </c>
      <c r="AG121" s="5">
        <v>0</v>
      </c>
      <c r="AI121" s="5">
        <v>0</v>
      </c>
      <c r="AJ121" s="5">
        <v>0</v>
      </c>
      <c r="AL121" s="5">
        <v>0</v>
      </c>
      <c r="AM121" s="5">
        <v>0</v>
      </c>
      <c r="AO121" s="5">
        <v>0</v>
      </c>
      <c r="AP121" s="5">
        <v>0</v>
      </c>
      <c r="AR121" s="5">
        <v>0</v>
      </c>
      <c r="AS121" s="5">
        <v>0</v>
      </c>
      <c r="AU121" s="5">
        <v>0</v>
      </c>
      <c r="AV121" s="5">
        <v>0</v>
      </c>
      <c r="AX121" s="5">
        <v>0</v>
      </c>
      <c r="AY121" s="5">
        <v>0</v>
      </c>
      <c r="BA121" s="5">
        <v>0</v>
      </c>
      <c r="BB121" s="5">
        <v>0</v>
      </c>
      <c r="BD121" s="5">
        <v>0</v>
      </c>
      <c r="BE121" s="5">
        <v>0</v>
      </c>
      <c r="BG121" s="5">
        <v>0</v>
      </c>
      <c r="BH121" s="5">
        <v>0</v>
      </c>
      <c r="BJ121" s="5">
        <v>0</v>
      </c>
      <c r="BK121" s="5">
        <v>0</v>
      </c>
      <c r="BM121" s="5">
        <v>0</v>
      </c>
      <c r="BN121" s="5">
        <v>0</v>
      </c>
      <c r="BP121" s="5">
        <v>0</v>
      </c>
      <c r="BQ121" s="5">
        <v>0</v>
      </c>
      <c r="BS121" s="5">
        <v>0</v>
      </c>
      <c r="BT121" s="5">
        <v>0</v>
      </c>
      <c r="BV121" s="5">
        <v>0</v>
      </c>
      <c r="BW121" s="5">
        <v>0</v>
      </c>
      <c r="BY121" s="5">
        <v>0</v>
      </c>
      <c r="BZ121" s="5">
        <v>0</v>
      </c>
      <c r="CB121" s="5">
        <v>0</v>
      </c>
      <c r="CC121" s="5">
        <v>0</v>
      </c>
      <c r="CE121" s="5">
        <v>0</v>
      </c>
      <c r="CF121" s="5">
        <v>0</v>
      </c>
      <c r="CH121" s="5">
        <v>0</v>
      </c>
      <c r="CI121" s="5">
        <v>0</v>
      </c>
      <c r="CK121" s="5">
        <v>0</v>
      </c>
      <c r="CL121" s="5">
        <v>0</v>
      </c>
      <c r="CN121" s="5">
        <v>0</v>
      </c>
      <c r="CO121" s="5">
        <v>0</v>
      </c>
      <c r="CQ121" s="5">
        <v>0</v>
      </c>
      <c r="CR121" s="5">
        <v>0</v>
      </c>
      <c r="CT121" s="5">
        <v>0</v>
      </c>
      <c r="CU121" s="5">
        <v>0</v>
      </c>
      <c r="CW121" s="5">
        <v>0</v>
      </c>
      <c r="CX121" s="5">
        <v>0</v>
      </c>
      <c r="CZ121" s="5">
        <v>0</v>
      </c>
      <c r="DA121" s="5">
        <v>0</v>
      </c>
    </row>
    <row r="124" spans="2:105" x14ac:dyDescent="0.2">
      <c r="B124" s="1" t="s">
        <v>48</v>
      </c>
      <c r="C124" s="1">
        <v>7</v>
      </c>
      <c r="D124" s="1">
        <v>1</v>
      </c>
      <c r="E124" s="1" t="s">
        <v>49</v>
      </c>
      <c r="F124" s="1" t="s">
        <v>104</v>
      </c>
      <c r="G124" s="4" t="s">
        <v>105</v>
      </c>
      <c r="H124" s="1" t="s">
        <v>52</v>
      </c>
      <c r="I124" s="1" t="s">
        <v>67</v>
      </c>
      <c r="K124" s="5">
        <v>0</v>
      </c>
      <c r="L124" s="5">
        <v>0</v>
      </c>
      <c r="N124" s="5">
        <v>0</v>
      </c>
      <c r="O124" s="5">
        <v>0</v>
      </c>
      <c r="Q124" s="5">
        <v>0</v>
      </c>
      <c r="R124" s="5">
        <v>0</v>
      </c>
      <c r="T124" s="5">
        <v>0</v>
      </c>
      <c r="U124" s="5">
        <v>0</v>
      </c>
      <c r="W124" s="5">
        <v>0</v>
      </c>
      <c r="X124" s="5">
        <v>0</v>
      </c>
      <c r="Z124" s="5">
        <v>0</v>
      </c>
      <c r="AA124" s="5">
        <v>0</v>
      </c>
      <c r="AC124" s="5">
        <v>0</v>
      </c>
      <c r="AD124" s="5">
        <v>0</v>
      </c>
      <c r="AF124" s="5">
        <v>0</v>
      </c>
      <c r="AG124" s="5">
        <v>0</v>
      </c>
      <c r="AI124" s="5">
        <v>0</v>
      </c>
      <c r="AJ124" s="5">
        <v>0</v>
      </c>
      <c r="AL124" s="5">
        <v>0</v>
      </c>
      <c r="AM124" s="5">
        <v>0</v>
      </c>
      <c r="AO124" s="5">
        <v>0</v>
      </c>
      <c r="AP124" s="5">
        <v>0</v>
      </c>
      <c r="AR124" s="5">
        <v>0</v>
      </c>
      <c r="AS124" s="5">
        <v>0</v>
      </c>
      <c r="AU124" s="5">
        <v>0</v>
      </c>
      <c r="AV124" s="5">
        <v>0</v>
      </c>
      <c r="AX124" s="5">
        <v>0</v>
      </c>
      <c r="AY124" s="5">
        <v>0</v>
      </c>
      <c r="BA124" s="5">
        <v>0</v>
      </c>
      <c r="BB124" s="5">
        <v>0</v>
      </c>
      <c r="BD124" s="5">
        <v>0</v>
      </c>
      <c r="BE124" s="5">
        <v>0</v>
      </c>
      <c r="BG124" s="5">
        <v>0</v>
      </c>
      <c r="BH124" s="5">
        <v>0</v>
      </c>
      <c r="BJ124" s="5">
        <v>0</v>
      </c>
      <c r="BK124" s="5">
        <v>0</v>
      </c>
      <c r="BM124" s="5">
        <v>0</v>
      </c>
      <c r="BN124" s="5">
        <v>0</v>
      </c>
      <c r="BP124" s="5">
        <v>0</v>
      </c>
      <c r="BQ124" s="5">
        <v>0</v>
      </c>
      <c r="BS124" s="5">
        <v>0</v>
      </c>
      <c r="BT124" s="5">
        <v>0</v>
      </c>
      <c r="BV124" s="5">
        <v>0</v>
      </c>
      <c r="BW124" s="5">
        <v>0</v>
      </c>
      <c r="BY124" s="5">
        <v>0</v>
      </c>
      <c r="BZ124" s="5">
        <v>0</v>
      </c>
      <c r="CB124" s="5">
        <v>0</v>
      </c>
      <c r="CC124" s="5">
        <v>0</v>
      </c>
      <c r="CE124" s="5">
        <v>0</v>
      </c>
      <c r="CF124" s="5">
        <v>0</v>
      </c>
      <c r="CH124" s="5">
        <v>0</v>
      </c>
      <c r="CI124" s="5">
        <v>0</v>
      </c>
      <c r="CK124" s="5">
        <v>0</v>
      </c>
      <c r="CL124" s="5">
        <v>0</v>
      </c>
      <c r="CN124" s="5">
        <v>0</v>
      </c>
      <c r="CO124" s="5">
        <v>0</v>
      </c>
      <c r="CQ124" s="5">
        <v>0</v>
      </c>
      <c r="CR124" s="5">
        <v>0</v>
      </c>
      <c r="CT124" s="5">
        <v>0</v>
      </c>
      <c r="CU124" s="5">
        <v>0</v>
      </c>
      <c r="CW124" s="5">
        <v>0</v>
      </c>
      <c r="CX124" s="5">
        <v>0</v>
      </c>
      <c r="CZ124" s="5">
        <v>0</v>
      </c>
      <c r="DA124" s="5">
        <v>0</v>
      </c>
    </row>
    <row r="125" spans="2:105" x14ac:dyDescent="0.2">
      <c r="B125" s="1" t="s">
        <v>48</v>
      </c>
      <c r="C125" s="1">
        <v>7</v>
      </c>
      <c r="D125" s="1">
        <v>1</v>
      </c>
      <c r="E125" s="1" t="s">
        <v>49</v>
      </c>
      <c r="F125" s="1" t="s">
        <v>104</v>
      </c>
      <c r="G125" s="4" t="s">
        <v>105</v>
      </c>
      <c r="H125" s="1" t="s">
        <v>54</v>
      </c>
      <c r="I125" s="1" t="s">
        <v>67</v>
      </c>
      <c r="K125" s="5">
        <v>0</v>
      </c>
      <c r="L125" s="5">
        <v>0</v>
      </c>
      <c r="N125" s="5">
        <v>0</v>
      </c>
      <c r="O125" s="5">
        <v>0</v>
      </c>
      <c r="Q125" s="5">
        <v>0</v>
      </c>
      <c r="R125" s="5">
        <v>0</v>
      </c>
      <c r="T125" s="5">
        <v>0</v>
      </c>
      <c r="U125" s="5">
        <v>0</v>
      </c>
      <c r="W125" s="5">
        <v>0</v>
      </c>
      <c r="X125" s="5">
        <v>0</v>
      </c>
      <c r="Z125" s="5">
        <v>0</v>
      </c>
      <c r="AA125" s="5">
        <v>0</v>
      </c>
      <c r="AC125" s="5">
        <v>0</v>
      </c>
      <c r="AD125" s="5">
        <v>0</v>
      </c>
      <c r="AF125" s="5">
        <v>0</v>
      </c>
      <c r="AG125" s="5">
        <v>0</v>
      </c>
      <c r="AI125" s="5">
        <v>0</v>
      </c>
      <c r="AJ125" s="5">
        <v>0</v>
      </c>
      <c r="AL125" s="5">
        <v>0</v>
      </c>
      <c r="AM125" s="5">
        <v>0</v>
      </c>
      <c r="AO125" s="5">
        <v>0</v>
      </c>
      <c r="AP125" s="5">
        <v>0</v>
      </c>
      <c r="AR125" s="5">
        <v>0</v>
      </c>
      <c r="AS125" s="5">
        <v>0</v>
      </c>
      <c r="AU125" s="5">
        <v>0</v>
      </c>
      <c r="AV125" s="5">
        <v>0</v>
      </c>
      <c r="AX125" s="5">
        <v>0</v>
      </c>
      <c r="AY125" s="5">
        <v>0</v>
      </c>
      <c r="BA125" s="5">
        <v>0</v>
      </c>
      <c r="BB125" s="5">
        <v>0</v>
      </c>
      <c r="BD125" s="5">
        <v>0</v>
      </c>
      <c r="BE125" s="5">
        <v>0</v>
      </c>
      <c r="BG125" s="5">
        <v>0</v>
      </c>
      <c r="BH125" s="5">
        <v>0</v>
      </c>
      <c r="BJ125" s="5">
        <v>0</v>
      </c>
      <c r="BK125" s="5">
        <v>0</v>
      </c>
      <c r="BM125" s="5">
        <v>0</v>
      </c>
      <c r="BN125" s="5">
        <v>0</v>
      </c>
      <c r="BP125" s="5">
        <v>0</v>
      </c>
      <c r="BQ125" s="5">
        <v>0</v>
      </c>
      <c r="BS125" s="5">
        <v>0</v>
      </c>
      <c r="BT125" s="5">
        <v>0</v>
      </c>
      <c r="BV125" s="5">
        <v>0</v>
      </c>
      <c r="BW125" s="5">
        <v>0</v>
      </c>
      <c r="BY125" s="5">
        <v>0</v>
      </c>
      <c r="BZ125" s="5">
        <v>0</v>
      </c>
      <c r="CB125" s="5">
        <v>0</v>
      </c>
      <c r="CC125" s="5">
        <v>0</v>
      </c>
      <c r="CE125" s="5">
        <v>0</v>
      </c>
      <c r="CF125" s="5">
        <v>0</v>
      </c>
      <c r="CH125" s="5">
        <v>0</v>
      </c>
      <c r="CI125" s="5">
        <v>0</v>
      </c>
      <c r="CK125" s="5">
        <v>0</v>
      </c>
      <c r="CL125" s="5">
        <v>0</v>
      </c>
      <c r="CN125" s="5">
        <v>0</v>
      </c>
      <c r="CO125" s="5">
        <v>0</v>
      </c>
      <c r="CQ125" s="5">
        <v>0</v>
      </c>
      <c r="CR125" s="5">
        <v>0</v>
      </c>
      <c r="CT125" s="5">
        <v>0</v>
      </c>
      <c r="CU125" s="5">
        <v>0</v>
      </c>
      <c r="CW125" s="5">
        <v>0</v>
      </c>
      <c r="CX125" s="5">
        <v>0</v>
      </c>
      <c r="CZ125" s="5">
        <v>0</v>
      </c>
      <c r="DA125" s="5">
        <v>0</v>
      </c>
    </row>
    <row r="127" spans="2:105" x14ac:dyDescent="0.2">
      <c r="B127" s="1" t="s">
        <v>48</v>
      </c>
      <c r="C127" s="1">
        <v>7</v>
      </c>
      <c r="D127" s="1">
        <v>1</v>
      </c>
      <c r="E127" s="1" t="s">
        <v>64</v>
      </c>
      <c r="F127" s="1" t="s">
        <v>65</v>
      </c>
      <c r="G127" s="4" t="s">
        <v>106</v>
      </c>
      <c r="H127" s="1" t="s">
        <v>52</v>
      </c>
      <c r="I127" s="1" t="s">
        <v>67</v>
      </c>
      <c r="K127" s="5">
        <v>3275</v>
      </c>
      <c r="L127" s="5">
        <v>3275</v>
      </c>
      <c r="N127" s="5">
        <v>3275</v>
      </c>
      <c r="O127" s="5">
        <v>3275</v>
      </c>
      <c r="Q127" s="5">
        <v>3275</v>
      </c>
      <c r="R127" s="5">
        <v>3275</v>
      </c>
      <c r="T127" s="5">
        <v>3275</v>
      </c>
      <c r="U127" s="5">
        <v>3275</v>
      </c>
      <c r="W127" s="5">
        <v>3275</v>
      </c>
      <c r="X127" s="5">
        <v>3275</v>
      </c>
      <c r="Z127" s="5">
        <v>3275</v>
      </c>
      <c r="AA127" s="5">
        <v>3275</v>
      </c>
      <c r="AC127" s="5">
        <v>3275</v>
      </c>
      <c r="AD127" s="5">
        <v>3275</v>
      </c>
      <c r="AF127" s="5">
        <v>3275</v>
      </c>
      <c r="AG127" s="5">
        <v>3275</v>
      </c>
      <c r="AI127" s="5">
        <v>3275</v>
      </c>
      <c r="AJ127" s="5">
        <v>3275</v>
      </c>
      <c r="AL127" s="5">
        <v>3275</v>
      </c>
      <c r="AM127" s="5">
        <v>3275</v>
      </c>
      <c r="AO127" s="5">
        <v>3275</v>
      </c>
      <c r="AP127" s="5">
        <v>3275</v>
      </c>
      <c r="AR127" s="5">
        <v>3275</v>
      </c>
      <c r="AS127" s="5">
        <v>3275</v>
      </c>
      <c r="AU127" s="5">
        <v>3275</v>
      </c>
      <c r="AV127" s="5">
        <v>3275</v>
      </c>
      <c r="AX127" s="5">
        <v>3275</v>
      </c>
      <c r="AY127" s="5">
        <v>3275</v>
      </c>
      <c r="BA127" s="5">
        <v>3275</v>
      </c>
      <c r="BB127" s="5">
        <v>3275</v>
      </c>
      <c r="BD127" s="5">
        <v>3275</v>
      </c>
      <c r="BE127" s="5">
        <v>3275</v>
      </c>
      <c r="BG127" s="5">
        <v>3275</v>
      </c>
      <c r="BH127" s="5">
        <v>3275</v>
      </c>
      <c r="BJ127" s="5">
        <v>3275</v>
      </c>
      <c r="BK127" s="5">
        <v>3275</v>
      </c>
      <c r="BM127" s="5">
        <v>3275</v>
      </c>
      <c r="BN127" s="5">
        <v>3275</v>
      </c>
      <c r="BP127" s="5">
        <v>3275</v>
      </c>
      <c r="BQ127" s="5">
        <v>3275</v>
      </c>
      <c r="BS127" s="5">
        <v>3275</v>
      </c>
      <c r="BT127" s="5">
        <v>3275</v>
      </c>
      <c r="BV127" s="5">
        <v>3275</v>
      </c>
      <c r="BW127" s="5">
        <v>3275</v>
      </c>
      <c r="BY127" s="5">
        <v>3275</v>
      </c>
      <c r="BZ127" s="5">
        <v>3275</v>
      </c>
      <c r="CB127" s="5">
        <v>3275</v>
      </c>
      <c r="CC127" s="5">
        <v>3275</v>
      </c>
      <c r="CE127" s="5">
        <v>3275</v>
      </c>
      <c r="CF127" s="5">
        <v>3275</v>
      </c>
      <c r="CH127" s="5">
        <v>3275</v>
      </c>
      <c r="CI127" s="5">
        <v>3275</v>
      </c>
      <c r="CK127" s="5">
        <v>3275</v>
      </c>
      <c r="CL127" s="5">
        <v>3275</v>
      </c>
      <c r="CN127" s="5">
        <v>3275</v>
      </c>
      <c r="CO127" s="5">
        <v>3275</v>
      </c>
      <c r="CQ127" s="5">
        <v>3275</v>
      </c>
      <c r="CR127" s="5">
        <v>3275</v>
      </c>
      <c r="CT127" s="5">
        <v>3275</v>
      </c>
      <c r="CU127" s="5">
        <v>3275</v>
      </c>
      <c r="CW127" s="5">
        <v>0</v>
      </c>
      <c r="CX127" s="5">
        <v>0</v>
      </c>
      <c r="CZ127" s="5">
        <v>98250</v>
      </c>
      <c r="DA127" s="5">
        <v>98250</v>
      </c>
    </row>
    <row r="128" spans="2:105" x14ac:dyDescent="0.2">
      <c r="B128" s="1" t="s">
        <v>48</v>
      </c>
      <c r="C128" s="1">
        <v>7</v>
      </c>
      <c r="D128" s="1">
        <v>1</v>
      </c>
      <c r="E128" s="1" t="s">
        <v>64</v>
      </c>
      <c r="F128" s="1" t="s">
        <v>65</v>
      </c>
      <c r="G128" s="4" t="s">
        <v>106</v>
      </c>
      <c r="H128" s="1" t="s">
        <v>54</v>
      </c>
      <c r="I128" s="1" t="s">
        <v>67</v>
      </c>
      <c r="K128" s="5">
        <v>0</v>
      </c>
      <c r="L128" s="5">
        <v>0</v>
      </c>
      <c r="N128" s="5">
        <v>0</v>
      </c>
      <c r="O128" s="5">
        <v>0</v>
      </c>
      <c r="Q128" s="5">
        <v>0</v>
      </c>
      <c r="R128" s="5">
        <v>0</v>
      </c>
      <c r="T128" s="5">
        <v>0</v>
      </c>
      <c r="U128" s="5">
        <v>0</v>
      </c>
      <c r="W128" s="5">
        <v>0</v>
      </c>
      <c r="X128" s="5">
        <v>0</v>
      </c>
      <c r="Z128" s="5">
        <v>0</v>
      </c>
      <c r="AA128" s="5">
        <v>0</v>
      </c>
      <c r="AC128" s="5">
        <v>0</v>
      </c>
      <c r="AD128" s="5">
        <v>0</v>
      </c>
      <c r="AF128" s="5">
        <v>0</v>
      </c>
      <c r="AG128" s="5">
        <v>0</v>
      </c>
      <c r="AI128" s="5">
        <v>0</v>
      </c>
      <c r="AJ128" s="5">
        <v>0</v>
      </c>
      <c r="AL128" s="5">
        <v>0</v>
      </c>
      <c r="AM128" s="5">
        <v>0</v>
      </c>
      <c r="AO128" s="5">
        <v>0</v>
      </c>
      <c r="AP128" s="5">
        <v>0</v>
      </c>
      <c r="AR128" s="5">
        <v>0</v>
      </c>
      <c r="AS128" s="5">
        <v>0</v>
      </c>
      <c r="AU128" s="5">
        <v>0</v>
      </c>
      <c r="AV128" s="5">
        <v>0</v>
      </c>
      <c r="AX128" s="5">
        <v>0</v>
      </c>
      <c r="AY128" s="5">
        <v>0</v>
      </c>
      <c r="BA128" s="5">
        <v>0</v>
      </c>
      <c r="BB128" s="5">
        <v>0</v>
      </c>
      <c r="BD128" s="5">
        <v>0</v>
      </c>
      <c r="BE128" s="5">
        <v>0</v>
      </c>
      <c r="BG128" s="5">
        <v>0</v>
      </c>
      <c r="BH128" s="5">
        <v>0</v>
      </c>
      <c r="BJ128" s="5">
        <v>0</v>
      </c>
      <c r="BK128" s="5">
        <v>0</v>
      </c>
      <c r="BM128" s="5">
        <v>0</v>
      </c>
      <c r="BN128" s="5">
        <v>0</v>
      </c>
      <c r="BP128" s="5">
        <v>0</v>
      </c>
      <c r="BQ128" s="5">
        <v>0</v>
      </c>
      <c r="BS128" s="5">
        <v>0</v>
      </c>
      <c r="BT128" s="5">
        <v>0</v>
      </c>
      <c r="BV128" s="5">
        <v>0</v>
      </c>
      <c r="BW128" s="5">
        <v>0</v>
      </c>
      <c r="BY128" s="5">
        <v>0</v>
      </c>
      <c r="BZ128" s="5">
        <v>0</v>
      </c>
      <c r="CB128" s="5">
        <v>0</v>
      </c>
      <c r="CC128" s="5">
        <v>0</v>
      </c>
      <c r="CE128" s="5">
        <v>0</v>
      </c>
      <c r="CF128" s="5">
        <v>0</v>
      </c>
      <c r="CH128" s="5">
        <v>0</v>
      </c>
      <c r="CI128" s="5">
        <v>0</v>
      </c>
      <c r="CK128" s="5">
        <v>0</v>
      </c>
      <c r="CL128" s="5">
        <v>0</v>
      </c>
      <c r="CN128" s="5">
        <v>0</v>
      </c>
      <c r="CO128" s="5">
        <v>0</v>
      </c>
      <c r="CQ128" s="5">
        <v>0</v>
      </c>
      <c r="CR128" s="5">
        <v>0</v>
      </c>
      <c r="CT128" s="5">
        <v>0</v>
      </c>
      <c r="CU128" s="5">
        <v>0</v>
      </c>
      <c r="CW128" s="5">
        <v>0</v>
      </c>
      <c r="CX128" s="5">
        <v>0</v>
      </c>
      <c r="CZ128" s="5">
        <v>0</v>
      </c>
      <c r="DA128" s="5">
        <v>0</v>
      </c>
    </row>
    <row r="129" spans="2:105" x14ac:dyDescent="0.2">
      <c r="B129" s="1" t="s">
        <v>48</v>
      </c>
      <c r="C129" s="1">
        <v>7</v>
      </c>
      <c r="D129" s="1">
        <v>1</v>
      </c>
      <c r="E129" s="1" t="s">
        <v>64</v>
      </c>
      <c r="F129" s="1" t="s">
        <v>65</v>
      </c>
      <c r="G129" s="4" t="s">
        <v>106</v>
      </c>
      <c r="H129" s="1" t="s">
        <v>68</v>
      </c>
      <c r="I129" s="1" t="s">
        <v>67</v>
      </c>
      <c r="K129" s="5">
        <v>0</v>
      </c>
      <c r="L129" s="5">
        <v>0</v>
      </c>
      <c r="N129" s="5">
        <v>0</v>
      </c>
      <c r="O129" s="5">
        <v>0</v>
      </c>
      <c r="Q129" s="5">
        <v>0</v>
      </c>
      <c r="R129" s="5">
        <v>0</v>
      </c>
      <c r="T129" s="5">
        <v>0</v>
      </c>
      <c r="U129" s="5">
        <v>0</v>
      </c>
      <c r="W129" s="5">
        <v>0</v>
      </c>
      <c r="X129" s="5">
        <v>0</v>
      </c>
      <c r="Z129" s="5">
        <v>0</v>
      </c>
      <c r="AA129" s="5">
        <v>0</v>
      </c>
      <c r="AC129" s="5">
        <v>0</v>
      </c>
      <c r="AD129" s="5">
        <v>0</v>
      </c>
      <c r="AF129" s="5">
        <v>0</v>
      </c>
      <c r="AG129" s="5">
        <v>0</v>
      </c>
      <c r="AI129" s="5">
        <v>0</v>
      </c>
      <c r="AJ129" s="5">
        <v>0</v>
      </c>
      <c r="AL129" s="5">
        <v>0</v>
      </c>
      <c r="AM129" s="5">
        <v>0</v>
      </c>
      <c r="AO129" s="5">
        <v>0</v>
      </c>
      <c r="AP129" s="5">
        <v>0</v>
      </c>
      <c r="AR129" s="5">
        <v>0</v>
      </c>
      <c r="AS129" s="5">
        <v>0</v>
      </c>
      <c r="AU129" s="5">
        <v>0</v>
      </c>
      <c r="AV129" s="5">
        <v>0</v>
      </c>
      <c r="AX129" s="5">
        <v>0</v>
      </c>
      <c r="AY129" s="5">
        <v>0</v>
      </c>
      <c r="BA129" s="5">
        <v>0</v>
      </c>
      <c r="BB129" s="5">
        <v>0</v>
      </c>
      <c r="BD129" s="5">
        <v>0</v>
      </c>
      <c r="BE129" s="5">
        <v>0</v>
      </c>
      <c r="BG129" s="5">
        <v>0</v>
      </c>
      <c r="BH129" s="5">
        <v>0</v>
      </c>
      <c r="BJ129" s="5">
        <v>0</v>
      </c>
      <c r="BK129" s="5">
        <v>0</v>
      </c>
      <c r="BM129" s="5">
        <v>0</v>
      </c>
      <c r="BN129" s="5">
        <v>0</v>
      </c>
      <c r="BP129" s="5">
        <v>0</v>
      </c>
      <c r="BQ129" s="5">
        <v>0</v>
      </c>
      <c r="BS129" s="5">
        <v>0</v>
      </c>
      <c r="BT129" s="5">
        <v>0</v>
      </c>
      <c r="BV129" s="5">
        <v>0</v>
      </c>
      <c r="BW129" s="5">
        <v>0</v>
      </c>
      <c r="BY129" s="5">
        <v>0</v>
      </c>
      <c r="BZ129" s="5">
        <v>0</v>
      </c>
      <c r="CB129" s="5">
        <v>0</v>
      </c>
      <c r="CC129" s="5">
        <v>0</v>
      </c>
      <c r="CE129" s="5">
        <v>0</v>
      </c>
      <c r="CF129" s="5">
        <v>0</v>
      </c>
      <c r="CH129" s="5">
        <v>0</v>
      </c>
      <c r="CI129" s="5">
        <v>0</v>
      </c>
      <c r="CK129" s="5">
        <v>0</v>
      </c>
      <c r="CL129" s="5">
        <v>0</v>
      </c>
      <c r="CN129" s="5">
        <v>0</v>
      </c>
      <c r="CO129" s="5">
        <v>0</v>
      </c>
      <c r="CQ129" s="5">
        <v>0</v>
      </c>
      <c r="CR129" s="5">
        <v>0</v>
      </c>
      <c r="CT129" s="5">
        <v>0</v>
      </c>
      <c r="CU129" s="5">
        <v>0</v>
      </c>
      <c r="CW129" s="5">
        <v>0</v>
      </c>
      <c r="CX129" s="5">
        <v>0</v>
      </c>
      <c r="CZ129" s="5">
        <v>0</v>
      </c>
      <c r="DA129" s="5">
        <v>0</v>
      </c>
    </row>
    <row r="130" spans="2:105" x14ac:dyDescent="0.2">
      <c r="K130" s="27"/>
      <c r="M130" s="27"/>
      <c r="P130" s="27"/>
      <c r="S130" s="27"/>
      <c r="V130" s="27"/>
      <c r="Y130" s="27"/>
      <c r="AB130" s="27"/>
      <c r="AE130" s="27"/>
      <c r="AH130" s="27"/>
      <c r="AK130" s="27"/>
      <c r="AN130" s="27"/>
      <c r="AQ130" s="27"/>
      <c r="AT130" s="27"/>
      <c r="AW130" s="27"/>
      <c r="AZ130" s="27"/>
      <c r="BC130" s="27"/>
    </row>
    <row r="131" spans="2:105" x14ac:dyDescent="0.2">
      <c r="B131" s="1" t="s">
        <v>48</v>
      </c>
      <c r="C131" s="1">
        <v>7</v>
      </c>
      <c r="D131" s="1">
        <v>1</v>
      </c>
      <c r="E131" s="1" t="s">
        <v>49</v>
      </c>
      <c r="F131" s="1" t="s">
        <v>65</v>
      </c>
      <c r="G131" s="4" t="s">
        <v>106</v>
      </c>
      <c r="H131" s="1" t="s">
        <v>52</v>
      </c>
      <c r="I131" s="1" t="s">
        <v>67</v>
      </c>
      <c r="K131" s="5">
        <v>0</v>
      </c>
      <c r="L131" s="5">
        <v>0</v>
      </c>
      <c r="N131" s="5">
        <v>0</v>
      </c>
      <c r="O131" s="5">
        <v>0</v>
      </c>
      <c r="Q131" s="5">
        <v>0</v>
      </c>
      <c r="R131" s="5">
        <v>0</v>
      </c>
      <c r="T131" s="5">
        <v>0</v>
      </c>
      <c r="U131" s="5">
        <v>0</v>
      </c>
      <c r="W131" s="5">
        <v>0</v>
      </c>
      <c r="X131" s="5">
        <v>0</v>
      </c>
      <c r="Z131" s="5">
        <v>0</v>
      </c>
      <c r="AA131" s="5">
        <v>0</v>
      </c>
      <c r="AC131" s="5">
        <v>0</v>
      </c>
      <c r="AD131" s="5">
        <v>0</v>
      </c>
      <c r="AF131" s="5">
        <v>0</v>
      </c>
      <c r="AG131" s="5">
        <v>0</v>
      </c>
      <c r="AI131" s="5">
        <v>0</v>
      </c>
      <c r="AJ131" s="5">
        <v>0</v>
      </c>
      <c r="AL131" s="5">
        <v>0</v>
      </c>
      <c r="AM131" s="5">
        <v>0</v>
      </c>
      <c r="AO131" s="5">
        <v>0</v>
      </c>
      <c r="AP131" s="5">
        <v>0</v>
      </c>
      <c r="AR131" s="5">
        <v>0</v>
      </c>
      <c r="AS131" s="5">
        <v>0</v>
      </c>
      <c r="AU131" s="5">
        <v>0</v>
      </c>
      <c r="AV131" s="5">
        <v>0</v>
      </c>
      <c r="AX131" s="5">
        <v>0</v>
      </c>
      <c r="AY131" s="5">
        <v>0</v>
      </c>
      <c r="BA131" s="5">
        <v>0</v>
      </c>
      <c r="BB131" s="5">
        <v>0</v>
      </c>
      <c r="BD131" s="5">
        <v>0</v>
      </c>
      <c r="BE131" s="5">
        <v>0</v>
      </c>
      <c r="BG131" s="5">
        <v>0</v>
      </c>
      <c r="BH131" s="5">
        <v>0</v>
      </c>
      <c r="BJ131" s="5">
        <v>0</v>
      </c>
      <c r="BK131" s="5">
        <v>0</v>
      </c>
      <c r="BM131" s="5">
        <v>0</v>
      </c>
      <c r="BN131" s="5">
        <v>0</v>
      </c>
      <c r="BP131" s="5">
        <v>0</v>
      </c>
      <c r="BQ131" s="5">
        <v>0</v>
      </c>
      <c r="BS131" s="5">
        <v>0</v>
      </c>
      <c r="BT131" s="5">
        <v>0</v>
      </c>
      <c r="BV131" s="5">
        <v>0</v>
      </c>
      <c r="BW131" s="5">
        <v>0</v>
      </c>
      <c r="BY131" s="5">
        <v>0</v>
      </c>
      <c r="BZ131" s="5">
        <v>0</v>
      </c>
      <c r="CB131" s="5">
        <v>0</v>
      </c>
      <c r="CC131" s="5">
        <v>0</v>
      </c>
      <c r="CE131" s="5">
        <v>0</v>
      </c>
      <c r="CF131" s="5">
        <v>0</v>
      </c>
      <c r="CH131" s="5">
        <v>0</v>
      </c>
      <c r="CI131" s="5">
        <v>0</v>
      </c>
      <c r="CK131" s="5">
        <v>0</v>
      </c>
      <c r="CL131" s="5">
        <v>0</v>
      </c>
      <c r="CN131" s="5">
        <v>0</v>
      </c>
      <c r="CO131" s="5">
        <v>0</v>
      </c>
      <c r="CQ131" s="5">
        <v>0</v>
      </c>
      <c r="CR131" s="5">
        <v>0</v>
      </c>
      <c r="CT131" s="5">
        <v>0</v>
      </c>
      <c r="CU131" s="5">
        <v>0</v>
      </c>
      <c r="CW131" s="5">
        <v>0</v>
      </c>
      <c r="CX131" s="5">
        <v>0</v>
      </c>
      <c r="CZ131" s="5">
        <v>0</v>
      </c>
      <c r="DA131" s="5">
        <v>0</v>
      </c>
    </row>
    <row r="132" spans="2:105" x14ac:dyDescent="0.2">
      <c r="B132" s="1" t="s">
        <v>48</v>
      </c>
      <c r="C132" s="1">
        <v>7</v>
      </c>
      <c r="D132" s="1">
        <v>1</v>
      </c>
      <c r="E132" s="1" t="s">
        <v>49</v>
      </c>
      <c r="F132" s="1" t="s">
        <v>65</v>
      </c>
      <c r="G132" s="4" t="s">
        <v>106</v>
      </c>
      <c r="H132" s="1" t="s">
        <v>54</v>
      </c>
      <c r="I132" s="1" t="s">
        <v>67</v>
      </c>
      <c r="K132" s="5">
        <v>0</v>
      </c>
      <c r="L132" s="5">
        <v>0</v>
      </c>
      <c r="N132" s="5">
        <v>0</v>
      </c>
      <c r="O132" s="5">
        <v>0</v>
      </c>
      <c r="Q132" s="5">
        <v>0</v>
      </c>
      <c r="R132" s="5">
        <v>0</v>
      </c>
      <c r="T132" s="5">
        <v>0</v>
      </c>
      <c r="U132" s="5">
        <v>0</v>
      </c>
      <c r="W132" s="5">
        <v>0</v>
      </c>
      <c r="X132" s="5">
        <v>0</v>
      </c>
      <c r="Z132" s="5">
        <v>0</v>
      </c>
      <c r="AA132" s="5">
        <v>0</v>
      </c>
      <c r="AC132" s="5">
        <v>0</v>
      </c>
      <c r="AD132" s="5">
        <v>0</v>
      </c>
      <c r="AF132" s="5">
        <v>0</v>
      </c>
      <c r="AG132" s="5">
        <v>0</v>
      </c>
      <c r="AI132" s="5">
        <v>0</v>
      </c>
      <c r="AJ132" s="5">
        <v>0</v>
      </c>
      <c r="AL132" s="5">
        <v>0</v>
      </c>
      <c r="AM132" s="5">
        <v>0</v>
      </c>
      <c r="AO132" s="5">
        <v>0</v>
      </c>
      <c r="AP132" s="5">
        <v>0</v>
      </c>
      <c r="AR132" s="5">
        <v>0</v>
      </c>
      <c r="AS132" s="5">
        <v>0</v>
      </c>
      <c r="AU132" s="5">
        <v>0</v>
      </c>
      <c r="AV132" s="5">
        <v>0</v>
      </c>
      <c r="AX132" s="5">
        <v>0</v>
      </c>
      <c r="AY132" s="5">
        <v>0</v>
      </c>
      <c r="BA132" s="5">
        <v>0</v>
      </c>
      <c r="BB132" s="5">
        <v>0</v>
      </c>
      <c r="BD132" s="5">
        <v>0</v>
      </c>
      <c r="BE132" s="5">
        <v>0</v>
      </c>
      <c r="BG132" s="5">
        <v>0</v>
      </c>
      <c r="BH132" s="5">
        <v>0</v>
      </c>
      <c r="BJ132" s="5">
        <v>0</v>
      </c>
      <c r="BK132" s="5">
        <v>0</v>
      </c>
      <c r="BM132" s="5">
        <v>0</v>
      </c>
      <c r="BN132" s="5">
        <v>0</v>
      </c>
      <c r="BP132" s="5">
        <v>0</v>
      </c>
      <c r="BQ132" s="5">
        <v>0</v>
      </c>
      <c r="BS132" s="5">
        <v>0</v>
      </c>
      <c r="BT132" s="5">
        <v>0</v>
      </c>
      <c r="BV132" s="5">
        <v>0</v>
      </c>
      <c r="BW132" s="5">
        <v>0</v>
      </c>
      <c r="BY132" s="5">
        <v>0</v>
      </c>
      <c r="BZ132" s="5">
        <v>0</v>
      </c>
      <c r="CB132" s="5">
        <v>0</v>
      </c>
      <c r="CC132" s="5">
        <v>0</v>
      </c>
      <c r="CE132" s="5">
        <v>0</v>
      </c>
      <c r="CF132" s="5">
        <v>0</v>
      </c>
      <c r="CH132" s="5">
        <v>0</v>
      </c>
      <c r="CI132" s="5">
        <v>0</v>
      </c>
      <c r="CK132" s="5">
        <v>0</v>
      </c>
      <c r="CL132" s="5">
        <v>0</v>
      </c>
      <c r="CN132" s="5">
        <v>0</v>
      </c>
      <c r="CO132" s="5">
        <v>0</v>
      </c>
      <c r="CQ132" s="5">
        <v>0</v>
      </c>
      <c r="CR132" s="5">
        <v>0</v>
      </c>
      <c r="CT132" s="5">
        <v>0</v>
      </c>
      <c r="CU132" s="5">
        <v>0</v>
      </c>
      <c r="CW132" s="5">
        <v>0</v>
      </c>
      <c r="CX132" s="5">
        <v>0</v>
      </c>
      <c r="CZ132" s="5">
        <v>0</v>
      </c>
      <c r="DA132" s="5">
        <v>0</v>
      </c>
    </row>
    <row r="135" spans="2:105" x14ac:dyDescent="0.2">
      <c r="B135" s="1" t="s">
        <v>48</v>
      </c>
      <c r="C135" s="1">
        <v>7</v>
      </c>
      <c r="D135" s="1">
        <v>3</v>
      </c>
      <c r="E135" s="1" t="s">
        <v>49</v>
      </c>
      <c r="F135" s="1" t="s">
        <v>108</v>
      </c>
      <c r="G135" s="29" t="s">
        <v>109</v>
      </c>
      <c r="H135" s="1" t="s">
        <v>52</v>
      </c>
      <c r="I135" s="1" t="s">
        <v>62</v>
      </c>
      <c r="K135" s="5">
        <v>0</v>
      </c>
      <c r="L135" s="5">
        <v>0</v>
      </c>
      <c r="N135" s="5">
        <v>0</v>
      </c>
      <c r="O135" s="5">
        <v>0</v>
      </c>
      <c r="Q135" s="5">
        <v>0</v>
      </c>
      <c r="R135" s="5">
        <v>0</v>
      </c>
      <c r="T135" s="5">
        <v>0</v>
      </c>
      <c r="U135" s="5">
        <v>0</v>
      </c>
      <c r="W135" s="5">
        <v>0</v>
      </c>
      <c r="X135" s="5">
        <v>0</v>
      </c>
      <c r="Z135" s="5">
        <v>0</v>
      </c>
      <c r="AA135" s="5">
        <v>0</v>
      </c>
      <c r="AC135" s="5">
        <v>0</v>
      </c>
      <c r="AD135" s="5">
        <v>0</v>
      </c>
      <c r="AF135" s="5">
        <v>0</v>
      </c>
      <c r="AG135" s="5">
        <v>0</v>
      </c>
      <c r="AI135" s="5">
        <v>0</v>
      </c>
      <c r="AJ135" s="5">
        <v>0</v>
      </c>
      <c r="AL135" s="5">
        <v>0</v>
      </c>
      <c r="AM135" s="5">
        <v>0</v>
      </c>
      <c r="AO135" s="5">
        <v>0</v>
      </c>
      <c r="AP135" s="5">
        <v>0</v>
      </c>
      <c r="AR135" s="5">
        <v>0</v>
      </c>
      <c r="AS135" s="5">
        <v>0</v>
      </c>
      <c r="AU135" s="5">
        <v>0</v>
      </c>
      <c r="AV135" s="5">
        <v>0</v>
      </c>
      <c r="AX135" s="5">
        <v>0</v>
      </c>
      <c r="AY135" s="5">
        <v>0</v>
      </c>
      <c r="BA135" s="5">
        <v>0</v>
      </c>
      <c r="BB135" s="5">
        <v>0</v>
      </c>
      <c r="BD135" s="5">
        <v>0</v>
      </c>
      <c r="BE135" s="5">
        <v>0</v>
      </c>
      <c r="BG135" s="5">
        <v>0</v>
      </c>
      <c r="BH135" s="5">
        <v>0</v>
      </c>
      <c r="BJ135" s="5">
        <v>0</v>
      </c>
      <c r="BK135" s="5">
        <v>0</v>
      </c>
      <c r="BM135" s="5">
        <v>0</v>
      </c>
      <c r="BN135" s="5">
        <v>0</v>
      </c>
      <c r="BP135" s="5">
        <v>0</v>
      </c>
      <c r="BQ135" s="5">
        <v>0</v>
      </c>
      <c r="BS135" s="5">
        <v>0</v>
      </c>
      <c r="BT135" s="5">
        <v>0</v>
      </c>
      <c r="BV135" s="5">
        <v>0</v>
      </c>
      <c r="BW135" s="5">
        <v>0</v>
      </c>
      <c r="BY135" s="5">
        <v>0</v>
      </c>
      <c r="BZ135" s="5">
        <v>0</v>
      </c>
      <c r="CB135" s="5">
        <v>0</v>
      </c>
      <c r="CC135" s="5">
        <v>0</v>
      </c>
      <c r="CE135" s="5">
        <v>0</v>
      </c>
      <c r="CF135" s="5">
        <v>0</v>
      </c>
      <c r="CH135" s="5">
        <v>0</v>
      </c>
      <c r="CI135" s="5">
        <v>0</v>
      </c>
      <c r="CK135" s="5">
        <v>0</v>
      </c>
      <c r="CL135" s="5">
        <v>0</v>
      </c>
      <c r="CN135" s="5">
        <v>0</v>
      </c>
      <c r="CO135" s="5">
        <v>0</v>
      </c>
      <c r="CQ135" s="5">
        <v>0</v>
      </c>
      <c r="CR135" s="5">
        <v>0</v>
      </c>
      <c r="CT135" s="5">
        <v>0</v>
      </c>
      <c r="CU135" s="5">
        <v>0</v>
      </c>
      <c r="CW135" s="5">
        <v>0</v>
      </c>
      <c r="CX135" s="5">
        <v>0</v>
      </c>
      <c r="CZ135" s="5">
        <v>0</v>
      </c>
      <c r="DA135" s="5">
        <v>0</v>
      </c>
    </row>
    <row r="136" spans="2:105" x14ac:dyDescent="0.2">
      <c r="B136" s="1" t="s">
        <v>48</v>
      </c>
      <c r="C136" s="1">
        <v>7</v>
      </c>
      <c r="D136" s="1">
        <v>3</v>
      </c>
      <c r="E136" s="1" t="s">
        <v>49</v>
      </c>
      <c r="F136" s="1" t="s">
        <v>108</v>
      </c>
      <c r="G136" s="29" t="s">
        <v>109</v>
      </c>
      <c r="H136" s="1" t="s">
        <v>54</v>
      </c>
      <c r="K136" s="5">
        <v>0</v>
      </c>
      <c r="L136" s="5">
        <v>0</v>
      </c>
      <c r="N136" s="5">
        <v>0</v>
      </c>
      <c r="O136" s="5">
        <v>0</v>
      </c>
      <c r="Q136" s="5">
        <v>0</v>
      </c>
      <c r="R136" s="5">
        <v>0</v>
      </c>
      <c r="T136" s="5">
        <v>0</v>
      </c>
      <c r="U136" s="5">
        <v>0</v>
      </c>
      <c r="W136" s="5">
        <v>0</v>
      </c>
      <c r="X136" s="5">
        <v>0</v>
      </c>
      <c r="Z136" s="5">
        <v>0</v>
      </c>
      <c r="AA136" s="5">
        <v>0</v>
      </c>
      <c r="AC136" s="5">
        <v>0</v>
      </c>
      <c r="AD136" s="5">
        <v>0</v>
      </c>
      <c r="AF136" s="5">
        <v>0</v>
      </c>
      <c r="AG136" s="5">
        <v>0</v>
      </c>
      <c r="AI136" s="5">
        <v>0</v>
      </c>
      <c r="AJ136" s="5">
        <v>0</v>
      </c>
      <c r="AL136" s="5">
        <v>0</v>
      </c>
      <c r="AM136" s="5">
        <v>0</v>
      </c>
      <c r="AO136" s="5">
        <v>0</v>
      </c>
      <c r="AP136" s="5">
        <v>0</v>
      </c>
      <c r="AR136" s="5">
        <v>0</v>
      </c>
      <c r="AS136" s="5">
        <v>0</v>
      </c>
      <c r="AU136" s="5">
        <v>0</v>
      </c>
      <c r="AV136" s="5">
        <v>0</v>
      </c>
      <c r="AX136" s="5">
        <v>0</v>
      </c>
      <c r="AY136" s="5">
        <v>0</v>
      </c>
      <c r="BA136" s="5">
        <v>0</v>
      </c>
      <c r="BB136" s="5">
        <v>0</v>
      </c>
      <c r="BD136" s="5">
        <v>0</v>
      </c>
      <c r="BE136" s="5">
        <v>0</v>
      </c>
      <c r="BG136" s="5">
        <v>0</v>
      </c>
      <c r="BH136" s="5">
        <v>0</v>
      </c>
      <c r="BJ136" s="5">
        <v>0</v>
      </c>
      <c r="BK136" s="5">
        <v>0</v>
      </c>
      <c r="BM136" s="5">
        <v>0</v>
      </c>
      <c r="BN136" s="5">
        <v>0</v>
      </c>
      <c r="BP136" s="5">
        <v>0</v>
      </c>
      <c r="BQ136" s="5">
        <v>0</v>
      </c>
      <c r="BS136" s="5">
        <v>0</v>
      </c>
      <c r="BT136" s="5">
        <v>0</v>
      </c>
      <c r="BV136" s="5">
        <v>0</v>
      </c>
      <c r="BW136" s="5">
        <v>0</v>
      </c>
      <c r="BY136" s="5">
        <v>0</v>
      </c>
      <c r="BZ136" s="5">
        <v>0</v>
      </c>
      <c r="CB136" s="5">
        <v>0</v>
      </c>
      <c r="CC136" s="5">
        <v>0</v>
      </c>
      <c r="CE136" s="5">
        <v>0</v>
      </c>
      <c r="CF136" s="5">
        <v>0</v>
      </c>
      <c r="CH136" s="5">
        <v>0</v>
      </c>
      <c r="CI136" s="5">
        <v>0</v>
      </c>
      <c r="CK136" s="5">
        <v>0</v>
      </c>
      <c r="CL136" s="5">
        <v>0</v>
      </c>
      <c r="CN136" s="5">
        <v>0</v>
      </c>
      <c r="CO136" s="5">
        <v>0</v>
      </c>
      <c r="CQ136" s="5">
        <v>0</v>
      </c>
      <c r="CR136" s="5">
        <v>0</v>
      </c>
      <c r="CT136" s="5">
        <v>0</v>
      </c>
      <c r="CU136" s="5">
        <v>0</v>
      </c>
      <c r="CW136" s="5">
        <v>0</v>
      </c>
      <c r="CX136" s="5">
        <v>0</v>
      </c>
      <c r="CZ136" s="5">
        <v>0</v>
      </c>
      <c r="DA136" s="5">
        <v>0</v>
      </c>
    </row>
    <row r="137" spans="2:105" x14ac:dyDescent="0.2">
      <c r="G137" s="29"/>
      <c r="K137" s="39"/>
    </row>
    <row r="138" spans="2:105" x14ac:dyDescent="0.2">
      <c r="B138" s="1" t="s">
        <v>48</v>
      </c>
      <c r="C138" s="1">
        <v>7</v>
      </c>
      <c r="D138" s="1">
        <v>3</v>
      </c>
      <c r="E138" s="1" t="s">
        <v>64</v>
      </c>
      <c r="F138" s="1" t="s">
        <v>65</v>
      </c>
      <c r="G138" s="4" t="s">
        <v>110</v>
      </c>
      <c r="H138" s="1" t="s">
        <v>52</v>
      </c>
      <c r="I138" s="1" t="s">
        <v>67</v>
      </c>
      <c r="K138" s="5">
        <v>479</v>
      </c>
      <c r="L138" s="5">
        <v>479</v>
      </c>
      <c r="N138" s="5">
        <v>479</v>
      </c>
      <c r="O138" s="5">
        <v>479</v>
      </c>
      <c r="Q138" s="5">
        <v>479</v>
      </c>
      <c r="R138" s="5">
        <v>479</v>
      </c>
      <c r="T138" s="5">
        <v>479</v>
      </c>
      <c r="U138" s="5">
        <v>479</v>
      </c>
      <c r="W138" s="5">
        <v>479</v>
      </c>
      <c r="X138" s="5">
        <v>479</v>
      </c>
      <c r="Z138" s="5">
        <v>479</v>
      </c>
      <c r="AA138" s="5">
        <v>479</v>
      </c>
      <c r="AC138" s="5">
        <v>479</v>
      </c>
      <c r="AD138" s="5">
        <v>479</v>
      </c>
      <c r="AF138" s="5">
        <v>479</v>
      </c>
      <c r="AG138" s="5">
        <v>479</v>
      </c>
      <c r="AI138" s="5">
        <v>479</v>
      </c>
      <c r="AJ138" s="5">
        <v>479</v>
      </c>
      <c r="AL138" s="5">
        <v>479</v>
      </c>
      <c r="AM138" s="5">
        <v>479</v>
      </c>
      <c r="AO138" s="5">
        <v>479</v>
      </c>
      <c r="AP138" s="5">
        <v>479</v>
      </c>
      <c r="AR138" s="5">
        <v>479</v>
      </c>
      <c r="AS138" s="5">
        <v>479</v>
      </c>
      <c r="AU138" s="5">
        <v>479</v>
      </c>
      <c r="AV138" s="5">
        <v>479</v>
      </c>
      <c r="AX138" s="5">
        <v>479</v>
      </c>
      <c r="AY138" s="5">
        <v>479</v>
      </c>
      <c r="BA138" s="5">
        <v>479</v>
      </c>
      <c r="BB138" s="5">
        <v>479</v>
      </c>
      <c r="BD138" s="5">
        <v>479</v>
      </c>
      <c r="BE138" s="5">
        <v>479</v>
      </c>
      <c r="BG138" s="5">
        <v>479</v>
      </c>
      <c r="BH138" s="5">
        <v>479</v>
      </c>
      <c r="BJ138" s="5">
        <v>479</v>
      </c>
      <c r="BK138" s="5">
        <v>479</v>
      </c>
      <c r="BM138" s="5">
        <v>479</v>
      </c>
      <c r="BN138" s="5">
        <v>479</v>
      </c>
      <c r="BP138" s="5">
        <v>479</v>
      </c>
      <c r="BQ138" s="5">
        <v>479</v>
      </c>
      <c r="BS138" s="5">
        <v>479</v>
      </c>
      <c r="BT138" s="5">
        <v>479</v>
      </c>
      <c r="BV138" s="5">
        <v>479</v>
      </c>
      <c r="BW138" s="5">
        <v>479</v>
      </c>
      <c r="BY138" s="5">
        <v>479</v>
      </c>
      <c r="BZ138" s="5">
        <v>479</v>
      </c>
      <c r="CB138" s="5">
        <v>479</v>
      </c>
      <c r="CC138" s="5">
        <v>479</v>
      </c>
      <c r="CE138" s="5">
        <v>479</v>
      </c>
      <c r="CF138" s="5">
        <v>479</v>
      </c>
      <c r="CH138" s="5">
        <v>479</v>
      </c>
      <c r="CI138" s="5">
        <v>479</v>
      </c>
      <c r="CK138" s="5">
        <v>479</v>
      </c>
      <c r="CL138" s="5">
        <v>479</v>
      </c>
      <c r="CN138" s="5">
        <v>479</v>
      </c>
      <c r="CO138" s="5">
        <v>479</v>
      </c>
      <c r="CQ138" s="5">
        <v>479</v>
      </c>
      <c r="CR138" s="5">
        <v>479</v>
      </c>
      <c r="CT138" s="5">
        <v>479</v>
      </c>
      <c r="CU138" s="5">
        <v>479</v>
      </c>
      <c r="CW138" s="5">
        <v>0</v>
      </c>
      <c r="CX138" s="5">
        <v>0</v>
      </c>
      <c r="CZ138" s="5">
        <v>14370</v>
      </c>
      <c r="DA138" s="5">
        <v>14370</v>
      </c>
    </row>
    <row r="139" spans="2:105" x14ac:dyDescent="0.2">
      <c r="B139" s="1" t="s">
        <v>48</v>
      </c>
      <c r="C139" s="1">
        <v>7</v>
      </c>
      <c r="D139" s="1">
        <v>3</v>
      </c>
      <c r="E139" s="1" t="s">
        <v>64</v>
      </c>
      <c r="F139" s="1" t="s">
        <v>65</v>
      </c>
      <c r="G139" s="4" t="s">
        <v>110</v>
      </c>
      <c r="H139" s="1" t="s">
        <v>54</v>
      </c>
      <c r="I139" s="1" t="s">
        <v>67</v>
      </c>
      <c r="K139" s="5">
        <v>0</v>
      </c>
      <c r="L139" s="5">
        <v>0</v>
      </c>
      <c r="N139" s="5">
        <v>0</v>
      </c>
      <c r="O139" s="5">
        <v>0</v>
      </c>
      <c r="Q139" s="5">
        <v>0</v>
      </c>
      <c r="R139" s="5">
        <v>0</v>
      </c>
      <c r="T139" s="5">
        <v>0</v>
      </c>
      <c r="U139" s="5">
        <v>0</v>
      </c>
      <c r="W139" s="5">
        <v>0</v>
      </c>
      <c r="X139" s="5">
        <v>0</v>
      </c>
      <c r="Z139" s="5">
        <v>0</v>
      </c>
      <c r="AA139" s="5">
        <v>0</v>
      </c>
      <c r="AC139" s="5">
        <v>0</v>
      </c>
      <c r="AD139" s="5">
        <v>0</v>
      </c>
      <c r="AF139" s="5">
        <v>0</v>
      </c>
      <c r="AG139" s="5">
        <v>0</v>
      </c>
      <c r="AI139" s="5">
        <v>0</v>
      </c>
      <c r="AJ139" s="5">
        <v>0</v>
      </c>
      <c r="AL139" s="5">
        <v>0</v>
      </c>
      <c r="AM139" s="5">
        <v>0</v>
      </c>
      <c r="AO139" s="5">
        <v>0</v>
      </c>
      <c r="AP139" s="5">
        <v>0</v>
      </c>
      <c r="AR139" s="5">
        <v>0</v>
      </c>
      <c r="AS139" s="5">
        <v>0</v>
      </c>
      <c r="AU139" s="5">
        <v>0</v>
      </c>
      <c r="AV139" s="5">
        <v>0</v>
      </c>
      <c r="AX139" s="5">
        <v>0</v>
      </c>
      <c r="AY139" s="5">
        <v>0</v>
      </c>
      <c r="BA139" s="5">
        <v>0</v>
      </c>
      <c r="BB139" s="5">
        <v>0</v>
      </c>
      <c r="BD139" s="5">
        <v>0</v>
      </c>
      <c r="BE139" s="5">
        <v>0</v>
      </c>
      <c r="BG139" s="5">
        <v>0</v>
      </c>
      <c r="BH139" s="5">
        <v>0</v>
      </c>
      <c r="BJ139" s="5">
        <v>0</v>
      </c>
      <c r="BK139" s="5">
        <v>0</v>
      </c>
      <c r="BM139" s="5">
        <v>0</v>
      </c>
      <c r="BN139" s="5">
        <v>0</v>
      </c>
      <c r="BP139" s="5">
        <v>0</v>
      </c>
      <c r="BQ139" s="5">
        <v>0</v>
      </c>
      <c r="BS139" s="5">
        <v>0</v>
      </c>
      <c r="BT139" s="5">
        <v>0</v>
      </c>
      <c r="BV139" s="5">
        <v>0</v>
      </c>
      <c r="BW139" s="5">
        <v>0</v>
      </c>
      <c r="BY139" s="5">
        <v>0</v>
      </c>
      <c r="BZ139" s="5">
        <v>0</v>
      </c>
      <c r="CB139" s="5">
        <v>0</v>
      </c>
      <c r="CC139" s="5">
        <v>0</v>
      </c>
      <c r="CE139" s="5">
        <v>0</v>
      </c>
      <c r="CF139" s="5">
        <v>0</v>
      </c>
      <c r="CH139" s="5">
        <v>0</v>
      </c>
      <c r="CI139" s="5">
        <v>0</v>
      </c>
      <c r="CK139" s="5">
        <v>0</v>
      </c>
      <c r="CL139" s="5">
        <v>0</v>
      </c>
      <c r="CN139" s="5">
        <v>0</v>
      </c>
      <c r="CO139" s="5">
        <v>0</v>
      </c>
      <c r="CQ139" s="5">
        <v>0</v>
      </c>
      <c r="CR139" s="5">
        <v>0</v>
      </c>
      <c r="CT139" s="5">
        <v>0</v>
      </c>
      <c r="CU139" s="5">
        <v>0</v>
      </c>
      <c r="CW139" s="5">
        <v>0</v>
      </c>
      <c r="CX139" s="5">
        <v>0</v>
      </c>
      <c r="CZ139" s="5">
        <v>0</v>
      </c>
      <c r="DA139" s="5">
        <v>0</v>
      </c>
    </row>
    <row r="140" spans="2:105" x14ac:dyDescent="0.2">
      <c r="B140" s="1" t="s">
        <v>48</v>
      </c>
      <c r="C140" s="1">
        <v>7</v>
      </c>
      <c r="D140" s="1">
        <v>3</v>
      </c>
      <c r="E140" s="1" t="s">
        <v>64</v>
      </c>
      <c r="F140" s="1" t="s">
        <v>65</v>
      </c>
      <c r="G140" s="4" t="s">
        <v>110</v>
      </c>
      <c r="H140" s="1" t="s">
        <v>68</v>
      </c>
      <c r="I140" s="1" t="s">
        <v>67</v>
      </c>
      <c r="K140" s="5">
        <v>0</v>
      </c>
      <c r="L140" s="5">
        <v>0</v>
      </c>
      <c r="N140" s="5">
        <v>0</v>
      </c>
      <c r="O140" s="5">
        <v>0</v>
      </c>
      <c r="Q140" s="5">
        <v>0</v>
      </c>
      <c r="R140" s="5">
        <v>0</v>
      </c>
      <c r="T140" s="5">
        <v>0</v>
      </c>
      <c r="U140" s="5">
        <v>0</v>
      </c>
      <c r="W140" s="5">
        <v>0</v>
      </c>
      <c r="X140" s="5">
        <v>0</v>
      </c>
      <c r="Z140" s="5">
        <v>0</v>
      </c>
      <c r="AA140" s="5">
        <v>0</v>
      </c>
      <c r="AC140" s="5">
        <v>0</v>
      </c>
      <c r="AD140" s="5">
        <v>0</v>
      </c>
      <c r="AF140" s="5">
        <v>0</v>
      </c>
      <c r="AG140" s="5">
        <v>0</v>
      </c>
      <c r="AI140" s="5">
        <v>0</v>
      </c>
      <c r="AJ140" s="5">
        <v>0</v>
      </c>
      <c r="AL140" s="5">
        <v>0</v>
      </c>
      <c r="AM140" s="5">
        <v>0</v>
      </c>
      <c r="AO140" s="5">
        <v>0</v>
      </c>
      <c r="AP140" s="5">
        <v>0</v>
      </c>
      <c r="AR140" s="5">
        <v>0</v>
      </c>
      <c r="AS140" s="5">
        <v>0</v>
      </c>
      <c r="AU140" s="5">
        <v>0</v>
      </c>
      <c r="AV140" s="5">
        <v>0</v>
      </c>
      <c r="AX140" s="5">
        <v>0</v>
      </c>
      <c r="AY140" s="5">
        <v>0</v>
      </c>
      <c r="BA140" s="5">
        <v>0</v>
      </c>
      <c r="BB140" s="5">
        <v>0</v>
      </c>
      <c r="BD140" s="5">
        <v>0</v>
      </c>
      <c r="BE140" s="5">
        <v>0</v>
      </c>
      <c r="BG140" s="5">
        <v>0</v>
      </c>
      <c r="BH140" s="5">
        <v>0</v>
      </c>
      <c r="BJ140" s="5">
        <v>0</v>
      </c>
      <c r="BK140" s="5">
        <v>0</v>
      </c>
      <c r="BM140" s="5">
        <v>0</v>
      </c>
      <c r="BN140" s="5">
        <v>0</v>
      </c>
      <c r="BP140" s="5">
        <v>0</v>
      </c>
      <c r="BQ140" s="5">
        <v>0</v>
      </c>
      <c r="BS140" s="5">
        <v>0</v>
      </c>
      <c r="BT140" s="5">
        <v>0</v>
      </c>
      <c r="BV140" s="5">
        <v>0</v>
      </c>
      <c r="BW140" s="5">
        <v>0</v>
      </c>
      <c r="BY140" s="5">
        <v>0</v>
      </c>
      <c r="BZ140" s="5">
        <v>0</v>
      </c>
      <c r="CB140" s="5">
        <v>0</v>
      </c>
      <c r="CC140" s="5">
        <v>0</v>
      </c>
      <c r="CE140" s="5">
        <v>0</v>
      </c>
      <c r="CF140" s="5">
        <v>0</v>
      </c>
      <c r="CH140" s="5">
        <v>0</v>
      </c>
      <c r="CI140" s="5">
        <v>0</v>
      </c>
      <c r="CK140" s="5">
        <v>0</v>
      </c>
      <c r="CL140" s="5">
        <v>0</v>
      </c>
      <c r="CN140" s="5">
        <v>0</v>
      </c>
      <c r="CO140" s="5">
        <v>0</v>
      </c>
      <c r="CQ140" s="5">
        <v>0</v>
      </c>
      <c r="CR140" s="5">
        <v>0</v>
      </c>
      <c r="CT140" s="5">
        <v>0</v>
      </c>
      <c r="CU140" s="5">
        <v>0</v>
      </c>
      <c r="CW140" s="5">
        <v>0</v>
      </c>
      <c r="CX140" s="5">
        <v>0</v>
      </c>
      <c r="CZ140" s="5">
        <v>0</v>
      </c>
      <c r="DA140" s="5">
        <v>0</v>
      </c>
    </row>
    <row r="141" spans="2:105" x14ac:dyDescent="0.2">
      <c r="K141" s="27"/>
      <c r="M141" s="27"/>
      <c r="P141" s="27"/>
      <c r="S141" s="27"/>
      <c r="V141" s="27"/>
      <c r="Y141" s="27"/>
      <c r="AB141" s="27"/>
      <c r="AE141" s="27"/>
      <c r="AH141" s="27"/>
      <c r="AK141" s="27"/>
      <c r="AN141" s="27"/>
      <c r="AQ141" s="27"/>
      <c r="AT141" s="27"/>
      <c r="AW141" s="27"/>
      <c r="AZ141" s="27"/>
      <c r="BC141" s="27"/>
    </row>
    <row r="142" spans="2:105" x14ac:dyDescent="0.2">
      <c r="B142" s="1" t="s">
        <v>48</v>
      </c>
      <c r="C142" s="1">
        <v>7</v>
      </c>
      <c r="D142" s="1">
        <v>3</v>
      </c>
      <c r="E142" s="1" t="s">
        <v>49</v>
      </c>
      <c r="F142" s="1" t="s">
        <v>65</v>
      </c>
      <c r="G142" s="4" t="s">
        <v>110</v>
      </c>
      <c r="H142" s="1" t="s">
        <v>52</v>
      </c>
      <c r="I142" s="1" t="s">
        <v>67</v>
      </c>
      <c r="K142" s="5">
        <v>0</v>
      </c>
      <c r="L142" s="5">
        <v>0</v>
      </c>
      <c r="N142" s="5">
        <v>0</v>
      </c>
      <c r="O142" s="5">
        <v>0</v>
      </c>
      <c r="Q142" s="5">
        <v>0</v>
      </c>
      <c r="R142" s="5">
        <v>0</v>
      </c>
      <c r="T142" s="5">
        <v>0</v>
      </c>
      <c r="U142" s="5">
        <v>0</v>
      </c>
      <c r="W142" s="5">
        <v>0</v>
      </c>
      <c r="X142" s="5">
        <v>0</v>
      </c>
      <c r="Z142" s="5">
        <v>0</v>
      </c>
      <c r="AA142" s="5">
        <v>0</v>
      </c>
      <c r="AC142" s="5">
        <v>0</v>
      </c>
      <c r="AD142" s="5">
        <v>0</v>
      </c>
      <c r="AF142" s="5">
        <v>0</v>
      </c>
      <c r="AG142" s="5">
        <v>0</v>
      </c>
      <c r="AI142" s="5">
        <v>0</v>
      </c>
      <c r="AJ142" s="5">
        <v>0</v>
      </c>
      <c r="AL142" s="5">
        <v>0</v>
      </c>
      <c r="AM142" s="5">
        <v>0</v>
      </c>
      <c r="AO142" s="5">
        <v>0</v>
      </c>
      <c r="AP142" s="5">
        <v>0</v>
      </c>
      <c r="AR142" s="5">
        <v>0</v>
      </c>
      <c r="AS142" s="5">
        <v>0</v>
      </c>
      <c r="AU142" s="5">
        <v>0</v>
      </c>
      <c r="AV142" s="5">
        <v>0</v>
      </c>
      <c r="AX142" s="5">
        <v>0</v>
      </c>
      <c r="AY142" s="5">
        <v>0</v>
      </c>
      <c r="BA142" s="5">
        <v>0</v>
      </c>
      <c r="BB142" s="5">
        <v>0</v>
      </c>
      <c r="BD142" s="5">
        <v>0</v>
      </c>
      <c r="BE142" s="5">
        <v>0</v>
      </c>
      <c r="BG142" s="5">
        <v>0</v>
      </c>
      <c r="BH142" s="5">
        <v>0</v>
      </c>
      <c r="BJ142" s="5">
        <v>0</v>
      </c>
      <c r="BK142" s="5">
        <v>0</v>
      </c>
      <c r="BM142" s="5">
        <v>0</v>
      </c>
      <c r="BN142" s="5">
        <v>0</v>
      </c>
      <c r="BP142" s="5">
        <v>0</v>
      </c>
      <c r="BQ142" s="5">
        <v>0</v>
      </c>
      <c r="BS142" s="5">
        <v>0</v>
      </c>
      <c r="BT142" s="5">
        <v>0</v>
      </c>
      <c r="BV142" s="5">
        <v>0</v>
      </c>
      <c r="BW142" s="5">
        <v>0</v>
      </c>
      <c r="BY142" s="5">
        <v>0</v>
      </c>
      <c r="BZ142" s="5">
        <v>0</v>
      </c>
      <c r="CB142" s="5">
        <v>0</v>
      </c>
      <c r="CC142" s="5">
        <v>0</v>
      </c>
      <c r="CE142" s="5">
        <v>0</v>
      </c>
      <c r="CF142" s="5">
        <v>0</v>
      </c>
      <c r="CH142" s="5">
        <v>0</v>
      </c>
      <c r="CI142" s="5">
        <v>0</v>
      </c>
      <c r="CK142" s="5">
        <v>0</v>
      </c>
      <c r="CL142" s="5">
        <v>0</v>
      </c>
      <c r="CN142" s="5">
        <v>0</v>
      </c>
      <c r="CO142" s="5">
        <v>0</v>
      </c>
      <c r="CQ142" s="5">
        <v>0</v>
      </c>
      <c r="CR142" s="5">
        <v>0</v>
      </c>
      <c r="CT142" s="5">
        <v>0</v>
      </c>
      <c r="CU142" s="5">
        <v>0</v>
      </c>
      <c r="CW142" s="5">
        <v>0</v>
      </c>
      <c r="CX142" s="5">
        <v>0</v>
      </c>
      <c r="CZ142" s="5">
        <v>0</v>
      </c>
      <c r="DA142" s="5">
        <v>0</v>
      </c>
    </row>
    <row r="143" spans="2:105" x14ac:dyDescent="0.2">
      <c r="B143" s="1" t="s">
        <v>48</v>
      </c>
      <c r="C143" s="1">
        <v>7</v>
      </c>
      <c r="D143" s="1">
        <v>3</v>
      </c>
      <c r="E143" s="1" t="s">
        <v>49</v>
      </c>
      <c r="F143" s="1" t="s">
        <v>65</v>
      </c>
      <c r="G143" s="4" t="s">
        <v>110</v>
      </c>
      <c r="H143" s="1" t="s">
        <v>54</v>
      </c>
      <c r="I143" s="1" t="s">
        <v>67</v>
      </c>
      <c r="K143" s="5">
        <v>0</v>
      </c>
      <c r="L143" s="5">
        <v>0</v>
      </c>
      <c r="N143" s="5">
        <v>0</v>
      </c>
      <c r="O143" s="5">
        <v>0</v>
      </c>
      <c r="Q143" s="5">
        <v>0</v>
      </c>
      <c r="R143" s="5">
        <v>0</v>
      </c>
      <c r="T143" s="5">
        <v>0</v>
      </c>
      <c r="U143" s="5">
        <v>0</v>
      </c>
      <c r="W143" s="5">
        <v>0</v>
      </c>
      <c r="X143" s="5">
        <v>0</v>
      </c>
      <c r="Z143" s="5">
        <v>0</v>
      </c>
      <c r="AA143" s="5">
        <v>0</v>
      </c>
      <c r="AC143" s="5">
        <v>0</v>
      </c>
      <c r="AD143" s="5">
        <v>0</v>
      </c>
      <c r="AF143" s="5">
        <v>0</v>
      </c>
      <c r="AG143" s="5">
        <v>0</v>
      </c>
      <c r="AI143" s="5">
        <v>0</v>
      </c>
      <c r="AJ143" s="5">
        <v>0</v>
      </c>
      <c r="AL143" s="5">
        <v>0</v>
      </c>
      <c r="AM143" s="5">
        <v>0</v>
      </c>
      <c r="AO143" s="5">
        <v>0</v>
      </c>
      <c r="AP143" s="5">
        <v>0</v>
      </c>
      <c r="AR143" s="5">
        <v>0</v>
      </c>
      <c r="AS143" s="5">
        <v>0</v>
      </c>
      <c r="AU143" s="5">
        <v>0</v>
      </c>
      <c r="AV143" s="5">
        <v>0</v>
      </c>
      <c r="AX143" s="5">
        <v>0</v>
      </c>
      <c r="AY143" s="5">
        <v>0</v>
      </c>
      <c r="BA143" s="5">
        <v>0</v>
      </c>
      <c r="BB143" s="5">
        <v>0</v>
      </c>
      <c r="BD143" s="5">
        <v>0</v>
      </c>
      <c r="BE143" s="5">
        <v>0</v>
      </c>
      <c r="BG143" s="5">
        <v>0</v>
      </c>
      <c r="BH143" s="5">
        <v>0</v>
      </c>
      <c r="BJ143" s="5">
        <v>0</v>
      </c>
      <c r="BK143" s="5">
        <v>0</v>
      </c>
      <c r="BM143" s="5">
        <v>0</v>
      </c>
      <c r="BN143" s="5">
        <v>0</v>
      </c>
      <c r="BP143" s="5">
        <v>0</v>
      </c>
      <c r="BQ143" s="5">
        <v>0</v>
      </c>
      <c r="BS143" s="5">
        <v>0</v>
      </c>
      <c r="BT143" s="5">
        <v>0</v>
      </c>
      <c r="BV143" s="5">
        <v>0</v>
      </c>
      <c r="BW143" s="5">
        <v>0</v>
      </c>
      <c r="BY143" s="5">
        <v>0</v>
      </c>
      <c r="BZ143" s="5">
        <v>0</v>
      </c>
      <c r="CB143" s="5">
        <v>0</v>
      </c>
      <c r="CC143" s="5">
        <v>0</v>
      </c>
      <c r="CE143" s="5">
        <v>0</v>
      </c>
      <c r="CF143" s="5">
        <v>0</v>
      </c>
      <c r="CH143" s="5">
        <v>0</v>
      </c>
      <c r="CI143" s="5">
        <v>0</v>
      </c>
      <c r="CK143" s="5">
        <v>0</v>
      </c>
      <c r="CL143" s="5">
        <v>0</v>
      </c>
      <c r="CN143" s="5">
        <v>0</v>
      </c>
      <c r="CO143" s="5">
        <v>0</v>
      </c>
      <c r="CQ143" s="5">
        <v>0</v>
      </c>
      <c r="CR143" s="5">
        <v>0</v>
      </c>
      <c r="CT143" s="5">
        <v>0</v>
      </c>
      <c r="CU143" s="5">
        <v>0</v>
      </c>
      <c r="CW143" s="5">
        <v>0</v>
      </c>
      <c r="CX143" s="5">
        <v>0</v>
      </c>
      <c r="CZ143" s="5">
        <v>0</v>
      </c>
      <c r="DA143" s="5">
        <v>0</v>
      </c>
    </row>
    <row r="146" spans="2:105" x14ac:dyDescent="0.2">
      <c r="B146" s="1" t="s">
        <v>48</v>
      </c>
      <c r="C146" s="1">
        <v>7</v>
      </c>
      <c r="D146" s="1">
        <v>4</v>
      </c>
      <c r="E146" s="1" t="s">
        <v>49</v>
      </c>
      <c r="F146" s="1" t="s">
        <v>112</v>
      </c>
      <c r="G146" s="29" t="s">
        <v>113</v>
      </c>
      <c r="H146" s="1" t="s">
        <v>52</v>
      </c>
      <c r="I146" s="1" t="s">
        <v>399</v>
      </c>
      <c r="CZ146" s="5">
        <v>0</v>
      </c>
      <c r="DA146" s="5">
        <v>0</v>
      </c>
    </row>
    <row r="147" spans="2:105" x14ac:dyDescent="0.2">
      <c r="B147" s="1" t="s">
        <v>48</v>
      </c>
      <c r="C147" s="1">
        <v>7</v>
      </c>
      <c r="D147" s="1">
        <v>4</v>
      </c>
      <c r="E147" s="1" t="s">
        <v>49</v>
      </c>
      <c r="F147" s="1" t="s">
        <v>112</v>
      </c>
      <c r="G147" s="29" t="s">
        <v>113</v>
      </c>
      <c r="H147" s="1" t="s">
        <v>54</v>
      </c>
      <c r="CZ147" s="5">
        <v>0</v>
      </c>
      <c r="DA147" s="5">
        <v>0</v>
      </c>
    </row>
    <row r="148" spans="2:105" x14ac:dyDescent="0.2">
      <c r="G148" s="29"/>
    </row>
    <row r="149" spans="2:105" x14ac:dyDescent="0.2">
      <c r="B149" s="1" t="s">
        <v>48</v>
      </c>
      <c r="C149" s="1">
        <v>7</v>
      </c>
      <c r="D149" s="1">
        <v>4</v>
      </c>
      <c r="E149" s="1" t="s">
        <v>64</v>
      </c>
      <c r="F149" s="1" t="s">
        <v>65</v>
      </c>
      <c r="G149" s="4" t="s">
        <v>114</v>
      </c>
      <c r="H149" s="1" t="s">
        <v>52</v>
      </c>
      <c r="I149" s="1" t="s">
        <v>67</v>
      </c>
      <c r="K149" s="5">
        <v>393</v>
      </c>
      <c r="L149" s="5">
        <v>393</v>
      </c>
      <c r="N149" s="5">
        <v>393</v>
      </c>
      <c r="O149" s="5">
        <v>393</v>
      </c>
      <c r="Q149" s="5">
        <v>393</v>
      </c>
      <c r="R149" s="5">
        <v>393</v>
      </c>
      <c r="T149" s="5">
        <v>393</v>
      </c>
      <c r="U149" s="5">
        <v>393</v>
      </c>
      <c r="W149" s="5">
        <v>393</v>
      </c>
      <c r="X149" s="5">
        <v>393</v>
      </c>
      <c r="Z149" s="5">
        <v>393</v>
      </c>
      <c r="AA149" s="5">
        <v>393</v>
      </c>
      <c r="AC149" s="5">
        <v>393</v>
      </c>
      <c r="AD149" s="5">
        <v>393</v>
      </c>
      <c r="AF149" s="5">
        <v>393</v>
      </c>
      <c r="AG149" s="5">
        <v>393</v>
      </c>
      <c r="AI149" s="5">
        <v>393</v>
      </c>
      <c r="AJ149" s="5">
        <v>393</v>
      </c>
      <c r="AL149" s="5">
        <v>393</v>
      </c>
      <c r="AM149" s="5">
        <v>393</v>
      </c>
      <c r="AO149" s="5">
        <v>393</v>
      </c>
      <c r="AP149" s="5">
        <v>393</v>
      </c>
      <c r="AR149" s="5">
        <v>393</v>
      </c>
      <c r="AS149" s="5">
        <v>393</v>
      </c>
      <c r="AU149" s="5">
        <v>393</v>
      </c>
      <c r="AV149" s="5">
        <v>393</v>
      </c>
      <c r="AX149" s="5">
        <v>393</v>
      </c>
      <c r="AY149" s="5">
        <v>393</v>
      </c>
      <c r="BA149" s="5">
        <v>393</v>
      </c>
      <c r="BB149" s="5">
        <v>393</v>
      </c>
      <c r="BD149" s="5">
        <v>393</v>
      </c>
      <c r="BE149" s="5">
        <v>393</v>
      </c>
      <c r="BG149" s="5">
        <v>393</v>
      </c>
      <c r="BH149" s="5">
        <v>393</v>
      </c>
      <c r="BJ149" s="5">
        <v>393</v>
      </c>
      <c r="BK149" s="5">
        <v>393</v>
      </c>
      <c r="BM149" s="5">
        <v>393</v>
      </c>
      <c r="BN149" s="5">
        <v>393</v>
      </c>
      <c r="BP149" s="5">
        <v>393</v>
      </c>
      <c r="BQ149" s="5">
        <v>393</v>
      </c>
      <c r="BS149" s="5">
        <v>393</v>
      </c>
      <c r="BT149" s="5">
        <v>393</v>
      </c>
      <c r="BV149" s="5">
        <v>393</v>
      </c>
      <c r="BW149" s="5">
        <v>393</v>
      </c>
      <c r="BY149" s="5">
        <v>393</v>
      </c>
      <c r="BZ149" s="5">
        <v>393</v>
      </c>
      <c r="CB149" s="5">
        <v>393</v>
      </c>
      <c r="CC149" s="5">
        <v>393</v>
      </c>
      <c r="CE149" s="5">
        <v>393</v>
      </c>
      <c r="CF149" s="5">
        <v>393</v>
      </c>
      <c r="CH149" s="5">
        <v>393</v>
      </c>
      <c r="CI149" s="5">
        <v>393</v>
      </c>
      <c r="CK149" s="5">
        <v>393</v>
      </c>
      <c r="CL149" s="5">
        <v>393</v>
      </c>
      <c r="CN149" s="5">
        <v>393</v>
      </c>
      <c r="CO149" s="5">
        <v>393</v>
      </c>
      <c r="CQ149" s="5">
        <v>393</v>
      </c>
      <c r="CR149" s="5">
        <v>393</v>
      </c>
      <c r="CT149" s="5">
        <v>393</v>
      </c>
      <c r="CU149" s="5">
        <v>393</v>
      </c>
      <c r="CW149" s="5">
        <v>0</v>
      </c>
      <c r="CX149" s="5">
        <v>0</v>
      </c>
      <c r="CZ149" s="5">
        <v>11790</v>
      </c>
      <c r="DA149" s="5">
        <v>11790</v>
      </c>
    </row>
    <row r="150" spans="2:105" x14ac:dyDescent="0.2">
      <c r="B150" s="1" t="s">
        <v>48</v>
      </c>
      <c r="C150" s="1">
        <v>7</v>
      </c>
      <c r="D150" s="1">
        <v>4</v>
      </c>
      <c r="E150" s="1" t="s">
        <v>64</v>
      </c>
      <c r="F150" s="1" t="s">
        <v>65</v>
      </c>
      <c r="G150" s="4" t="s">
        <v>114</v>
      </c>
      <c r="H150" s="1" t="s">
        <v>54</v>
      </c>
      <c r="I150" s="1" t="s">
        <v>67</v>
      </c>
      <c r="K150" s="5">
        <v>0</v>
      </c>
      <c r="L150" s="5">
        <v>0</v>
      </c>
      <c r="N150" s="5">
        <v>0</v>
      </c>
      <c r="O150" s="5">
        <v>0</v>
      </c>
      <c r="Q150" s="5">
        <v>0</v>
      </c>
      <c r="R150" s="5">
        <v>0</v>
      </c>
      <c r="T150" s="5">
        <v>0</v>
      </c>
      <c r="U150" s="5">
        <v>0</v>
      </c>
      <c r="W150" s="5">
        <v>0</v>
      </c>
      <c r="X150" s="5">
        <v>0</v>
      </c>
      <c r="Z150" s="5">
        <v>0</v>
      </c>
      <c r="AA150" s="5">
        <v>0</v>
      </c>
      <c r="AC150" s="5">
        <v>0</v>
      </c>
      <c r="AD150" s="5">
        <v>0</v>
      </c>
      <c r="AF150" s="5">
        <v>0</v>
      </c>
      <c r="AG150" s="5">
        <v>0</v>
      </c>
      <c r="AI150" s="5">
        <v>0</v>
      </c>
      <c r="AJ150" s="5">
        <v>0</v>
      </c>
      <c r="AL150" s="5">
        <v>0</v>
      </c>
      <c r="AM150" s="5">
        <v>0</v>
      </c>
      <c r="AO150" s="5">
        <v>0</v>
      </c>
      <c r="AP150" s="5">
        <v>0</v>
      </c>
      <c r="AR150" s="5">
        <v>0</v>
      </c>
      <c r="AS150" s="5">
        <v>0</v>
      </c>
      <c r="AU150" s="5">
        <v>0</v>
      </c>
      <c r="AV150" s="5">
        <v>0</v>
      </c>
      <c r="AX150" s="5">
        <v>0</v>
      </c>
      <c r="AY150" s="5">
        <v>0</v>
      </c>
      <c r="BA150" s="5">
        <v>0</v>
      </c>
      <c r="BB150" s="5">
        <v>0</v>
      </c>
      <c r="BD150" s="5">
        <v>0</v>
      </c>
      <c r="BE150" s="5">
        <v>0</v>
      </c>
      <c r="BG150" s="5">
        <v>0</v>
      </c>
      <c r="BH150" s="5">
        <v>0</v>
      </c>
      <c r="BJ150" s="5">
        <v>0</v>
      </c>
      <c r="BK150" s="5">
        <v>0</v>
      </c>
      <c r="BM150" s="5">
        <v>0</v>
      </c>
      <c r="BN150" s="5">
        <v>0</v>
      </c>
      <c r="BP150" s="5">
        <v>0</v>
      </c>
      <c r="BQ150" s="5">
        <v>0</v>
      </c>
      <c r="BS150" s="5">
        <v>0</v>
      </c>
      <c r="BT150" s="5">
        <v>0</v>
      </c>
      <c r="BV150" s="5">
        <v>0</v>
      </c>
      <c r="BW150" s="5">
        <v>0</v>
      </c>
      <c r="BY150" s="5">
        <v>0</v>
      </c>
      <c r="BZ150" s="5">
        <v>0</v>
      </c>
      <c r="CB150" s="5">
        <v>0</v>
      </c>
      <c r="CC150" s="5">
        <v>0</v>
      </c>
      <c r="CE150" s="5">
        <v>0</v>
      </c>
      <c r="CF150" s="5">
        <v>0</v>
      </c>
      <c r="CH150" s="5">
        <v>0</v>
      </c>
      <c r="CI150" s="5">
        <v>0</v>
      </c>
      <c r="CK150" s="5">
        <v>0</v>
      </c>
      <c r="CL150" s="5">
        <v>0</v>
      </c>
      <c r="CN150" s="5">
        <v>0</v>
      </c>
      <c r="CO150" s="5">
        <v>0</v>
      </c>
      <c r="CQ150" s="5">
        <v>0</v>
      </c>
      <c r="CR150" s="5">
        <v>0</v>
      </c>
      <c r="CT150" s="5">
        <v>0</v>
      </c>
      <c r="CU150" s="5">
        <v>0</v>
      </c>
      <c r="CW150" s="5">
        <v>0</v>
      </c>
      <c r="CX150" s="5">
        <v>0</v>
      </c>
      <c r="CZ150" s="5">
        <v>0</v>
      </c>
      <c r="DA150" s="5">
        <v>0</v>
      </c>
    </row>
    <row r="151" spans="2:105" x14ac:dyDescent="0.2">
      <c r="B151" s="1" t="s">
        <v>48</v>
      </c>
      <c r="C151" s="1">
        <v>7</v>
      </c>
      <c r="D151" s="1">
        <v>4</v>
      </c>
      <c r="E151" s="1" t="s">
        <v>64</v>
      </c>
      <c r="F151" s="1" t="s">
        <v>65</v>
      </c>
      <c r="G151" s="4" t="s">
        <v>114</v>
      </c>
      <c r="H151" s="1" t="s">
        <v>68</v>
      </c>
      <c r="I151" s="1" t="s">
        <v>67</v>
      </c>
      <c r="K151" s="5">
        <v>0</v>
      </c>
      <c r="L151" s="5">
        <v>0</v>
      </c>
      <c r="N151" s="5">
        <v>0</v>
      </c>
      <c r="O151" s="5">
        <v>0</v>
      </c>
      <c r="Q151" s="5">
        <v>0</v>
      </c>
      <c r="R151" s="5">
        <v>0</v>
      </c>
      <c r="T151" s="5">
        <v>0</v>
      </c>
      <c r="U151" s="5">
        <v>0</v>
      </c>
      <c r="W151" s="5">
        <v>0</v>
      </c>
      <c r="X151" s="5">
        <v>0</v>
      </c>
      <c r="Z151" s="5">
        <v>0</v>
      </c>
      <c r="AA151" s="5">
        <v>0</v>
      </c>
      <c r="AC151" s="5">
        <v>0</v>
      </c>
      <c r="AD151" s="5">
        <v>0</v>
      </c>
      <c r="AF151" s="5">
        <v>0</v>
      </c>
      <c r="AG151" s="5">
        <v>0</v>
      </c>
      <c r="AI151" s="5">
        <v>0</v>
      </c>
      <c r="AJ151" s="5">
        <v>0</v>
      </c>
      <c r="AL151" s="5">
        <v>0</v>
      </c>
      <c r="AM151" s="5">
        <v>0</v>
      </c>
      <c r="AO151" s="5">
        <v>0</v>
      </c>
      <c r="AP151" s="5">
        <v>0</v>
      </c>
      <c r="AR151" s="5">
        <v>0</v>
      </c>
      <c r="AS151" s="5">
        <v>0</v>
      </c>
      <c r="AU151" s="5">
        <v>0</v>
      </c>
      <c r="AV151" s="5">
        <v>0</v>
      </c>
      <c r="AX151" s="5">
        <v>0</v>
      </c>
      <c r="AY151" s="5">
        <v>0</v>
      </c>
      <c r="BA151" s="5">
        <v>0</v>
      </c>
      <c r="BB151" s="5">
        <v>0</v>
      </c>
      <c r="BD151" s="5">
        <v>0</v>
      </c>
      <c r="BE151" s="5">
        <v>0</v>
      </c>
      <c r="BG151" s="5">
        <v>0</v>
      </c>
      <c r="BH151" s="5">
        <v>0</v>
      </c>
      <c r="BJ151" s="5">
        <v>0</v>
      </c>
      <c r="BK151" s="5">
        <v>0</v>
      </c>
      <c r="BM151" s="5">
        <v>0</v>
      </c>
      <c r="BN151" s="5">
        <v>0</v>
      </c>
      <c r="BP151" s="5">
        <v>0</v>
      </c>
      <c r="BQ151" s="5">
        <v>0</v>
      </c>
      <c r="BS151" s="5">
        <v>0</v>
      </c>
      <c r="BT151" s="5">
        <v>0</v>
      </c>
      <c r="BV151" s="5">
        <v>0</v>
      </c>
      <c r="BW151" s="5">
        <v>0</v>
      </c>
      <c r="BY151" s="5">
        <v>0</v>
      </c>
      <c r="BZ151" s="5">
        <v>0</v>
      </c>
      <c r="CB151" s="5">
        <v>0</v>
      </c>
      <c r="CC151" s="5">
        <v>0</v>
      </c>
      <c r="CE151" s="5">
        <v>0</v>
      </c>
      <c r="CF151" s="5">
        <v>0</v>
      </c>
      <c r="CH151" s="5">
        <v>0</v>
      </c>
      <c r="CI151" s="5">
        <v>0</v>
      </c>
      <c r="CK151" s="5">
        <v>0</v>
      </c>
      <c r="CL151" s="5">
        <v>0</v>
      </c>
      <c r="CN151" s="5">
        <v>0</v>
      </c>
      <c r="CO151" s="5">
        <v>0</v>
      </c>
      <c r="CQ151" s="5">
        <v>0</v>
      </c>
      <c r="CR151" s="5">
        <v>0</v>
      </c>
      <c r="CT151" s="5">
        <v>0</v>
      </c>
      <c r="CU151" s="5">
        <v>0</v>
      </c>
      <c r="CW151" s="5">
        <v>0</v>
      </c>
      <c r="CX151" s="5">
        <v>0</v>
      </c>
      <c r="CZ151" s="5">
        <v>0</v>
      </c>
      <c r="DA151" s="5">
        <v>0</v>
      </c>
    </row>
    <row r="152" spans="2:105" x14ac:dyDescent="0.2">
      <c r="K152" s="27"/>
      <c r="M152" s="27"/>
      <c r="P152" s="27"/>
      <c r="S152" s="27"/>
      <c r="V152" s="27"/>
      <c r="Y152" s="27"/>
      <c r="AB152" s="27"/>
      <c r="AE152" s="27"/>
      <c r="AH152" s="27"/>
      <c r="AK152" s="27"/>
      <c r="AN152" s="27"/>
      <c r="AQ152" s="27"/>
      <c r="AT152" s="27"/>
      <c r="AW152" s="27"/>
      <c r="AZ152" s="27"/>
      <c r="BC152" s="27"/>
    </row>
    <row r="153" spans="2:105" x14ac:dyDescent="0.2">
      <c r="B153" s="1" t="s">
        <v>48</v>
      </c>
      <c r="C153" s="1">
        <v>7</v>
      </c>
      <c r="D153" s="1">
        <v>4</v>
      </c>
      <c r="E153" s="1" t="s">
        <v>49</v>
      </c>
      <c r="F153" s="1" t="s">
        <v>65</v>
      </c>
      <c r="G153" s="4" t="s">
        <v>114</v>
      </c>
      <c r="H153" s="1" t="s">
        <v>52</v>
      </c>
      <c r="I153" s="1" t="s">
        <v>67</v>
      </c>
      <c r="K153" s="5">
        <v>0</v>
      </c>
      <c r="L153" s="5">
        <v>0</v>
      </c>
      <c r="N153" s="5">
        <v>0</v>
      </c>
      <c r="O153" s="5">
        <v>0</v>
      </c>
      <c r="Q153" s="5">
        <v>0</v>
      </c>
      <c r="R153" s="5">
        <v>0</v>
      </c>
      <c r="T153" s="5">
        <v>0</v>
      </c>
      <c r="U153" s="5">
        <v>0</v>
      </c>
      <c r="W153" s="5">
        <v>0</v>
      </c>
      <c r="X153" s="5">
        <v>0</v>
      </c>
      <c r="Z153" s="5">
        <v>0</v>
      </c>
      <c r="AA153" s="5">
        <v>0</v>
      </c>
      <c r="AC153" s="5">
        <v>0</v>
      </c>
      <c r="AD153" s="5">
        <v>0</v>
      </c>
      <c r="AF153" s="5">
        <v>0</v>
      </c>
      <c r="AG153" s="5">
        <v>0</v>
      </c>
      <c r="AI153" s="5">
        <v>0</v>
      </c>
      <c r="AJ153" s="5">
        <v>0</v>
      </c>
      <c r="AL153" s="5">
        <v>0</v>
      </c>
      <c r="AM153" s="5">
        <v>0</v>
      </c>
      <c r="AO153" s="5">
        <v>0</v>
      </c>
      <c r="AP153" s="5">
        <v>0</v>
      </c>
      <c r="AR153" s="5">
        <v>0</v>
      </c>
      <c r="AS153" s="5">
        <v>0</v>
      </c>
      <c r="AU153" s="5">
        <v>0</v>
      </c>
      <c r="AV153" s="5">
        <v>0</v>
      </c>
      <c r="AX153" s="5">
        <v>0</v>
      </c>
      <c r="AY153" s="5">
        <v>0</v>
      </c>
      <c r="BA153" s="5">
        <v>0</v>
      </c>
      <c r="BB153" s="5">
        <v>0</v>
      </c>
      <c r="BD153" s="5">
        <v>0</v>
      </c>
      <c r="BE153" s="5">
        <v>0</v>
      </c>
      <c r="BG153" s="5">
        <v>0</v>
      </c>
      <c r="BH153" s="5">
        <v>0</v>
      </c>
      <c r="BJ153" s="5">
        <v>0</v>
      </c>
      <c r="BK153" s="5">
        <v>0</v>
      </c>
      <c r="BM153" s="5">
        <v>0</v>
      </c>
      <c r="BN153" s="5">
        <v>0</v>
      </c>
      <c r="BP153" s="5">
        <v>0</v>
      </c>
      <c r="BQ153" s="5">
        <v>0</v>
      </c>
      <c r="BS153" s="5">
        <v>0</v>
      </c>
      <c r="BT153" s="5">
        <v>0</v>
      </c>
      <c r="BV153" s="5">
        <v>0</v>
      </c>
      <c r="BW153" s="5">
        <v>0</v>
      </c>
      <c r="BY153" s="5">
        <v>0</v>
      </c>
      <c r="BZ153" s="5">
        <v>0</v>
      </c>
      <c r="CB153" s="5">
        <v>0</v>
      </c>
      <c r="CC153" s="5">
        <v>0</v>
      </c>
      <c r="CE153" s="5">
        <v>0</v>
      </c>
      <c r="CF153" s="5">
        <v>0</v>
      </c>
      <c r="CH153" s="5">
        <v>0</v>
      </c>
      <c r="CI153" s="5">
        <v>0</v>
      </c>
      <c r="CK153" s="5">
        <v>0</v>
      </c>
      <c r="CL153" s="5">
        <v>0</v>
      </c>
      <c r="CN153" s="5">
        <v>0</v>
      </c>
      <c r="CO153" s="5">
        <v>0</v>
      </c>
      <c r="CQ153" s="5">
        <v>0</v>
      </c>
      <c r="CR153" s="5">
        <v>0</v>
      </c>
      <c r="CT153" s="5">
        <v>0</v>
      </c>
      <c r="CU153" s="5">
        <v>0</v>
      </c>
      <c r="CW153" s="5">
        <v>0</v>
      </c>
      <c r="CX153" s="5">
        <v>0</v>
      </c>
      <c r="CZ153" s="5">
        <v>0</v>
      </c>
      <c r="DA153" s="5">
        <v>0</v>
      </c>
    </row>
    <row r="154" spans="2:105" x14ac:dyDescent="0.2">
      <c r="B154" s="1" t="s">
        <v>48</v>
      </c>
      <c r="C154" s="1">
        <v>7</v>
      </c>
      <c r="D154" s="1">
        <v>4</v>
      </c>
      <c r="E154" s="1" t="s">
        <v>49</v>
      </c>
      <c r="F154" s="1" t="s">
        <v>65</v>
      </c>
      <c r="G154" s="4" t="s">
        <v>114</v>
      </c>
      <c r="H154" s="1" t="s">
        <v>54</v>
      </c>
      <c r="I154" s="1" t="s">
        <v>67</v>
      </c>
      <c r="K154" s="5">
        <v>0</v>
      </c>
      <c r="L154" s="5">
        <v>0</v>
      </c>
      <c r="N154" s="5">
        <v>0</v>
      </c>
      <c r="O154" s="5">
        <v>0</v>
      </c>
      <c r="Q154" s="5">
        <v>0</v>
      </c>
      <c r="R154" s="5">
        <v>0</v>
      </c>
      <c r="T154" s="5">
        <v>0</v>
      </c>
      <c r="U154" s="5">
        <v>0</v>
      </c>
      <c r="W154" s="5">
        <v>0</v>
      </c>
      <c r="X154" s="5">
        <v>0</v>
      </c>
      <c r="Z154" s="5">
        <v>0</v>
      </c>
      <c r="AA154" s="5">
        <v>0</v>
      </c>
      <c r="AC154" s="5">
        <v>0</v>
      </c>
      <c r="AD154" s="5">
        <v>0</v>
      </c>
      <c r="AF154" s="5">
        <v>0</v>
      </c>
      <c r="AG154" s="5">
        <v>0</v>
      </c>
      <c r="AI154" s="5">
        <v>0</v>
      </c>
      <c r="AJ154" s="5">
        <v>0</v>
      </c>
      <c r="AL154" s="5">
        <v>0</v>
      </c>
      <c r="AM154" s="5">
        <v>0</v>
      </c>
      <c r="AO154" s="5">
        <v>0</v>
      </c>
      <c r="AP154" s="5">
        <v>0</v>
      </c>
      <c r="AR154" s="5">
        <v>0</v>
      </c>
      <c r="AS154" s="5">
        <v>0</v>
      </c>
      <c r="AU154" s="5">
        <v>0</v>
      </c>
      <c r="AV154" s="5">
        <v>0</v>
      </c>
      <c r="AX154" s="5">
        <v>0</v>
      </c>
      <c r="AY154" s="5">
        <v>0</v>
      </c>
      <c r="BA154" s="5">
        <v>0</v>
      </c>
      <c r="BB154" s="5">
        <v>0</v>
      </c>
      <c r="BD154" s="5">
        <v>0</v>
      </c>
      <c r="BE154" s="5">
        <v>0</v>
      </c>
      <c r="BG154" s="5">
        <v>0</v>
      </c>
      <c r="BH154" s="5">
        <v>0</v>
      </c>
      <c r="BJ154" s="5">
        <v>0</v>
      </c>
      <c r="BK154" s="5">
        <v>0</v>
      </c>
      <c r="BM154" s="5">
        <v>0</v>
      </c>
      <c r="BN154" s="5">
        <v>0</v>
      </c>
      <c r="BP154" s="5">
        <v>0</v>
      </c>
      <c r="BQ154" s="5">
        <v>0</v>
      </c>
      <c r="BS154" s="5">
        <v>0</v>
      </c>
      <c r="BT154" s="5">
        <v>0</v>
      </c>
      <c r="BV154" s="5">
        <v>0</v>
      </c>
      <c r="BW154" s="5">
        <v>0</v>
      </c>
      <c r="BY154" s="5">
        <v>0</v>
      </c>
      <c r="BZ154" s="5">
        <v>0</v>
      </c>
      <c r="CB154" s="5">
        <v>0</v>
      </c>
      <c r="CC154" s="5">
        <v>0</v>
      </c>
      <c r="CE154" s="5">
        <v>0</v>
      </c>
      <c r="CF154" s="5">
        <v>0</v>
      </c>
      <c r="CH154" s="5">
        <v>0</v>
      </c>
      <c r="CI154" s="5">
        <v>0</v>
      </c>
      <c r="CK154" s="5">
        <v>0</v>
      </c>
      <c r="CL154" s="5">
        <v>0</v>
      </c>
      <c r="CN154" s="5">
        <v>0</v>
      </c>
      <c r="CO154" s="5">
        <v>0</v>
      </c>
      <c r="CQ154" s="5">
        <v>0</v>
      </c>
      <c r="CR154" s="5">
        <v>0</v>
      </c>
      <c r="CT154" s="5">
        <v>0</v>
      </c>
      <c r="CU154" s="5">
        <v>0</v>
      </c>
      <c r="CW154" s="5">
        <v>0</v>
      </c>
      <c r="CX154" s="5">
        <v>0</v>
      </c>
      <c r="CZ154" s="5">
        <v>0</v>
      </c>
      <c r="DA154" s="5">
        <v>0</v>
      </c>
    </row>
    <row r="155" spans="2:105" x14ac:dyDescent="0.2">
      <c r="H155" s="36"/>
      <c r="I155" s="36"/>
      <c r="J155" s="36"/>
      <c r="K155" s="70"/>
      <c r="M155" s="70"/>
      <c r="P155" s="27"/>
      <c r="S155" s="27"/>
      <c r="V155" s="27"/>
      <c r="Y155" s="27"/>
      <c r="AB155" s="27"/>
      <c r="AE155" s="27"/>
      <c r="AH155" s="27"/>
      <c r="AK155" s="27"/>
      <c r="AN155" s="27"/>
      <c r="AQ155" s="27"/>
      <c r="AT155" s="27"/>
      <c r="AW155" s="27"/>
      <c r="AZ155" s="27"/>
      <c r="BC155" s="27"/>
    </row>
    <row r="157" spans="2:105" x14ac:dyDescent="0.2">
      <c r="B157" s="1" t="s">
        <v>48</v>
      </c>
      <c r="C157" s="1">
        <v>7</v>
      </c>
      <c r="D157" s="1">
        <v>5</v>
      </c>
      <c r="E157" s="1" t="s">
        <v>64</v>
      </c>
      <c r="F157" s="1" t="s">
        <v>65</v>
      </c>
      <c r="G157" s="4" t="s">
        <v>116</v>
      </c>
      <c r="H157" s="1" t="s">
        <v>52</v>
      </c>
      <c r="I157" s="1" t="s">
        <v>67</v>
      </c>
      <c r="K157" s="5">
        <v>3244</v>
      </c>
      <c r="L157" s="5">
        <v>3244</v>
      </c>
      <c r="N157" s="5">
        <v>3244</v>
      </c>
      <c r="O157" s="5">
        <v>3244</v>
      </c>
      <c r="Q157" s="5">
        <v>3244</v>
      </c>
      <c r="R157" s="5">
        <v>3244</v>
      </c>
      <c r="T157" s="5">
        <v>3244</v>
      </c>
      <c r="U157" s="5">
        <v>3244</v>
      </c>
      <c r="W157" s="5">
        <v>3244</v>
      </c>
      <c r="X157" s="5">
        <v>3244</v>
      </c>
      <c r="Z157" s="5">
        <v>3244</v>
      </c>
      <c r="AA157" s="5">
        <v>3244</v>
      </c>
      <c r="AC157" s="5">
        <v>3244</v>
      </c>
      <c r="AD157" s="5">
        <v>3244</v>
      </c>
      <c r="AF157" s="5">
        <v>3244</v>
      </c>
      <c r="AG157" s="5">
        <v>3244</v>
      </c>
      <c r="AI157" s="5">
        <v>3244</v>
      </c>
      <c r="AJ157" s="5">
        <v>3244</v>
      </c>
      <c r="AL157" s="5">
        <v>3244</v>
      </c>
      <c r="AM157" s="5">
        <v>3244</v>
      </c>
      <c r="AO157" s="5">
        <v>3244</v>
      </c>
      <c r="AP157" s="5">
        <v>3244</v>
      </c>
      <c r="AR157" s="5">
        <v>3244</v>
      </c>
      <c r="AS157" s="5">
        <v>3244</v>
      </c>
      <c r="AU157" s="5">
        <v>3244</v>
      </c>
      <c r="AV157" s="5">
        <v>3244</v>
      </c>
      <c r="AX157" s="5">
        <v>3244</v>
      </c>
      <c r="AY157" s="5">
        <v>3244</v>
      </c>
      <c r="BA157" s="5">
        <v>3244</v>
      </c>
      <c r="BB157" s="5">
        <v>3244</v>
      </c>
      <c r="BD157" s="5">
        <v>3244</v>
      </c>
      <c r="BE157" s="5">
        <v>3244</v>
      </c>
      <c r="BG157" s="5">
        <v>3244</v>
      </c>
      <c r="BH157" s="5">
        <v>3244</v>
      </c>
      <c r="BJ157" s="5">
        <v>3244</v>
      </c>
      <c r="BK157" s="5">
        <v>3244</v>
      </c>
      <c r="BM157" s="5">
        <v>3244</v>
      </c>
      <c r="BN157" s="5">
        <v>3244</v>
      </c>
      <c r="BP157" s="5">
        <v>3244</v>
      </c>
      <c r="BQ157" s="5">
        <v>3244</v>
      </c>
      <c r="BS157" s="5">
        <v>3244</v>
      </c>
      <c r="BT157" s="5">
        <v>3244</v>
      </c>
      <c r="BV157" s="5">
        <v>3244</v>
      </c>
      <c r="BW157" s="5">
        <v>3244</v>
      </c>
      <c r="BY157" s="5">
        <v>3244</v>
      </c>
      <c r="BZ157" s="5">
        <v>3244</v>
      </c>
      <c r="CB157" s="5">
        <v>3244</v>
      </c>
      <c r="CC157" s="5">
        <v>3244</v>
      </c>
      <c r="CE157" s="5">
        <v>3244</v>
      </c>
      <c r="CF157" s="5">
        <v>3244</v>
      </c>
      <c r="CH157" s="5">
        <v>3244</v>
      </c>
      <c r="CI157" s="5">
        <v>3244</v>
      </c>
      <c r="CK157" s="5">
        <v>3244</v>
      </c>
      <c r="CL157" s="5">
        <v>3244</v>
      </c>
      <c r="CN157" s="5">
        <v>3244</v>
      </c>
      <c r="CO157" s="5">
        <v>3244</v>
      </c>
      <c r="CQ157" s="5">
        <v>3244</v>
      </c>
      <c r="CR157" s="5">
        <v>3244</v>
      </c>
      <c r="CT157" s="5">
        <v>3244</v>
      </c>
      <c r="CU157" s="5">
        <v>3244</v>
      </c>
      <c r="CW157" s="5">
        <v>0</v>
      </c>
      <c r="CX157" s="5">
        <v>0</v>
      </c>
      <c r="CZ157" s="5">
        <v>97320</v>
      </c>
      <c r="DA157" s="5">
        <v>97320</v>
      </c>
    </row>
    <row r="158" spans="2:105" x14ac:dyDescent="0.2">
      <c r="B158" s="1" t="s">
        <v>48</v>
      </c>
      <c r="C158" s="1">
        <v>7</v>
      </c>
      <c r="D158" s="1">
        <v>5</v>
      </c>
      <c r="E158" s="1" t="s">
        <v>64</v>
      </c>
      <c r="F158" s="1" t="s">
        <v>65</v>
      </c>
      <c r="G158" s="4" t="s">
        <v>116</v>
      </c>
      <c r="H158" s="1" t="s">
        <v>54</v>
      </c>
      <c r="I158" s="1" t="s">
        <v>67</v>
      </c>
      <c r="K158" s="5">
        <v>0</v>
      </c>
      <c r="L158" s="5">
        <v>0</v>
      </c>
      <c r="N158" s="5">
        <v>0</v>
      </c>
      <c r="O158" s="5">
        <v>0</v>
      </c>
      <c r="Q158" s="5">
        <v>0</v>
      </c>
      <c r="R158" s="5">
        <v>0</v>
      </c>
      <c r="T158" s="5">
        <v>0</v>
      </c>
      <c r="U158" s="5">
        <v>0</v>
      </c>
      <c r="W158" s="5">
        <v>0</v>
      </c>
      <c r="X158" s="5">
        <v>0</v>
      </c>
      <c r="Z158" s="5">
        <v>0</v>
      </c>
      <c r="AA158" s="5">
        <v>0</v>
      </c>
      <c r="AC158" s="5">
        <v>0</v>
      </c>
      <c r="AD158" s="5">
        <v>0</v>
      </c>
      <c r="AF158" s="5">
        <v>0</v>
      </c>
      <c r="AG158" s="5">
        <v>0</v>
      </c>
      <c r="AI158" s="5">
        <v>0</v>
      </c>
      <c r="AJ158" s="5">
        <v>0</v>
      </c>
      <c r="AL158" s="5">
        <v>0</v>
      </c>
      <c r="AM158" s="5">
        <v>0</v>
      </c>
      <c r="AO158" s="5">
        <v>0</v>
      </c>
      <c r="AP158" s="5">
        <v>0</v>
      </c>
      <c r="AR158" s="5">
        <v>0</v>
      </c>
      <c r="AS158" s="5">
        <v>0</v>
      </c>
      <c r="AU158" s="5">
        <v>0</v>
      </c>
      <c r="AV158" s="5">
        <v>0</v>
      </c>
      <c r="AX158" s="5">
        <v>0</v>
      </c>
      <c r="AY158" s="5">
        <v>0</v>
      </c>
      <c r="BA158" s="5">
        <v>0</v>
      </c>
      <c r="BB158" s="5">
        <v>0</v>
      </c>
      <c r="BD158" s="5">
        <v>0</v>
      </c>
      <c r="BE158" s="5">
        <v>0</v>
      </c>
      <c r="BG158" s="5">
        <v>0</v>
      </c>
      <c r="BH158" s="5">
        <v>0</v>
      </c>
      <c r="BJ158" s="5">
        <v>0</v>
      </c>
      <c r="BK158" s="5">
        <v>0</v>
      </c>
      <c r="BM158" s="5">
        <v>0</v>
      </c>
      <c r="BN158" s="5">
        <v>0</v>
      </c>
      <c r="BP158" s="5">
        <v>0</v>
      </c>
      <c r="BQ158" s="5">
        <v>0</v>
      </c>
      <c r="BS158" s="5">
        <v>0</v>
      </c>
      <c r="BT158" s="5">
        <v>0</v>
      </c>
      <c r="BV158" s="5">
        <v>0</v>
      </c>
      <c r="BW158" s="5">
        <v>0</v>
      </c>
      <c r="BY158" s="5">
        <v>0</v>
      </c>
      <c r="BZ158" s="5">
        <v>0</v>
      </c>
      <c r="CB158" s="5">
        <v>0</v>
      </c>
      <c r="CC158" s="5">
        <v>0</v>
      </c>
      <c r="CE158" s="5">
        <v>0</v>
      </c>
      <c r="CF158" s="5">
        <v>0</v>
      </c>
      <c r="CH158" s="5">
        <v>0</v>
      </c>
      <c r="CI158" s="5">
        <v>0</v>
      </c>
      <c r="CK158" s="5">
        <v>0</v>
      </c>
      <c r="CL158" s="5">
        <v>0</v>
      </c>
      <c r="CN158" s="5">
        <v>0</v>
      </c>
      <c r="CO158" s="5">
        <v>0</v>
      </c>
      <c r="CQ158" s="5">
        <v>0</v>
      </c>
      <c r="CR158" s="5">
        <v>0</v>
      </c>
      <c r="CT158" s="5">
        <v>0</v>
      </c>
      <c r="CU158" s="5">
        <v>0</v>
      </c>
      <c r="CW158" s="5">
        <v>0</v>
      </c>
      <c r="CX158" s="5">
        <v>0</v>
      </c>
      <c r="CZ158" s="5">
        <v>0</v>
      </c>
      <c r="DA158" s="5">
        <v>0</v>
      </c>
    </row>
    <row r="159" spans="2:105" x14ac:dyDescent="0.2">
      <c r="B159" s="1" t="s">
        <v>48</v>
      </c>
      <c r="C159" s="1">
        <v>7</v>
      </c>
      <c r="D159" s="1">
        <v>5</v>
      </c>
      <c r="E159" s="1" t="s">
        <v>64</v>
      </c>
      <c r="F159" s="1" t="s">
        <v>65</v>
      </c>
      <c r="G159" s="4" t="s">
        <v>116</v>
      </c>
      <c r="H159" s="1" t="s">
        <v>68</v>
      </c>
      <c r="I159" s="1" t="s">
        <v>67</v>
      </c>
      <c r="K159" s="5">
        <v>0</v>
      </c>
      <c r="L159" s="5">
        <v>0</v>
      </c>
      <c r="N159" s="5">
        <v>0</v>
      </c>
      <c r="O159" s="5">
        <v>0</v>
      </c>
      <c r="Q159" s="5">
        <v>0</v>
      </c>
      <c r="R159" s="5">
        <v>0</v>
      </c>
      <c r="T159" s="5">
        <v>0</v>
      </c>
      <c r="U159" s="5">
        <v>0</v>
      </c>
      <c r="W159" s="5">
        <v>0</v>
      </c>
      <c r="X159" s="5">
        <v>0</v>
      </c>
      <c r="Z159" s="5">
        <v>0</v>
      </c>
      <c r="AA159" s="5">
        <v>0</v>
      </c>
      <c r="AC159" s="5">
        <v>0</v>
      </c>
      <c r="AD159" s="5">
        <v>0</v>
      </c>
      <c r="AF159" s="5">
        <v>0</v>
      </c>
      <c r="AG159" s="5">
        <v>0</v>
      </c>
      <c r="AI159" s="5">
        <v>0</v>
      </c>
      <c r="AJ159" s="5">
        <v>0</v>
      </c>
      <c r="AL159" s="5">
        <v>0</v>
      </c>
      <c r="AM159" s="5">
        <v>0</v>
      </c>
      <c r="AO159" s="5">
        <v>0</v>
      </c>
      <c r="AP159" s="5">
        <v>0</v>
      </c>
      <c r="AR159" s="5">
        <v>0</v>
      </c>
      <c r="AS159" s="5">
        <v>0</v>
      </c>
      <c r="AU159" s="5">
        <v>0</v>
      </c>
      <c r="AV159" s="5">
        <v>0</v>
      </c>
      <c r="AX159" s="5">
        <v>0</v>
      </c>
      <c r="AY159" s="5">
        <v>0</v>
      </c>
      <c r="BA159" s="5">
        <v>0</v>
      </c>
      <c r="BB159" s="5">
        <v>0</v>
      </c>
      <c r="BD159" s="5">
        <v>0</v>
      </c>
      <c r="BE159" s="5">
        <v>0</v>
      </c>
      <c r="BG159" s="5">
        <v>0</v>
      </c>
      <c r="BH159" s="5">
        <v>0</v>
      </c>
      <c r="BJ159" s="5">
        <v>0</v>
      </c>
      <c r="BK159" s="5">
        <v>0</v>
      </c>
      <c r="BM159" s="5">
        <v>0</v>
      </c>
      <c r="BN159" s="5">
        <v>0</v>
      </c>
      <c r="BP159" s="5">
        <v>0</v>
      </c>
      <c r="BQ159" s="5">
        <v>0</v>
      </c>
      <c r="BS159" s="5">
        <v>0</v>
      </c>
      <c r="BT159" s="5">
        <v>0</v>
      </c>
      <c r="BV159" s="5">
        <v>0</v>
      </c>
      <c r="BW159" s="5">
        <v>0</v>
      </c>
      <c r="BY159" s="5">
        <v>0</v>
      </c>
      <c r="BZ159" s="5">
        <v>0</v>
      </c>
      <c r="CB159" s="5">
        <v>0</v>
      </c>
      <c r="CC159" s="5">
        <v>0</v>
      </c>
      <c r="CE159" s="5">
        <v>0</v>
      </c>
      <c r="CF159" s="5">
        <v>0</v>
      </c>
      <c r="CH159" s="5">
        <v>0</v>
      </c>
      <c r="CI159" s="5">
        <v>0</v>
      </c>
      <c r="CK159" s="5">
        <v>0</v>
      </c>
      <c r="CL159" s="5">
        <v>0</v>
      </c>
      <c r="CN159" s="5">
        <v>0</v>
      </c>
      <c r="CO159" s="5">
        <v>0</v>
      </c>
      <c r="CQ159" s="5">
        <v>0</v>
      </c>
      <c r="CR159" s="5">
        <v>0</v>
      </c>
      <c r="CT159" s="5">
        <v>0</v>
      </c>
      <c r="CU159" s="5">
        <v>0</v>
      </c>
      <c r="CW159" s="5">
        <v>0</v>
      </c>
      <c r="CX159" s="5">
        <v>0</v>
      </c>
      <c r="CZ159" s="5">
        <v>0</v>
      </c>
      <c r="DA159" s="5">
        <v>0</v>
      </c>
    </row>
    <row r="160" spans="2:105" x14ac:dyDescent="0.2">
      <c r="K160" s="27"/>
      <c r="M160" s="27"/>
      <c r="P160" s="27"/>
      <c r="S160" s="27"/>
      <c r="V160" s="27"/>
      <c r="Y160" s="27"/>
      <c r="AB160" s="27"/>
      <c r="AE160" s="27"/>
      <c r="AH160" s="27"/>
      <c r="AK160" s="27"/>
      <c r="AN160" s="27"/>
      <c r="AQ160" s="27"/>
      <c r="AT160" s="27"/>
      <c r="AW160" s="27"/>
      <c r="AZ160" s="27"/>
      <c r="BC160" s="27"/>
      <c r="CZ160" s="5">
        <v>0</v>
      </c>
      <c r="DA160" s="5">
        <v>0</v>
      </c>
    </row>
    <row r="161" spans="2:105" x14ac:dyDescent="0.2">
      <c r="B161" s="1" t="s">
        <v>48</v>
      </c>
      <c r="C161" s="1">
        <v>7</v>
      </c>
      <c r="D161" s="1">
        <v>5</v>
      </c>
      <c r="E161" s="1" t="s">
        <v>49</v>
      </c>
      <c r="F161" s="1" t="s">
        <v>65</v>
      </c>
      <c r="G161" s="4" t="s">
        <v>116</v>
      </c>
      <c r="H161" s="1" t="s">
        <v>52</v>
      </c>
      <c r="I161" s="1" t="s">
        <v>67</v>
      </c>
      <c r="K161" s="5">
        <v>0</v>
      </c>
      <c r="L161" s="5">
        <v>0</v>
      </c>
      <c r="N161" s="5">
        <v>0</v>
      </c>
      <c r="O161" s="5">
        <v>0</v>
      </c>
      <c r="Q161" s="5">
        <v>0</v>
      </c>
      <c r="R161" s="5">
        <v>0</v>
      </c>
      <c r="T161" s="5">
        <v>0</v>
      </c>
      <c r="U161" s="5">
        <v>0</v>
      </c>
      <c r="W161" s="5">
        <v>0</v>
      </c>
      <c r="X161" s="5">
        <v>0</v>
      </c>
      <c r="Z161" s="5">
        <v>0</v>
      </c>
      <c r="AA161" s="5">
        <v>0</v>
      </c>
      <c r="AC161" s="5">
        <v>0</v>
      </c>
      <c r="AD161" s="5">
        <v>0</v>
      </c>
      <c r="AF161" s="5">
        <v>0</v>
      </c>
      <c r="AG161" s="5">
        <v>0</v>
      </c>
      <c r="AI161" s="5">
        <v>0</v>
      </c>
      <c r="AJ161" s="5">
        <v>0</v>
      </c>
      <c r="AL161" s="5">
        <v>0</v>
      </c>
      <c r="AM161" s="5">
        <v>0</v>
      </c>
      <c r="AO161" s="5">
        <v>0</v>
      </c>
      <c r="AP161" s="5">
        <v>0</v>
      </c>
      <c r="AR161" s="5">
        <v>0</v>
      </c>
      <c r="AS161" s="5">
        <v>0</v>
      </c>
      <c r="AU161" s="5">
        <v>0</v>
      </c>
      <c r="AV161" s="5">
        <v>0</v>
      </c>
      <c r="AX161" s="5">
        <v>0</v>
      </c>
      <c r="AY161" s="5">
        <v>0</v>
      </c>
      <c r="BA161" s="5">
        <v>0</v>
      </c>
      <c r="BB161" s="5">
        <v>0</v>
      </c>
      <c r="BD161" s="5">
        <v>0</v>
      </c>
      <c r="BE161" s="5">
        <v>0</v>
      </c>
      <c r="BG161" s="5">
        <v>0</v>
      </c>
      <c r="BH161" s="5">
        <v>0</v>
      </c>
      <c r="BJ161" s="5">
        <v>0</v>
      </c>
      <c r="BK161" s="5">
        <v>0</v>
      </c>
      <c r="BM161" s="5">
        <v>0</v>
      </c>
      <c r="BN161" s="5">
        <v>0</v>
      </c>
      <c r="BP161" s="5">
        <v>0</v>
      </c>
      <c r="BQ161" s="5">
        <v>0</v>
      </c>
      <c r="BS161" s="5">
        <v>0</v>
      </c>
      <c r="BT161" s="5">
        <v>0</v>
      </c>
      <c r="BV161" s="5">
        <v>0</v>
      </c>
      <c r="BW161" s="5">
        <v>0</v>
      </c>
      <c r="BY161" s="5">
        <v>0</v>
      </c>
      <c r="BZ161" s="5">
        <v>0</v>
      </c>
      <c r="CB161" s="5">
        <v>0</v>
      </c>
      <c r="CC161" s="5">
        <v>0</v>
      </c>
      <c r="CE161" s="5">
        <v>0</v>
      </c>
      <c r="CF161" s="5">
        <v>0</v>
      </c>
      <c r="CH161" s="5">
        <v>0</v>
      </c>
      <c r="CI161" s="5">
        <v>0</v>
      </c>
      <c r="CK161" s="5">
        <v>0</v>
      </c>
      <c r="CL161" s="5">
        <v>0</v>
      </c>
      <c r="CN161" s="5">
        <v>0</v>
      </c>
      <c r="CO161" s="5">
        <v>0</v>
      </c>
      <c r="CQ161" s="5">
        <v>0</v>
      </c>
      <c r="CR161" s="5">
        <v>0</v>
      </c>
      <c r="CT161" s="5">
        <v>0</v>
      </c>
      <c r="CU161" s="5">
        <v>0</v>
      </c>
      <c r="CW161" s="5">
        <v>0</v>
      </c>
      <c r="CX161" s="5">
        <v>0</v>
      </c>
      <c r="CZ161" s="5">
        <v>0</v>
      </c>
      <c r="DA161" s="5">
        <v>0</v>
      </c>
    </row>
    <row r="162" spans="2:105" x14ac:dyDescent="0.2">
      <c r="B162" s="1" t="s">
        <v>48</v>
      </c>
      <c r="C162" s="1">
        <v>7</v>
      </c>
      <c r="D162" s="1">
        <v>5</v>
      </c>
      <c r="E162" s="1" t="s">
        <v>49</v>
      </c>
      <c r="F162" s="1" t="s">
        <v>65</v>
      </c>
      <c r="G162" s="4" t="s">
        <v>116</v>
      </c>
      <c r="H162" s="1" t="s">
        <v>54</v>
      </c>
      <c r="I162" s="1" t="s">
        <v>67</v>
      </c>
      <c r="K162" s="5">
        <v>0</v>
      </c>
      <c r="L162" s="5">
        <v>0</v>
      </c>
      <c r="N162" s="5">
        <v>0</v>
      </c>
      <c r="O162" s="5">
        <v>0</v>
      </c>
      <c r="Q162" s="5">
        <v>0</v>
      </c>
      <c r="R162" s="5">
        <v>0</v>
      </c>
      <c r="T162" s="5">
        <v>0</v>
      </c>
      <c r="U162" s="5">
        <v>0</v>
      </c>
      <c r="W162" s="5">
        <v>0</v>
      </c>
      <c r="X162" s="5">
        <v>0</v>
      </c>
      <c r="Z162" s="5">
        <v>0</v>
      </c>
      <c r="AA162" s="5">
        <v>0</v>
      </c>
      <c r="AC162" s="5">
        <v>0</v>
      </c>
      <c r="AD162" s="5">
        <v>0</v>
      </c>
      <c r="AF162" s="5">
        <v>0</v>
      </c>
      <c r="AG162" s="5">
        <v>0</v>
      </c>
      <c r="AI162" s="5">
        <v>0</v>
      </c>
      <c r="AJ162" s="5">
        <v>0</v>
      </c>
      <c r="AL162" s="5">
        <v>0</v>
      </c>
      <c r="AM162" s="5">
        <v>0</v>
      </c>
      <c r="AO162" s="5">
        <v>0</v>
      </c>
      <c r="AP162" s="5">
        <v>0</v>
      </c>
      <c r="AR162" s="5">
        <v>0</v>
      </c>
      <c r="AS162" s="5">
        <v>0</v>
      </c>
      <c r="AU162" s="5">
        <v>0</v>
      </c>
      <c r="AV162" s="5">
        <v>0</v>
      </c>
      <c r="AX162" s="5">
        <v>0</v>
      </c>
      <c r="AY162" s="5">
        <v>0</v>
      </c>
      <c r="BA162" s="5">
        <v>0</v>
      </c>
      <c r="BB162" s="5">
        <v>0</v>
      </c>
      <c r="BD162" s="5">
        <v>0</v>
      </c>
      <c r="BE162" s="5">
        <v>0</v>
      </c>
      <c r="BG162" s="5">
        <v>0</v>
      </c>
      <c r="BH162" s="5">
        <v>0</v>
      </c>
      <c r="BJ162" s="5">
        <v>0</v>
      </c>
      <c r="BK162" s="5">
        <v>0</v>
      </c>
      <c r="BM162" s="5">
        <v>0</v>
      </c>
      <c r="BN162" s="5">
        <v>0</v>
      </c>
      <c r="BP162" s="5">
        <v>0</v>
      </c>
      <c r="BQ162" s="5">
        <v>0</v>
      </c>
      <c r="BS162" s="5">
        <v>0</v>
      </c>
      <c r="BT162" s="5">
        <v>0</v>
      </c>
      <c r="BV162" s="5">
        <v>0</v>
      </c>
      <c r="BW162" s="5">
        <v>0</v>
      </c>
      <c r="BY162" s="5">
        <v>0</v>
      </c>
      <c r="BZ162" s="5">
        <v>0</v>
      </c>
      <c r="CB162" s="5">
        <v>0</v>
      </c>
      <c r="CC162" s="5">
        <v>0</v>
      </c>
      <c r="CE162" s="5">
        <v>0</v>
      </c>
      <c r="CF162" s="5">
        <v>0</v>
      </c>
      <c r="CH162" s="5">
        <v>0</v>
      </c>
      <c r="CI162" s="5">
        <v>0</v>
      </c>
      <c r="CK162" s="5">
        <v>0</v>
      </c>
      <c r="CL162" s="5">
        <v>0</v>
      </c>
      <c r="CN162" s="5">
        <v>0</v>
      </c>
      <c r="CO162" s="5">
        <v>0</v>
      </c>
      <c r="CQ162" s="5">
        <v>0</v>
      </c>
      <c r="CR162" s="5">
        <v>0</v>
      </c>
      <c r="CT162" s="5">
        <v>0</v>
      </c>
      <c r="CU162" s="5">
        <v>0</v>
      </c>
      <c r="CW162" s="5">
        <v>0</v>
      </c>
      <c r="CX162" s="5">
        <v>0</v>
      </c>
      <c r="CZ162" s="5">
        <v>0</v>
      </c>
      <c r="DA162" s="5">
        <v>0</v>
      </c>
    </row>
    <row r="163" spans="2:105" x14ac:dyDescent="0.2">
      <c r="K163" s="27"/>
      <c r="M163" s="27"/>
      <c r="P163" s="27"/>
      <c r="S163" s="27"/>
      <c r="V163" s="27"/>
      <c r="Y163" s="27"/>
      <c r="AB163" s="27"/>
      <c r="AE163" s="27"/>
      <c r="AH163" s="27"/>
      <c r="AK163" s="27"/>
      <c r="AN163" s="27"/>
      <c r="AQ163" s="27"/>
      <c r="AT163" s="27"/>
      <c r="AW163" s="27"/>
      <c r="AZ163" s="27"/>
      <c r="BC163" s="27"/>
    </row>
    <row r="165" spans="2:105" x14ac:dyDescent="0.2">
      <c r="B165" s="1" t="s">
        <v>48</v>
      </c>
      <c r="C165" s="1">
        <v>7</v>
      </c>
      <c r="D165" s="1">
        <v>6</v>
      </c>
      <c r="E165" s="1" t="s">
        <v>64</v>
      </c>
      <c r="F165" s="1" t="s">
        <v>65</v>
      </c>
      <c r="G165" s="4" t="s">
        <v>118</v>
      </c>
      <c r="H165" s="1" t="s">
        <v>52</v>
      </c>
      <c r="I165" s="1" t="s">
        <v>67</v>
      </c>
      <c r="K165" s="5">
        <v>509</v>
      </c>
      <c r="L165" s="5">
        <v>509</v>
      </c>
      <c r="N165" s="5">
        <v>509</v>
      </c>
      <c r="O165" s="5">
        <v>509</v>
      </c>
      <c r="Q165" s="5">
        <v>509</v>
      </c>
      <c r="R165" s="5">
        <v>509</v>
      </c>
      <c r="T165" s="5">
        <v>509</v>
      </c>
      <c r="U165" s="5">
        <v>509</v>
      </c>
      <c r="W165" s="5">
        <v>509</v>
      </c>
      <c r="X165" s="5">
        <v>509</v>
      </c>
      <c r="Z165" s="5">
        <v>509</v>
      </c>
      <c r="AA165" s="5">
        <v>509</v>
      </c>
      <c r="AC165" s="5">
        <v>509</v>
      </c>
      <c r="AD165" s="5">
        <v>509</v>
      </c>
      <c r="AF165" s="5">
        <v>509</v>
      </c>
      <c r="AG165" s="5">
        <v>509</v>
      </c>
      <c r="AI165" s="5">
        <v>509</v>
      </c>
      <c r="AJ165" s="5">
        <v>509</v>
      </c>
      <c r="AL165" s="5">
        <v>509</v>
      </c>
      <c r="AM165" s="5">
        <v>509</v>
      </c>
      <c r="AO165" s="5">
        <v>509</v>
      </c>
      <c r="AP165" s="5">
        <v>509</v>
      </c>
      <c r="AR165" s="5">
        <v>509</v>
      </c>
      <c r="AS165" s="5">
        <v>509</v>
      </c>
      <c r="AU165" s="5">
        <v>509</v>
      </c>
      <c r="AV165" s="5">
        <v>509</v>
      </c>
      <c r="AX165" s="5">
        <v>509</v>
      </c>
      <c r="AY165" s="5">
        <v>509</v>
      </c>
      <c r="BA165" s="5">
        <v>509</v>
      </c>
      <c r="BB165" s="5">
        <v>509</v>
      </c>
      <c r="BD165" s="5">
        <v>509</v>
      </c>
      <c r="BE165" s="5">
        <v>509</v>
      </c>
      <c r="BG165" s="5">
        <v>509</v>
      </c>
      <c r="BH165" s="5">
        <v>509</v>
      </c>
      <c r="BJ165" s="5">
        <v>509</v>
      </c>
      <c r="BK165" s="5">
        <v>509</v>
      </c>
      <c r="BM165" s="5">
        <v>509</v>
      </c>
      <c r="BN165" s="5">
        <v>509</v>
      </c>
      <c r="BP165" s="5">
        <v>509</v>
      </c>
      <c r="BQ165" s="5">
        <v>509</v>
      </c>
      <c r="BS165" s="5">
        <v>509</v>
      </c>
      <c r="BT165" s="5">
        <v>509</v>
      </c>
      <c r="BV165" s="5">
        <v>509</v>
      </c>
      <c r="BW165" s="5">
        <v>509</v>
      </c>
      <c r="BY165" s="5">
        <v>509</v>
      </c>
      <c r="BZ165" s="5">
        <v>509</v>
      </c>
      <c r="CB165" s="5">
        <v>509</v>
      </c>
      <c r="CC165" s="5">
        <v>509</v>
      </c>
      <c r="CE165" s="5">
        <v>509</v>
      </c>
      <c r="CF165" s="5">
        <v>509</v>
      </c>
      <c r="CH165" s="5">
        <v>509</v>
      </c>
      <c r="CI165" s="5">
        <v>509</v>
      </c>
      <c r="CK165" s="5">
        <v>509</v>
      </c>
      <c r="CL165" s="5">
        <v>509</v>
      </c>
      <c r="CN165" s="5">
        <v>509</v>
      </c>
      <c r="CO165" s="5">
        <v>509</v>
      </c>
      <c r="CQ165" s="5">
        <v>509</v>
      </c>
      <c r="CR165" s="5">
        <v>509</v>
      </c>
      <c r="CT165" s="5">
        <v>509</v>
      </c>
      <c r="CU165" s="5">
        <v>509</v>
      </c>
      <c r="CW165" s="5">
        <v>0</v>
      </c>
      <c r="CX165" s="5">
        <v>0</v>
      </c>
      <c r="CZ165" s="5">
        <v>15270</v>
      </c>
      <c r="DA165" s="5">
        <v>15270</v>
      </c>
    </row>
    <row r="166" spans="2:105" x14ac:dyDescent="0.2">
      <c r="B166" s="1" t="s">
        <v>48</v>
      </c>
      <c r="C166" s="1">
        <v>7</v>
      </c>
      <c r="D166" s="1">
        <v>6</v>
      </c>
      <c r="E166" s="1" t="s">
        <v>64</v>
      </c>
      <c r="F166" s="1" t="s">
        <v>65</v>
      </c>
      <c r="G166" s="4" t="s">
        <v>118</v>
      </c>
      <c r="H166" s="1" t="s">
        <v>54</v>
      </c>
      <c r="I166" s="1" t="s">
        <v>67</v>
      </c>
      <c r="K166" s="5">
        <v>0</v>
      </c>
      <c r="L166" s="5">
        <v>0</v>
      </c>
      <c r="N166" s="5">
        <v>0</v>
      </c>
      <c r="O166" s="5">
        <v>0</v>
      </c>
      <c r="Q166" s="5">
        <v>0</v>
      </c>
      <c r="R166" s="5">
        <v>0</v>
      </c>
      <c r="T166" s="5">
        <v>0</v>
      </c>
      <c r="U166" s="5">
        <v>0</v>
      </c>
      <c r="W166" s="5">
        <v>0</v>
      </c>
      <c r="X166" s="5">
        <v>0</v>
      </c>
      <c r="Z166" s="5">
        <v>0</v>
      </c>
      <c r="AA166" s="5">
        <v>0</v>
      </c>
      <c r="AC166" s="5">
        <v>0</v>
      </c>
      <c r="AD166" s="5">
        <v>0</v>
      </c>
      <c r="AF166" s="5">
        <v>0</v>
      </c>
      <c r="AG166" s="5">
        <v>0</v>
      </c>
      <c r="AI166" s="5">
        <v>0</v>
      </c>
      <c r="AJ166" s="5">
        <v>0</v>
      </c>
      <c r="AL166" s="5">
        <v>0</v>
      </c>
      <c r="AM166" s="5">
        <v>0</v>
      </c>
      <c r="AO166" s="5">
        <v>0</v>
      </c>
      <c r="AP166" s="5">
        <v>0</v>
      </c>
      <c r="AR166" s="5">
        <v>0</v>
      </c>
      <c r="AS166" s="5">
        <v>0</v>
      </c>
      <c r="AU166" s="5">
        <v>0</v>
      </c>
      <c r="AV166" s="5">
        <v>0</v>
      </c>
      <c r="AX166" s="5">
        <v>0</v>
      </c>
      <c r="AY166" s="5">
        <v>0</v>
      </c>
      <c r="BA166" s="5">
        <v>0</v>
      </c>
      <c r="BB166" s="5">
        <v>0</v>
      </c>
      <c r="BD166" s="5">
        <v>0</v>
      </c>
      <c r="BE166" s="5">
        <v>0</v>
      </c>
      <c r="BG166" s="5">
        <v>0</v>
      </c>
      <c r="BH166" s="5">
        <v>0</v>
      </c>
      <c r="BJ166" s="5">
        <v>0</v>
      </c>
      <c r="BK166" s="5">
        <v>0</v>
      </c>
      <c r="BM166" s="5">
        <v>0</v>
      </c>
      <c r="BN166" s="5">
        <v>0</v>
      </c>
      <c r="BP166" s="5">
        <v>0</v>
      </c>
      <c r="BQ166" s="5">
        <v>0</v>
      </c>
      <c r="BS166" s="5">
        <v>0</v>
      </c>
      <c r="BT166" s="5">
        <v>0</v>
      </c>
      <c r="BV166" s="5">
        <v>0</v>
      </c>
      <c r="BW166" s="5">
        <v>0</v>
      </c>
      <c r="BY166" s="5">
        <v>0</v>
      </c>
      <c r="BZ166" s="5">
        <v>0</v>
      </c>
      <c r="CB166" s="5">
        <v>0</v>
      </c>
      <c r="CC166" s="5">
        <v>0</v>
      </c>
      <c r="CE166" s="5">
        <v>0</v>
      </c>
      <c r="CF166" s="5">
        <v>0</v>
      </c>
      <c r="CH166" s="5">
        <v>0</v>
      </c>
      <c r="CI166" s="5">
        <v>0</v>
      </c>
      <c r="CK166" s="5">
        <v>0</v>
      </c>
      <c r="CL166" s="5">
        <v>0</v>
      </c>
      <c r="CN166" s="5">
        <v>0</v>
      </c>
      <c r="CO166" s="5">
        <v>0</v>
      </c>
      <c r="CQ166" s="5">
        <v>0</v>
      </c>
      <c r="CR166" s="5">
        <v>0</v>
      </c>
      <c r="CT166" s="5">
        <v>0</v>
      </c>
      <c r="CU166" s="5">
        <v>0</v>
      </c>
      <c r="CW166" s="5">
        <v>0</v>
      </c>
      <c r="CX166" s="5">
        <v>0</v>
      </c>
      <c r="CZ166" s="5">
        <v>0</v>
      </c>
      <c r="DA166" s="5">
        <v>0</v>
      </c>
    </row>
    <row r="167" spans="2:105" x14ac:dyDescent="0.2">
      <c r="B167" s="1" t="s">
        <v>48</v>
      </c>
      <c r="C167" s="1">
        <v>7</v>
      </c>
      <c r="D167" s="1">
        <v>6</v>
      </c>
      <c r="E167" s="1" t="s">
        <v>64</v>
      </c>
      <c r="F167" s="1" t="s">
        <v>65</v>
      </c>
      <c r="G167" s="4" t="s">
        <v>118</v>
      </c>
      <c r="H167" s="1" t="s">
        <v>68</v>
      </c>
      <c r="I167" s="1" t="s">
        <v>67</v>
      </c>
      <c r="K167" s="5">
        <v>0</v>
      </c>
      <c r="L167" s="5">
        <v>0</v>
      </c>
      <c r="N167" s="5">
        <v>0</v>
      </c>
      <c r="O167" s="5">
        <v>0</v>
      </c>
      <c r="Q167" s="5">
        <v>0</v>
      </c>
      <c r="R167" s="5">
        <v>0</v>
      </c>
      <c r="T167" s="5">
        <v>0</v>
      </c>
      <c r="U167" s="5">
        <v>0</v>
      </c>
      <c r="W167" s="5">
        <v>0</v>
      </c>
      <c r="X167" s="5">
        <v>0</v>
      </c>
      <c r="Z167" s="5">
        <v>0</v>
      </c>
      <c r="AA167" s="5">
        <v>0</v>
      </c>
      <c r="AC167" s="5">
        <v>0</v>
      </c>
      <c r="AD167" s="5">
        <v>0</v>
      </c>
      <c r="AF167" s="5">
        <v>0</v>
      </c>
      <c r="AG167" s="5">
        <v>0</v>
      </c>
      <c r="AI167" s="5">
        <v>0</v>
      </c>
      <c r="AJ167" s="5">
        <v>0</v>
      </c>
      <c r="AL167" s="5">
        <v>0</v>
      </c>
      <c r="AM167" s="5">
        <v>0</v>
      </c>
      <c r="AO167" s="5">
        <v>0</v>
      </c>
      <c r="AP167" s="5">
        <v>0</v>
      </c>
      <c r="AR167" s="5">
        <v>0</v>
      </c>
      <c r="AS167" s="5">
        <v>0</v>
      </c>
      <c r="AU167" s="5">
        <v>0</v>
      </c>
      <c r="AV167" s="5">
        <v>0</v>
      </c>
      <c r="AX167" s="5">
        <v>0</v>
      </c>
      <c r="AY167" s="5">
        <v>0</v>
      </c>
      <c r="BA167" s="5">
        <v>0</v>
      </c>
      <c r="BB167" s="5">
        <v>0</v>
      </c>
      <c r="BD167" s="5">
        <v>0</v>
      </c>
      <c r="BE167" s="5">
        <v>0</v>
      </c>
      <c r="BG167" s="5">
        <v>0</v>
      </c>
      <c r="BH167" s="5">
        <v>0</v>
      </c>
      <c r="BJ167" s="5">
        <v>0</v>
      </c>
      <c r="BK167" s="5">
        <v>0</v>
      </c>
      <c r="BM167" s="5">
        <v>0</v>
      </c>
      <c r="BN167" s="5">
        <v>0</v>
      </c>
      <c r="BP167" s="5">
        <v>0</v>
      </c>
      <c r="BQ167" s="5">
        <v>0</v>
      </c>
      <c r="BS167" s="5">
        <v>0</v>
      </c>
      <c r="BT167" s="5">
        <v>0</v>
      </c>
      <c r="BV167" s="5">
        <v>0</v>
      </c>
      <c r="BW167" s="5">
        <v>0</v>
      </c>
      <c r="BY167" s="5">
        <v>0</v>
      </c>
      <c r="BZ167" s="5">
        <v>0</v>
      </c>
      <c r="CB167" s="5">
        <v>0</v>
      </c>
      <c r="CC167" s="5">
        <v>0</v>
      </c>
      <c r="CE167" s="5">
        <v>0</v>
      </c>
      <c r="CF167" s="5">
        <v>0</v>
      </c>
      <c r="CH167" s="5">
        <v>0</v>
      </c>
      <c r="CI167" s="5">
        <v>0</v>
      </c>
      <c r="CK167" s="5">
        <v>0</v>
      </c>
      <c r="CL167" s="5">
        <v>0</v>
      </c>
      <c r="CN167" s="5">
        <v>0</v>
      </c>
      <c r="CO167" s="5">
        <v>0</v>
      </c>
      <c r="CQ167" s="5">
        <v>0</v>
      </c>
      <c r="CR167" s="5">
        <v>0</v>
      </c>
      <c r="CT167" s="5">
        <v>0</v>
      </c>
      <c r="CU167" s="5">
        <v>0</v>
      </c>
      <c r="CW167" s="5">
        <v>0</v>
      </c>
      <c r="CX167" s="5">
        <v>0</v>
      </c>
      <c r="CZ167" s="5">
        <v>0</v>
      </c>
      <c r="DA167" s="5">
        <v>0</v>
      </c>
    </row>
    <row r="168" spans="2:105" x14ac:dyDescent="0.2">
      <c r="K168" s="27"/>
      <c r="M168" s="27"/>
      <c r="P168" s="27"/>
      <c r="S168" s="27"/>
      <c r="V168" s="27"/>
      <c r="Y168" s="27"/>
      <c r="AB168" s="27"/>
      <c r="AE168" s="27"/>
      <c r="AH168" s="27"/>
      <c r="AK168" s="27"/>
      <c r="AN168" s="27"/>
      <c r="AQ168" s="27"/>
      <c r="AT168" s="27"/>
      <c r="AW168" s="27"/>
      <c r="AZ168" s="27"/>
      <c r="BC168" s="27"/>
      <c r="CZ168" s="5">
        <v>0</v>
      </c>
      <c r="DA168" s="5">
        <v>0</v>
      </c>
    </row>
    <row r="169" spans="2:105" x14ac:dyDescent="0.2">
      <c r="B169" s="1" t="s">
        <v>48</v>
      </c>
      <c r="C169" s="1">
        <v>7</v>
      </c>
      <c r="D169" s="1">
        <v>6</v>
      </c>
      <c r="E169" s="1" t="s">
        <v>49</v>
      </c>
      <c r="F169" s="1" t="s">
        <v>65</v>
      </c>
      <c r="G169" s="4" t="s">
        <v>118</v>
      </c>
      <c r="H169" s="1" t="s">
        <v>52</v>
      </c>
      <c r="I169" s="1" t="s">
        <v>67</v>
      </c>
      <c r="K169" s="5">
        <v>0</v>
      </c>
      <c r="L169" s="5">
        <v>0</v>
      </c>
      <c r="N169" s="5">
        <v>0</v>
      </c>
      <c r="O169" s="5">
        <v>0</v>
      </c>
      <c r="Q169" s="5">
        <v>0</v>
      </c>
      <c r="R169" s="5">
        <v>0</v>
      </c>
      <c r="T169" s="5">
        <v>0</v>
      </c>
      <c r="U169" s="5">
        <v>0</v>
      </c>
      <c r="W169" s="5">
        <v>0</v>
      </c>
      <c r="X169" s="5">
        <v>0</v>
      </c>
      <c r="Z169" s="5">
        <v>0</v>
      </c>
      <c r="AA169" s="5">
        <v>0</v>
      </c>
      <c r="AC169" s="5">
        <v>0</v>
      </c>
      <c r="AD169" s="5">
        <v>0</v>
      </c>
      <c r="AF169" s="5">
        <v>0</v>
      </c>
      <c r="AG169" s="5">
        <v>0</v>
      </c>
      <c r="AI169" s="5">
        <v>0</v>
      </c>
      <c r="AJ169" s="5">
        <v>0</v>
      </c>
      <c r="AL169" s="5">
        <v>0</v>
      </c>
      <c r="AM169" s="5">
        <v>0</v>
      </c>
      <c r="AO169" s="5">
        <v>0</v>
      </c>
      <c r="AP169" s="5">
        <v>0</v>
      </c>
      <c r="AR169" s="5">
        <v>0</v>
      </c>
      <c r="AS169" s="5">
        <v>0</v>
      </c>
      <c r="AU169" s="5">
        <v>0</v>
      </c>
      <c r="AV169" s="5">
        <v>0</v>
      </c>
      <c r="AX169" s="5">
        <v>0</v>
      </c>
      <c r="AY169" s="5">
        <v>0</v>
      </c>
      <c r="BA169" s="5">
        <v>0</v>
      </c>
      <c r="BB169" s="5">
        <v>0</v>
      </c>
      <c r="BD169" s="5">
        <v>0</v>
      </c>
      <c r="BE169" s="5">
        <v>0</v>
      </c>
      <c r="BG169" s="5">
        <v>0</v>
      </c>
      <c r="BH169" s="5">
        <v>0</v>
      </c>
      <c r="BJ169" s="5">
        <v>0</v>
      </c>
      <c r="BK169" s="5">
        <v>0</v>
      </c>
      <c r="BM169" s="5">
        <v>0</v>
      </c>
      <c r="BN169" s="5">
        <v>0</v>
      </c>
      <c r="BP169" s="5">
        <v>0</v>
      </c>
      <c r="BQ169" s="5">
        <v>0</v>
      </c>
      <c r="BS169" s="5">
        <v>0</v>
      </c>
      <c r="BT169" s="5">
        <v>0</v>
      </c>
      <c r="BV169" s="5">
        <v>0</v>
      </c>
      <c r="BW169" s="5">
        <v>0</v>
      </c>
      <c r="BY169" s="5">
        <v>0</v>
      </c>
      <c r="BZ169" s="5">
        <v>0</v>
      </c>
      <c r="CB169" s="5">
        <v>0</v>
      </c>
      <c r="CC169" s="5">
        <v>0</v>
      </c>
      <c r="CE169" s="5">
        <v>0</v>
      </c>
      <c r="CF169" s="5">
        <v>0</v>
      </c>
      <c r="CH169" s="5">
        <v>0</v>
      </c>
      <c r="CI169" s="5">
        <v>0</v>
      </c>
      <c r="CK169" s="5">
        <v>0</v>
      </c>
      <c r="CL169" s="5">
        <v>0</v>
      </c>
      <c r="CN169" s="5">
        <v>0</v>
      </c>
      <c r="CO169" s="5">
        <v>0</v>
      </c>
      <c r="CQ169" s="5">
        <v>0</v>
      </c>
      <c r="CR169" s="5">
        <v>0</v>
      </c>
      <c r="CT169" s="5">
        <v>0</v>
      </c>
      <c r="CU169" s="5">
        <v>0</v>
      </c>
      <c r="CW169" s="5">
        <v>0</v>
      </c>
      <c r="CX169" s="5">
        <v>0</v>
      </c>
      <c r="CZ169" s="5">
        <v>0</v>
      </c>
      <c r="DA169" s="5">
        <v>0</v>
      </c>
    </row>
    <row r="170" spans="2:105" x14ac:dyDescent="0.2">
      <c r="B170" s="1" t="s">
        <v>48</v>
      </c>
      <c r="C170" s="1">
        <v>7</v>
      </c>
      <c r="D170" s="1">
        <v>6</v>
      </c>
      <c r="E170" s="1" t="s">
        <v>49</v>
      </c>
      <c r="F170" s="1" t="s">
        <v>65</v>
      </c>
      <c r="G170" s="4" t="s">
        <v>118</v>
      </c>
      <c r="H170" s="1" t="s">
        <v>54</v>
      </c>
      <c r="I170" s="1" t="s">
        <v>67</v>
      </c>
      <c r="K170" s="5">
        <v>0</v>
      </c>
      <c r="L170" s="5">
        <v>0</v>
      </c>
      <c r="N170" s="5">
        <v>0</v>
      </c>
      <c r="O170" s="5">
        <v>0</v>
      </c>
      <c r="Q170" s="5">
        <v>0</v>
      </c>
      <c r="R170" s="5">
        <v>0</v>
      </c>
      <c r="T170" s="5">
        <v>0</v>
      </c>
      <c r="U170" s="5">
        <v>0</v>
      </c>
      <c r="W170" s="5">
        <v>0</v>
      </c>
      <c r="X170" s="5">
        <v>0</v>
      </c>
      <c r="Z170" s="5">
        <v>0</v>
      </c>
      <c r="AA170" s="5">
        <v>0</v>
      </c>
      <c r="AC170" s="5">
        <v>0</v>
      </c>
      <c r="AD170" s="5">
        <v>0</v>
      </c>
      <c r="AF170" s="5">
        <v>0</v>
      </c>
      <c r="AG170" s="5">
        <v>0</v>
      </c>
      <c r="AI170" s="5">
        <v>0</v>
      </c>
      <c r="AJ170" s="5">
        <v>0</v>
      </c>
      <c r="AL170" s="5">
        <v>0</v>
      </c>
      <c r="AM170" s="5">
        <v>0</v>
      </c>
      <c r="AO170" s="5">
        <v>0</v>
      </c>
      <c r="AP170" s="5">
        <v>0</v>
      </c>
      <c r="AR170" s="5">
        <v>0</v>
      </c>
      <c r="AS170" s="5">
        <v>0</v>
      </c>
      <c r="AU170" s="5">
        <v>0</v>
      </c>
      <c r="AV170" s="5">
        <v>0</v>
      </c>
      <c r="AX170" s="5">
        <v>0</v>
      </c>
      <c r="AY170" s="5">
        <v>0</v>
      </c>
      <c r="BA170" s="5">
        <v>0</v>
      </c>
      <c r="BB170" s="5">
        <v>0</v>
      </c>
      <c r="BD170" s="5">
        <v>0</v>
      </c>
      <c r="BE170" s="5">
        <v>0</v>
      </c>
      <c r="BG170" s="5">
        <v>0</v>
      </c>
      <c r="BH170" s="5">
        <v>0</v>
      </c>
      <c r="BJ170" s="5">
        <v>0</v>
      </c>
      <c r="BK170" s="5">
        <v>0</v>
      </c>
      <c r="BM170" s="5">
        <v>0</v>
      </c>
      <c r="BN170" s="5">
        <v>0</v>
      </c>
      <c r="BP170" s="5">
        <v>0</v>
      </c>
      <c r="BQ170" s="5">
        <v>0</v>
      </c>
      <c r="BS170" s="5">
        <v>0</v>
      </c>
      <c r="BT170" s="5">
        <v>0</v>
      </c>
      <c r="BV170" s="5">
        <v>0</v>
      </c>
      <c r="BW170" s="5">
        <v>0</v>
      </c>
      <c r="BY170" s="5">
        <v>0</v>
      </c>
      <c r="BZ170" s="5">
        <v>0</v>
      </c>
      <c r="CB170" s="5">
        <v>0</v>
      </c>
      <c r="CC170" s="5">
        <v>0</v>
      </c>
      <c r="CE170" s="5">
        <v>0</v>
      </c>
      <c r="CF170" s="5">
        <v>0</v>
      </c>
      <c r="CH170" s="5">
        <v>0</v>
      </c>
      <c r="CI170" s="5">
        <v>0</v>
      </c>
      <c r="CK170" s="5">
        <v>0</v>
      </c>
      <c r="CL170" s="5">
        <v>0</v>
      </c>
      <c r="CN170" s="5">
        <v>0</v>
      </c>
      <c r="CO170" s="5">
        <v>0</v>
      </c>
      <c r="CQ170" s="5">
        <v>0</v>
      </c>
      <c r="CR170" s="5">
        <v>0</v>
      </c>
      <c r="CT170" s="5">
        <v>0</v>
      </c>
      <c r="CU170" s="5">
        <v>0</v>
      </c>
      <c r="CW170" s="5">
        <v>0</v>
      </c>
      <c r="CX170" s="5">
        <v>0</v>
      </c>
      <c r="CZ170" s="5">
        <v>0</v>
      </c>
      <c r="DA170" s="5">
        <v>0</v>
      </c>
    </row>
    <row r="171" spans="2:105" x14ac:dyDescent="0.2">
      <c r="K171" s="27"/>
      <c r="M171" s="27"/>
      <c r="P171" s="27"/>
      <c r="S171" s="27"/>
      <c r="V171" s="27"/>
      <c r="Y171" s="27"/>
      <c r="AB171" s="27"/>
      <c r="AE171" s="27"/>
      <c r="AH171" s="27"/>
      <c r="AK171" s="27"/>
      <c r="AN171" s="27"/>
      <c r="AQ171" s="27"/>
      <c r="AT171" s="27"/>
      <c r="AW171" s="27"/>
      <c r="AZ171" s="27"/>
      <c r="BC171" s="27"/>
    </row>
    <row r="173" spans="2:105" x14ac:dyDescent="0.2">
      <c r="B173" s="1" t="s">
        <v>48</v>
      </c>
      <c r="C173" s="1">
        <v>7</v>
      </c>
      <c r="D173" s="1">
        <v>8</v>
      </c>
      <c r="E173" s="1" t="s">
        <v>49</v>
      </c>
      <c r="F173" s="1" t="s">
        <v>120</v>
      </c>
      <c r="G173" s="29" t="s">
        <v>121</v>
      </c>
      <c r="H173" s="1" t="s">
        <v>52</v>
      </c>
      <c r="I173" s="1" t="s">
        <v>399</v>
      </c>
      <c r="CZ173" s="5">
        <v>0</v>
      </c>
      <c r="DA173" s="5">
        <v>0</v>
      </c>
    </row>
    <row r="174" spans="2:105" x14ac:dyDescent="0.2">
      <c r="B174" s="1" t="s">
        <v>48</v>
      </c>
      <c r="C174" s="1">
        <v>7</v>
      </c>
      <c r="D174" s="1">
        <v>8</v>
      </c>
      <c r="E174" s="1" t="s">
        <v>49</v>
      </c>
      <c r="F174" s="1" t="s">
        <v>120</v>
      </c>
      <c r="G174" s="29" t="s">
        <v>121</v>
      </c>
      <c r="H174" s="1" t="s">
        <v>54</v>
      </c>
      <c r="I174" s="1" t="s">
        <v>399</v>
      </c>
      <c r="CZ174" s="5">
        <v>0</v>
      </c>
      <c r="DA174" s="5">
        <v>0</v>
      </c>
    </row>
    <row r="175" spans="2:105" x14ac:dyDescent="0.2">
      <c r="G175" s="29"/>
    </row>
    <row r="176" spans="2:105" x14ac:dyDescent="0.2">
      <c r="B176" s="1" t="s">
        <v>48</v>
      </c>
      <c r="C176" s="1">
        <v>7</v>
      </c>
      <c r="D176" s="1">
        <v>8</v>
      </c>
      <c r="E176" s="1" t="s">
        <v>64</v>
      </c>
      <c r="F176" s="1" t="s">
        <v>65</v>
      </c>
      <c r="G176" s="4" t="s">
        <v>122</v>
      </c>
      <c r="H176" s="1" t="s">
        <v>52</v>
      </c>
      <c r="I176" s="1" t="s">
        <v>67</v>
      </c>
      <c r="K176" s="5">
        <v>494</v>
      </c>
      <c r="L176" s="5">
        <v>494</v>
      </c>
      <c r="N176" s="5">
        <v>494</v>
      </c>
      <c r="O176" s="5">
        <v>494</v>
      </c>
      <c r="Q176" s="5">
        <v>494</v>
      </c>
      <c r="R176" s="5">
        <v>494</v>
      </c>
      <c r="T176" s="5">
        <v>494</v>
      </c>
      <c r="U176" s="5">
        <v>494</v>
      </c>
      <c r="W176" s="5">
        <v>494</v>
      </c>
      <c r="X176" s="5">
        <v>494</v>
      </c>
      <c r="Z176" s="5">
        <v>494</v>
      </c>
      <c r="AA176" s="5">
        <v>494</v>
      </c>
      <c r="AC176" s="5">
        <v>494</v>
      </c>
      <c r="AD176" s="5">
        <v>494</v>
      </c>
      <c r="AF176" s="5">
        <v>494</v>
      </c>
      <c r="AG176" s="5">
        <v>494</v>
      </c>
      <c r="AI176" s="5">
        <v>494</v>
      </c>
      <c r="AJ176" s="5">
        <v>494</v>
      </c>
      <c r="AL176" s="5">
        <v>494</v>
      </c>
      <c r="AM176" s="5">
        <v>494</v>
      </c>
      <c r="AO176" s="5">
        <v>494</v>
      </c>
      <c r="AP176" s="5">
        <v>494</v>
      </c>
      <c r="AR176" s="5">
        <v>494</v>
      </c>
      <c r="AS176" s="5">
        <v>494</v>
      </c>
      <c r="AU176" s="5">
        <v>494</v>
      </c>
      <c r="AV176" s="5">
        <v>494</v>
      </c>
      <c r="AX176" s="5">
        <v>494</v>
      </c>
      <c r="AY176" s="5">
        <v>494</v>
      </c>
      <c r="BA176" s="5">
        <v>494</v>
      </c>
      <c r="BB176" s="5">
        <v>494</v>
      </c>
      <c r="BD176" s="5">
        <v>494</v>
      </c>
      <c r="BE176" s="5">
        <v>494</v>
      </c>
      <c r="BG176" s="5">
        <v>494</v>
      </c>
      <c r="BH176" s="5">
        <v>494</v>
      </c>
      <c r="BJ176" s="5">
        <v>494</v>
      </c>
      <c r="BK176" s="5">
        <v>494</v>
      </c>
      <c r="BM176" s="5">
        <v>494</v>
      </c>
      <c r="BN176" s="5">
        <v>494</v>
      </c>
      <c r="BP176" s="5">
        <v>494</v>
      </c>
      <c r="BQ176" s="5">
        <v>494</v>
      </c>
      <c r="BS176" s="5">
        <v>494</v>
      </c>
      <c r="BT176" s="5">
        <v>494</v>
      </c>
      <c r="BV176" s="5">
        <v>494</v>
      </c>
      <c r="BW176" s="5">
        <v>494</v>
      </c>
      <c r="BY176" s="5">
        <v>494</v>
      </c>
      <c r="BZ176" s="5">
        <v>494</v>
      </c>
      <c r="CB176" s="5">
        <v>494</v>
      </c>
      <c r="CC176" s="5">
        <v>494</v>
      </c>
      <c r="CE176" s="5">
        <v>494</v>
      </c>
      <c r="CF176" s="5">
        <v>494</v>
      </c>
      <c r="CH176" s="5">
        <v>494</v>
      </c>
      <c r="CI176" s="5">
        <v>494</v>
      </c>
      <c r="CK176" s="5">
        <v>494</v>
      </c>
      <c r="CL176" s="5">
        <v>494</v>
      </c>
      <c r="CN176" s="5">
        <v>494</v>
      </c>
      <c r="CO176" s="5">
        <v>494</v>
      </c>
      <c r="CQ176" s="5">
        <v>494</v>
      </c>
      <c r="CR176" s="5">
        <v>494</v>
      </c>
      <c r="CT176" s="5">
        <v>494</v>
      </c>
      <c r="CU176" s="5">
        <v>494</v>
      </c>
      <c r="CW176" s="5">
        <v>0</v>
      </c>
      <c r="CX176" s="5">
        <v>0</v>
      </c>
      <c r="CZ176" s="5">
        <v>14820</v>
      </c>
      <c r="DA176" s="5">
        <v>14820</v>
      </c>
    </row>
    <row r="177" spans="2:105" x14ac:dyDescent="0.2">
      <c r="B177" s="1" t="s">
        <v>48</v>
      </c>
      <c r="C177" s="1">
        <v>7</v>
      </c>
      <c r="D177" s="1">
        <v>8</v>
      </c>
      <c r="E177" s="1" t="s">
        <v>64</v>
      </c>
      <c r="F177" s="1" t="s">
        <v>65</v>
      </c>
      <c r="G177" s="4" t="s">
        <v>122</v>
      </c>
      <c r="H177" s="1" t="s">
        <v>54</v>
      </c>
      <c r="I177" s="1" t="s">
        <v>67</v>
      </c>
      <c r="K177" s="5">
        <v>0</v>
      </c>
      <c r="L177" s="5">
        <v>0</v>
      </c>
      <c r="N177" s="5">
        <v>0</v>
      </c>
      <c r="O177" s="5">
        <v>0</v>
      </c>
      <c r="Q177" s="5">
        <v>0</v>
      </c>
      <c r="R177" s="5">
        <v>0</v>
      </c>
      <c r="T177" s="5">
        <v>0</v>
      </c>
      <c r="U177" s="5">
        <v>0</v>
      </c>
      <c r="W177" s="5">
        <v>0</v>
      </c>
      <c r="X177" s="5">
        <v>0</v>
      </c>
      <c r="Z177" s="5">
        <v>0</v>
      </c>
      <c r="AA177" s="5">
        <v>0</v>
      </c>
      <c r="AC177" s="5">
        <v>0</v>
      </c>
      <c r="AD177" s="5">
        <v>0</v>
      </c>
      <c r="AF177" s="5">
        <v>0</v>
      </c>
      <c r="AG177" s="5">
        <v>0</v>
      </c>
      <c r="AI177" s="5">
        <v>0</v>
      </c>
      <c r="AJ177" s="5">
        <v>0</v>
      </c>
      <c r="AL177" s="5">
        <v>0</v>
      </c>
      <c r="AM177" s="5">
        <v>0</v>
      </c>
      <c r="AO177" s="5">
        <v>0</v>
      </c>
      <c r="AP177" s="5">
        <v>0</v>
      </c>
      <c r="AR177" s="5">
        <v>0</v>
      </c>
      <c r="AS177" s="5">
        <v>0</v>
      </c>
      <c r="AU177" s="5">
        <v>0</v>
      </c>
      <c r="AV177" s="5">
        <v>0</v>
      </c>
      <c r="AX177" s="5">
        <v>0</v>
      </c>
      <c r="AY177" s="5">
        <v>0</v>
      </c>
      <c r="BA177" s="5">
        <v>0</v>
      </c>
      <c r="BB177" s="5">
        <v>0</v>
      </c>
      <c r="BD177" s="5">
        <v>0</v>
      </c>
      <c r="BE177" s="5">
        <v>0</v>
      </c>
      <c r="BG177" s="5">
        <v>0</v>
      </c>
      <c r="BH177" s="5">
        <v>0</v>
      </c>
      <c r="BJ177" s="5">
        <v>0</v>
      </c>
      <c r="BK177" s="5">
        <v>0</v>
      </c>
      <c r="BM177" s="5">
        <v>0</v>
      </c>
      <c r="BN177" s="5">
        <v>0</v>
      </c>
      <c r="BP177" s="5">
        <v>0</v>
      </c>
      <c r="BQ177" s="5">
        <v>0</v>
      </c>
      <c r="BS177" s="5">
        <v>0</v>
      </c>
      <c r="BT177" s="5">
        <v>0</v>
      </c>
      <c r="BV177" s="5">
        <v>0</v>
      </c>
      <c r="BW177" s="5">
        <v>0</v>
      </c>
      <c r="BY177" s="5">
        <v>0</v>
      </c>
      <c r="BZ177" s="5">
        <v>0</v>
      </c>
      <c r="CB177" s="5">
        <v>0</v>
      </c>
      <c r="CC177" s="5">
        <v>0</v>
      </c>
      <c r="CE177" s="5">
        <v>0</v>
      </c>
      <c r="CF177" s="5">
        <v>0</v>
      </c>
      <c r="CH177" s="5">
        <v>0</v>
      </c>
      <c r="CI177" s="5">
        <v>0</v>
      </c>
      <c r="CK177" s="5">
        <v>0</v>
      </c>
      <c r="CL177" s="5">
        <v>0</v>
      </c>
      <c r="CN177" s="5">
        <v>0</v>
      </c>
      <c r="CO177" s="5">
        <v>0</v>
      </c>
      <c r="CQ177" s="5">
        <v>0</v>
      </c>
      <c r="CR177" s="5">
        <v>0</v>
      </c>
      <c r="CT177" s="5">
        <v>0</v>
      </c>
      <c r="CU177" s="5">
        <v>0</v>
      </c>
      <c r="CW177" s="5">
        <v>0</v>
      </c>
      <c r="CX177" s="5">
        <v>0</v>
      </c>
      <c r="CZ177" s="5">
        <v>0</v>
      </c>
      <c r="DA177" s="5">
        <v>0</v>
      </c>
    </row>
    <row r="178" spans="2:105" x14ac:dyDescent="0.2">
      <c r="B178" s="1" t="s">
        <v>48</v>
      </c>
      <c r="C178" s="1">
        <v>7</v>
      </c>
      <c r="D178" s="1">
        <v>8</v>
      </c>
      <c r="E178" s="1" t="s">
        <v>64</v>
      </c>
      <c r="F178" s="1" t="s">
        <v>65</v>
      </c>
      <c r="G178" s="4" t="s">
        <v>122</v>
      </c>
      <c r="H178" s="1" t="s">
        <v>68</v>
      </c>
      <c r="I178" s="1" t="s">
        <v>67</v>
      </c>
      <c r="K178" s="5">
        <v>0</v>
      </c>
      <c r="L178" s="5">
        <v>0</v>
      </c>
      <c r="N178" s="5">
        <v>0</v>
      </c>
      <c r="O178" s="5">
        <v>0</v>
      </c>
      <c r="Q178" s="5">
        <v>0</v>
      </c>
      <c r="R178" s="5">
        <v>0</v>
      </c>
      <c r="T178" s="5">
        <v>0</v>
      </c>
      <c r="U178" s="5">
        <v>0</v>
      </c>
      <c r="W178" s="5">
        <v>0</v>
      </c>
      <c r="X178" s="5">
        <v>0</v>
      </c>
      <c r="Z178" s="5">
        <v>0</v>
      </c>
      <c r="AA178" s="5">
        <v>0</v>
      </c>
      <c r="AC178" s="5">
        <v>0</v>
      </c>
      <c r="AD178" s="5">
        <v>0</v>
      </c>
      <c r="AF178" s="5">
        <v>0</v>
      </c>
      <c r="AG178" s="5">
        <v>0</v>
      </c>
      <c r="AI178" s="5">
        <v>0</v>
      </c>
      <c r="AJ178" s="5">
        <v>0</v>
      </c>
      <c r="AL178" s="5">
        <v>0</v>
      </c>
      <c r="AM178" s="5">
        <v>0</v>
      </c>
      <c r="AO178" s="5">
        <v>0</v>
      </c>
      <c r="AP178" s="5">
        <v>0</v>
      </c>
      <c r="AR178" s="5">
        <v>0</v>
      </c>
      <c r="AS178" s="5">
        <v>0</v>
      </c>
      <c r="AU178" s="5">
        <v>0</v>
      </c>
      <c r="AV178" s="5">
        <v>0</v>
      </c>
      <c r="AX178" s="5">
        <v>0</v>
      </c>
      <c r="AY178" s="5">
        <v>0</v>
      </c>
      <c r="BA178" s="5">
        <v>0</v>
      </c>
      <c r="BB178" s="5">
        <v>0</v>
      </c>
      <c r="BD178" s="5">
        <v>0</v>
      </c>
      <c r="BE178" s="5">
        <v>0</v>
      </c>
      <c r="BG178" s="5">
        <v>0</v>
      </c>
      <c r="BH178" s="5">
        <v>0</v>
      </c>
      <c r="BJ178" s="5">
        <v>0</v>
      </c>
      <c r="BK178" s="5">
        <v>0</v>
      </c>
      <c r="BM178" s="5">
        <v>0</v>
      </c>
      <c r="BN178" s="5">
        <v>0</v>
      </c>
      <c r="BP178" s="5">
        <v>0</v>
      </c>
      <c r="BQ178" s="5">
        <v>0</v>
      </c>
      <c r="BS178" s="5">
        <v>0</v>
      </c>
      <c r="BT178" s="5">
        <v>0</v>
      </c>
      <c r="BV178" s="5">
        <v>0</v>
      </c>
      <c r="BW178" s="5">
        <v>0</v>
      </c>
      <c r="BY178" s="5">
        <v>0</v>
      </c>
      <c r="BZ178" s="5">
        <v>0</v>
      </c>
      <c r="CB178" s="5">
        <v>0</v>
      </c>
      <c r="CC178" s="5">
        <v>0</v>
      </c>
      <c r="CE178" s="5">
        <v>0</v>
      </c>
      <c r="CF178" s="5">
        <v>0</v>
      </c>
      <c r="CH178" s="5">
        <v>0</v>
      </c>
      <c r="CI178" s="5">
        <v>0</v>
      </c>
      <c r="CK178" s="5">
        <v>0</v>
      </c>
      <c r="CL178" s="5">
        <v>0</v>
      </c>
      <c r="CN178" s="5">
        <v>0</v>
      </c>
      <c r="CO178" s="5">
        <v>0</v>
      </c>
      <c r="CQ178" s="5">
        <v>0</v>
      </c>
      <c r="CR178" s="5">
        <v>0</v>
      </c>
      <c r="CT178" s="5">
        <v>0</v>
      </c>
      <c r="CU178" s="5">
        <v>0</v>
      </c>
      <c r="CW178" s="5">
        <v>0</v>
      </c>
      <c r="CX178" s="5">
        <v>0</v>
      </c>
      <c r="CZ178" s="5">
        <v>0</v>
      </c>
      <c r="DA178" s="5">
        <v>0</v>
      </c>
    </row>
    <row r="179" spans="2:105" x14ac:dyDescent="0.2">
      <c r="K179" s="27"/>
      <c r="M179" s="27"/>
      <c r="P179" s="27"/>
      <c r="S179" s="27"/>
      <c r="V179" s="27"/>
      <c r="Y179" s="27"/>
      <c r="AB179" s="27"/>
      <c r="AE179" s="27"/>
      <c r="AH179" s="27"/>
      <c r="AK179" s="27"/>
      <c r="AN179" s="27"/>
      <c r="AQ179" s="27"/>
      <c r="AT179" s="27"/>
      <c r="AW179" s="27"/>
      <c r="AZ179" s="27"/>
      <c r="BC179" s="27"/>
    </row>
    <row r="180" spans="2:105" x14ac:dyDescent="0.2">
      <c r="B180" s="1" t="s">
        <v>48</v>
      </c>
      <c r="C180" s="1">
        <v>7</v>
      </c>
      <c r="D180" s="1">
        <v>8</v>
      </c>
      <c r="E180" s="1" t="s">
        <v>49</v>
      </c>
      <c r="F180" s="1" t="s">
        <v>65</v>
      </c>
      <c r="G180" s="4" t="s">
        <v>122</v>
      </c>
      <c r="H180" s="1" t="s">
        <v>52</v>
      </c>
      <c r="I180" s="1" t="s">
        <v>67</v>
      </c>
      <c r="K180" s="5">
        <v>0</v>
      </c>
      <c r="L180" s="5">
        <v>0</v>
      </c>
      <c r="N180" s="5">
        <v>0</v>
      </c>
      <c r="O180" s="5">
        <v>0</v>
      </c>
      <c r="Q180" s="5">
        <v>0</v>
      </c>
      <c r="R180" s="5">
        <v>0</v>
      </c>
      <c r="T180" s="5">
        <v>0</v>
      </c>
      <c r="U180" s="5">
        <v>0</v>
      </c>
      <c r="W180" s="5">
        <v>0</v>
      </c>
      <c r="X180" s="5">
        <v>0</v>
      </c>
      <c r="Z180" s="5">
        <v>0</v>
      </c>
      <c r="AA180" s="5">
        <v>0</v>
      </c>
      <c r="AC180" s="5">
        <v>0</v>
      </c>
      <c r="AD180" s="5">
        <v>0</v>
      </c>
      <c r="AF180" s="5">
        <v>0</v>
      </c>
      <c r="AG180" s="5">
        <v>0</v>
      </c>
      <c r="AI180" s="5">
        <v>0</v>
      </c>
      <c r="AJ180" s="5">
        <v>0</v>
      </c>
      <c r="AL180" s="5">
        <v>0</v>
      </c>
      <c r="AM180" s="5">
        <v>0</v>
      </c>
      <c r="AO180" s="5">
        <v>0</v>
      </c>
      <c r="AP180" s="5">
        <v>0</v>
      </c>
      <c r="AR180" s="5">
        <v>0</v>
      </c>
      <c r="AS180" s="5">
        <v>0</v>
      </c>
      <c r="AU180" s="5">
        <v>0</v>
      </c>
      <c r="AV180" s="5">
        <v>0</v>
      </c>
      <c r="AX180" s="5">
        <v>0</v>
      </c>
      <c r="AY180" s="5">
        <v>0</v>
      </c>
      <c r="BA180" s="5">
        <v>0</v>
      </c>
      <c r="BB180" s="5">
        <v>0</v>
      </c>
      <c r="BD180" s="5">
        <v>0</v>
      </c>
      <c r="BE180" s="5">
        <v>0</v>
      </c>
      <c r="BG180" s="5">
        <v>0</v>
      </c>
      <c r="BH180" s="5">
        <v>0</v>
      </c>
      <c r="BJ180" s="5">
        <v>0</v>
      </c>
      <c r="BK180" s="5">
        <v>0</v>
      </c>
      <c r="BM180" s="5">
        <v>0</v>
      </c>
      <c r="BN180" s="5">
        <v>0</v>
      </c>
      <c r="BP180" s="5">
        <v>0</v>
      </c>
      <c r="BQ180" s="5">
        <v>0</v>
      </c>
      <c r="BS180" s="5">
        <v>0</v>
      </c>
      <c r="BT180" s="5">
        <v>0</v>
      </c>
      <c r="BV180" s="5">
        <v>0</v>
      </c>
      <c r="BW180" s="5">
        <v>0</v>
      </c>
      <c r="BY180" s="5">
        <v>0</v>
      </c>
      <c r="BZ180" s="5">
        <v>0</v>
      </c>
      <c r="CB180" s="5">
        <v>0</v>
      </c>
      <c r="CC180" s="5">
        <v>0</v>
      </c>
      <c r="CE180" s="5">
        <v>0</v>
      </c>
      <c r="CF180" s="5">
        <v>0</v>
      </c>
      <c r="CH180" s="5">
        <v>0</v>
      </c>
      <c r="CI180" s="5">
        <v>0</v>
      </c>
      <c r="CK180" s="5">
        <v>0</v>
      </c>
      <c r="CL180" s="5">
        <v>0</v>
      </c>
      <c r="CN180" s="5">
        <v>0</v>
      </c>
      <c r="CO180" s="5">
        <v>0</v>
      </c>
      <c r="CQ180" s="5">
        <v>0</v>
      </c>
      <c r="CR180" s="5">
        <v>0</v>
      </c>
      <c r="CT180" s="5">
        <v>0</v>
      </c>
      <c r="CU180" s="5">
        <v>0</v>
      </c>
      <c r="CW180" s="5">
        <v>0</v>
      </c>
      <c r="CX180" s="5">
        <v>0</v>
      </c>
      <c r="CZ180" s="5">
        <v>0</v>
      </c>
      <c r="DA180" s="5">
        <v>0</v>
      </c>
    </row>
    <row r="181" spans="2:105" x14ac:dyDescent="0.2">
      <c r="B181" s="1" t="s">
        <v>48</v>
      </c>
      <c r="C181" s="1">
        <v>7</v>
      </c>
      <c r="D181" s="1">
        <v>8</v>
      </c>
      <c r="E181" s="1" t="s">
        <v>49</v>
      </c>
      <c r="F181" s="1" t="s">
        <v>65</v>
      </c>
      <c r="G181" s="4" t="s">
        <v>122</v>
      </c>
      <c r="H181" s="1" t="s">
        <v>54</v>
      </c>
      <c r="I181" s="1" t="s">
        <v>67</v>
      </c>
      <c r="K181" s="5">
        <v>0</v>
      </c>
      <c r="L181" s="5">
        <v>0</v>
      </c>
      <c r="N181" s="5">
        <v>0</v>
      </c>
      <c r="O181" s="5">
        <v>0</v>
      </c>
      <c r="Q181" s="5">
        <v>0</v>
      </c>
      <c r="R181" s="5">
        <v>0</v>
      </c>
      <c r="T181" s="5">
        <v>0</v>
      </c>
      <c r="U181" s="5">
        <v>0</v>
      </c>
      <c r="W181" s="5">
        <v>0</v>
      </c>
      <c r="X181" s="5">
        <v>0</v>
      </c>
      <c r="Z181" s="5">
        <v>0</v>
      </c>
      <c r="AA181" s="5">
        <v>0</v>
      </c>
      <c r="AC181" s="5">
        <v>0</v>
      </c>
      <c r="AD181" s="5">
        <v>0</v>
      </c>
      <c r="AF181" s="5">
        <v>0</v>
      </c>
      <c r="AG181" s="5">
        <v>0</v>
      </c>
      <c r="AI181" s="5">
        <v>0</v>
      </c>
      <c r="AJ181" s="5">
        <v>0</v>
      </c>
      <c r="AL181" s="5">
        <v>0</v>
      </c>
      <c r="AM181" s="5">
        <v>0</v>
      </c>
      <c r="AO181" s="5">
        <v>0</v>
      </c>
      <c r="AP181" s="5">
        <v>0</v>
      </c>
      <c r="AR181" s="5">
        <v>0</v>
      </c>
      <c r="AS181" s="5">
        <v>0</v>
      </c>
      <c r="AU181" s="5">
        <v>0</v>
      </c>
      <c r="AV181" s="5">
        <v>0</v>
      </c>
      <c r="AX181" s="5">
        <v>0</v>
      </c>
      <c r="AY181" s="5">
        <v>0</v>
      </c>
      <c r="BA181" s="5">
        <v>0</v>
      </c>
      <c r="BB181" s="5">
        <v>0</v>
      </c>
      <c r="BD181" s="5">
        <v>0</v>
      </c>
      <c r="BE181" s="5">
        <v>0</v>
      </c>
      <c r="BG181" s="5">
        <v>0</v>
      </c>
      <c r="BH181" s="5">
        <v>0</v>
      </c>
      <c r="BJ181" s="5">
        <v>0</v>
      </c>
      <c r="BK181" s="5">
        <v>0</v>
      </c>
      <c r="BM181" s="5">
        <v>0</v>
      </c>
      <c r="BN181" s="5">
        <v>0</v>
      </c>
      <c r="BP181" s="5">
        <v>0</v>
      </c>
      <c r="BQ181" s="5">
        <v>0</v>
      </c>
      <c r="BS181" s="5">
        <v>0</v>
      </c>
      <c r="BT181" s="5">
        <v>0</v>
      </c>
      <c r="BV181" s="5">
        <v>0</v>
      </c>
      <c r="BW181" s="5">
        <v>0</v>
      </c>
      <c r="BY181" s="5">
        <v>0</v>
      </c>
      <c r="BZ181" s="5">
        <v>0</v>
      </c>
      <c r="CB181" s="5">
        <v>0</v>
      </c>
      <c r="CC181" s="5">
        <v>0</v>
      </c>
      <c r="CE181" s="5">
        <v>0</v>
      </c>
      <c r="CF181" s="5">
        <v>0</v>
      </c>
      <c r="CH181" s="5">
        <v>0</v>
      </c>
      <c r="CI181" s="5">
        <v>0</v>
      </c>
      <c r="CK181" s="5">
        <v>0</v>
      </c>
      <c r="CL181" s="5">
        <v>0</v>
      </c>
      <c r="CN181" s="5">
        <v>0</v>
      </c>
      <c r="CO181" s="5">
        <v>0</v>
      </c>
      <c r="CQ181" s="5">
        <v>0</v>
      </c>
      <c r="CR181" s="5">
        <v>0</v>
      </c>
      <c r="CT181" s="5">
        <v>0</v>
      </c>
      <c r="CU181" s="5">
        <v>0</v>
      </c>
      <c r="CW181" s="5">
        <v>0</v>
      </c>
      <c r="CX181" s="5">
        <v>0</v>
      </c>
      <c r="CZ181" s="5">
        <v>0</v>
      </c>
      <c r="DA181" s="5">
        <v>0</v>
      </c>
    </row>
    <row r="184" spans="2:105" x14ac:dyDescent="0.2">
      <c r="B184" s="1" t="s">
        <v>48</v>
      </c>
      <c r="C184" s="1">
        <v>7</v>
      </c>
      <c r="D184" s="1">
        <v>9</v>
      </c>
      <c r="E184" s="1" t="s">
        <v>64</v>
      </c>
      <c r="F184" s="1" t="s">
        <v>65</v>
      </c>
      <c r="G184" s="4" t="s">
        <v>124</v>
      </c>
      <c r="H184" s="1" t="s">
        <v>52</v>
      </c>
      <c r="I184" s="1" t="s">
        <v>67</v>
      </c>
      <c r="K184" s="5">
        <v>601</v>
      </c>
      <c r="L184" s="5">
        <v>601</v>
      </c>
      <c r="N184" s="5">
        <v>601</v>
      </c>
      <c r="O184" s="5">
        <v>601</v>
      </c>
      <c r="Q184" s="5">
        <v>601</v>
      </c>
      <c r="R184" s="5">
        <v>601</v>
      </c>
      <c r="T184" s="5">
        <v>601</v>
      </c>
      <c r="U184" s="5">
        <v>601</v>
      </c>
      <c r="W184" s="5">
        <v>601</v>
      </c>
      <c r="X184" s="5">
        <v>601</v>
      </c>
      <c r="Z184" s="5">
        <v>601</v>
      </c>
      <c r="AA184" s="5">
        <v>601</v>
      </c>
      <c r="AC184" s="5">
        <v>601</v>
      </c>
      <c r="AD184" s="5">
        <v>601</v>
      </c>
      <c r="AF184" s="5">
        <v>601</v>
      </c>
      <c r="AG184" s="5">
        <v>601</v>
      </c>
      <c r="AI184" s="5">
        <v>601</v>
      </c>
      <c r="AJ184" s="5">
        <v>601</v>
      </c>
      <c r="AL184" s="5">
        <v>601</v>
      </c>
      <c r="AM184" s="5">
        <v>601</v>
      </c>
      <c r="AO184" s="5">
        <v>601</v>
      </c>
      <c r="AP184" s="5">
        <v>601</v>
      </c>
      <c r="AR184" s="5">
        <v>601</v>
      </c>
      <c r="AS184" s="5">
        <v>601</v>
      </c>
      <c r="AU184" s="5">
        <v>601</v>
      </c>
      <c r="AV184" s="5">
        <v>601</v>
      </c>
      <c r="AX184" s="5">
        <v>601</v>
      </c>
      <c r="AY184" s="5">
        <v>601</v>
      </c>
      <c r="BA184" s="5">
        <v>601</v>
      </c>
      <c r="BB184" s="5">
        <v>601</v>
      </c>
      <c r="BD184" s="5">
        <v>601</v>
      </c>
      <c r="BE184" s="5">
        <v>601</v>
      </c>
      <c r="BG184" s="5">
        <v>601</v>
      </c>
      <c r="BH184" s="5">
        <v>601</v>
      </c>
      <c r="BJ184" s="5">
        <v>601</v>
      </c>
      <c r="BK184" s="5">
        <v>601</v>
      </c>
      <c r="BM184" s="5">
        <v>601</v>
      </c>
      <c r="BN184" s="5">
        <v>601</v>
      </c>
      <c r="BP184" s="5">
        <v>601</v>
      </c>
      <c r="BQ184" s="5">
        <v>601</v>
      </c>
      <c r="BS184" s="5">
        <v>601</v>
      </c>
      <c r="BT184" s="5">
        <v>601</v>
      </c>
      <c r="BV184" s="5">
        <v>601</v>
      </c>
      <c r="BW184" s="5">
        <v>601</v>
      </c>
      <c r="BY184" s="5">
        <v>601</v>
      </c>
      <c r="BZ184" s="5">
        <v>601</v>
      </c>
      <c r="CB184" s="5">
        <v>601</v>
      </c>
      <c r="CC184" s="5">
        <v>601</v>
      </c>
      <c r="CE184" s="5">
        <v>601</v>
      </c>
      <c r="CF184" s="5">
        <v>601</v>
      </c>
      <c r="CH184" s="5">
        <v>601</v>
      </c>
      <c r="CI184" s="5">
        <v>601</v>
      </c>
      <c r="CK184" s="5">
        <v>601</v>
      </c>
      <c r="CL184" s="5">
        <v>601</v>
      </c>
      <c r="CN184" s="5">
        <v>601</v>
      </c>
      <c r="CO184" s="5">
        <v>601</v>
      </c>
      <c r="CQ184" s="5">
        <v>601</v>
      </c>
      <c r="CR184" s="5">
        <v>601</v>
      </c>
      <c r="CT184" s="5">
        <v>601</v>
      </c>
      <c r="CU184" s="5">
        <v>601</v>
      </c>
      <c r="CW184" s="5">
        <v>0</v>
      </c>
      <c r="CX184" s="5">
        <v>0</v>
      </c>
      <c r="CZ184" s="5">
        <v>18030</v>
      </c>
      <c r="DA184" s="5">
        <v>18030</v>
      </c>
    </row>
    <row r="185" spans="2:105" x14ac:dyDescent="0.2">
      <c r="B185" s="1" t="s">
        <v>48</v>
      </c>
      <c r="C185" s="1">
        <v>7</v>
      </c>
      <c r="D185" s="1">
        <v>9</v>
      </c>
      <c r="E185" s="1" t="s">
        <v>64</v>
      </c>
      <c r="F185" s="1" t="s">
        <v>65</v>
      </c>
      <c r="G185" s="4" t="s">
        <v>124</v>
      </c>
      <c r="H185" s="1" t="s">
        <v>54</v>
      </c>
      <c r="I185" s="1" t="s">
        <v>67</v>
      </c>
      <c r="K185" s="5">
        <v>0</v>
      </c>
      <c r="L185" s="5">
        <v>0</v>
      </c>
      <c r="N185" s="5">
        <v>0</v>
      </c>
      <c r="O185" s="5">
        <v>0</v>
      </c>
      <c r="Q185" s="5">
        <v>0</v>
      </c>
      <c r="R185" s="5">
        <v>0</v>
      </c>
      <c r="T185" s="5">
        <v>0</v>
      </c>
      <c r="U185" s="5">
        <v>0</v>
      </c>
      <c r="W185" s="5">
        <v>0</v>
      </c>
      <c r="X185" s="5">
        <v>0</v>
      </c>
      <c r="Z185" s="5">
        <v>0</v>
      </c>
      <c r="AA185" s="5">
        <v>0</v>
      </c>
      <c r="AC185" s="5">
        <v>0</v>
      </c>
      <c r="AD185" s="5">
        <v>0</v>
      </c>
      <c r="AF185" s="5">
        <v>0</v>
      </c>
      <c r="AG185" s="5">
        <v>0</v>
      </c>
      <c r="AI185" s="5">
        <v>0</v>
      </c>
      <c r="AJ185" s="5">
        <v>0</v>
      </c>
      <c r="AL185" s="5">
        <v>0</v>
      </c>
      <c r="AM185" s="5">
        <v>0</v>
      </c>
      <c r="AO185" s="5">
        <v>0</v>
      </c>
      <c r="AP185" s="5">
        <v>0</v>
      </c>
      <c r="AR185" s="5">
        <v>0</v>
      </c>
      <c r="AS185" s="5">
        <v>0</v>
      </c>
      <c r="AU185" s="5">
        <v>0</v>
      </c>
      <c r="AV185" s="5">
        <v>0</v>
      </c>
      <c r="AX185" s="5">
        <v>0</v>
      </c>
      <c r="AY185" s="5">
        <v>0</v>
      </c>
      <c r="BA185" s="5">
        <v>0</v>
      </c>
      <c r="BB185" s="5">
        <v>0</v>
      </c>
      <c r="BD185" s="5">
        <v>0</v>
      </c>
      <c r="BE185" s="5">
        <v>0</v>
      </c>
      <c r="BG185" s="5">
        <v>0</v>
      </c>
      <c r="BH185" s="5">
        <v>0</v>
      </c>
      <c r="BJ185" s="5">
        <v>0</v>
      </c>
      <c r="BK185" s="5">
        <v>0</v>
      </c>
      <c r="BM185" s="5">
        <v>0</v>
      </c>
      <c r="BN185" s="5">
        <v>0</v>
      </c>
      <c r="BP185" s="5">
        <v>0</v>
      </c>
      <c r="BQ185" s="5">
        <v>0</v>
      </c>
      <c r="BS185" s="5">
        <v>0</v>
      </c>
      <c r="BT185" s="5">
        <v>0</v>
      </c>
      <c r="BV185" s="5">
        <v>0</v>
      </c>
      <c r="BW185" s="5">
        <v>0</v>
      </c>
      <c r="BY185" s="5">
        <v>0</v>
      </c>
      <c r="BZ185" s="5">
        <v>0</v>
      </c>
      <c r="CB185" s="5">
        <v>0</v>
      </c>
      <c r="CC185" s="5">
        <v>0</v>
      </c>
      <c r="CE185" s="5">
        <v>0</v>
      </c>
      <c r="CF185" s="5">
        <v>0</v>
      </c>
      <c r="CH185" s="5">
        <v>0</v>
      </c>
      <c r="CI185" s="5">
        <v>0</v>
      </c>
      <c r="CK185" s="5">
        <v>0</v>
      </c>
      <c r="CL185" s="5">
        <v>0</v>
      </c>
      <c r="CN185" s="5">
        <v>0</v>
      </c>
      <c r="CO185" s="5">
        <v>0</v>
      </c>
      <c r="CQ185" s="5">
        <v>0</v>
      </c>
      <c r="CR185" s="5">
        <v>0</v>
      </c>
      <c r="CT185" s="5">
        <v>0</v>
      </c>
      <c r="CU185" s="5">
        <v>0</v>
      </c>
      <c r="CW185" s="5">
        <v>0</v>
      </c>
      <c r="CX185" s="5">
        <v>0</v>
      </c>
      <c r="CZ185" s="5">
        <v>0</v>
      </c>
      <c r="DA185" s="5">
        <v>0</v>
      </c>
    </row>
    <row r="186" spans="2:105" x14ac:dyDescent="0.2">
      <c r="B186" s="1" t="s">
        <v>48</v>
      </c>
      <c r="C186" s="1">
        <v>7</v>
      </c>
      <c r="D186" s="1">
        <v>9</v>
      </c>
      <c r="E186" s="1" t="s">
        <v>64</v>
      </c>
      <c r="F186" s="1" t="s">
        <v>65</v>
      </c>
      <c r="G186" s="4" t="s">
        <v>124</v>
      </c>
      <c r="H186" s="1" t="s">
        <v>68</v>
      </c>
      <c r="I186" s="1" t="s">
        <v>67</v>
      </c>
      <c r="K186" s="5">
        <v>0</v>
      </c>
      <c r="L186" s="5">
        <v>0</v>
      </c>
      <c r="N186" s="5">
        <v>0</v>
      </c>
      <c r="O186" s="5">
        <v>0</v>
      </c>
      <c r="Q186" s="5">
        <v>0</v>
      </c>
      <c r="R186" s="5">
        <v>0</v>
      </c>
      <c r="T186" s="5">
        <v>0</v>
      </c>
      <c r="U186" s="5">
        <v>0</v>
      </c>
      <c r="W186" s="5">
        <v>0</v>
      </c>
      <c r="X186" s="5">
        <v>0</v>
      </c>
      <c r="Z186" s="5">
        <v>0</v>
      </c>
      <c r="AA186" s="5">
        <v>0</v>
      </c>
      <c r="AC186" s="5">
        <v>0</v>
      </c>
      <c r="AD186" s="5">
        <v>0</v>
      </c>
      <c r="AF186" s="5">
        <v>0</v>
      </c>
      <c r="AG186" s="5">
        <v>0</v>
      </c>
      <c r="AI186" s="5">
        <v>0</v>
      </c>
      <c r="AJ186" s="5">
        <v>0</v>
      </c>
      <c r="AL186" s="5">
        <v>0</v>
      </c>
      <c r="AM186" s="5">
        <v>0</v>
      </c>
      <c r="AO186" s="5">
        <v>0</v>
      </c>
      <c r="AP186" s="5">
        <v>0</v>
      </c>
      <c r="AR186" s="5">
        <v>0</v>
      </c>
      <c r="AS186" s="5">
        <v>0</v>
      </c>
      <c r="AU186" s="5">
        <v>0</v>
      </c>
      <c r="AV186" s="5">
        <v>0</v>
      </c>
      <c r="AX186" s="5">
        <v>0</v>
      </c>
      <c r="AY186" s="5">
        <v>0</v>
      </c>
      <c r="BA186" s="5">
        <v>0</v>
      </c>
      <c r="BB186" s="5">
        <v>0</v>
      </c>
      <c r="BD186" s="5">
        <v>0</v>
      </c>
      <c r="BE186" s="5">
        <v>0</v>
      </c>
      <c r="BG186" s="5">
        <v>0</v>
      </c>
      <c r="BH186" s="5">
        <v>0</v>
      </c>
      <c r="BJ186" s="5">
        <v>0</v>
      </c>
      <c r="BK186" s="5">
        <v>0</v>
      </c>
      <c r="BM186" s="5">
        <v>0</v>
      </c>
      <c r="BN186" s="5">
        <v>0</v>
      </c>
      <c r="BP186" s="5">
        <v>0</v>
      </c>
      <c r="BQ186" s="5">
        <v>0</v>
      </c>
      <c r="BS186" s="5">
        <v>0</v>
      </c>
      <c r="BT186" s="5">
        <v>0</v>
      </c>
      <c r="BV186" s="5">
        <v>0</v>
      </c>
      <c r="BW186" s="5">
        <v>0</v>
      </c>
      <c r="BY186" s="5">
        <v>0</v>
      </c>
      <c r="BZ186" s="5">
        <v>0</v>
      </c>
      <c r="CB186" s="5">
        <v>0</v>
      </c>
      <c r="CC186" s="5">
        <v>0</v>
      </c>
      <c r="CE186" s="5">
        <v>0</v>
      </c>
      <c r="CF186" s="5">
        <v>0</v>
      </c>
      <c r="CH186" s="5">
        <v>0</v>
      </c>
      <c r="CI186" s="5">
        <v>0</v>
      </c>
      <c r="CK186" s="5">
        <v>0</v>
      </c>
      <c r="CL186" s="5">
        <v>0</v>
      </c>
      <c r="CN186" s="5">
        <v>0</v>
      </c>
      <c r="CO186" s="5">
        <v>0</v>
      </c>
      <c r="CQ186" s="5">
        <v>0</v>
      </c>
      <c r="CR186" s="5">
        <v>0</v>
      </c>
      <c r="CT186" s="5">
        <v>0</v>
      </c>
      <c r="CU186" s="5">
        <v>0</v>
      </c>
      <c r="CW186" s="5">
        <v>0</v>
      </c>
      <c r="CX186" s="5">
        <v>0</v>
      </c>
      <c r="CZ186" s="5">
        <v>0</v>
      </c>
      <c r="DA186" s="5">
        <v>0</v>
      </c>
    </row>
    <row r="187" spans="2:105" x14ac:dyDescent="0.2">
      <c r="K187" s="27"/>
      <c r="M187" s="27"/>
      <c r="P187" s="27"/>
      <c r="S187" s="27"/>
      <c r="V187" s="27"/>
      <c r="Y187" s="27"/>
      <c r="AB187" s="27"/>
      <c r="AE187" s="27"/>
      <c r="AH187" s="27"/>
      <c r="AK187" s="27"/>
      <c r="AN187" s="27"/>
      <c r="AQ187" s="27"/>
      <c r="AT187" s="27"/>
      <c r="AW187" s="27"/>
      <c r="AZ187" s="27"/>
      <c r="BC187" s="27"/>
      <c r="CZ187" s="5">
        <v>0</v>
      </c>
      <c r="DA187" s="5">
        <v>0</v>
      </c>
    </row>
    <row r="188" spans="2:105" x14ac:dyDescent="0.2">
      <c r="B188" s="1" t="s">
        <v>48</v>
      </c>
      <c r="C188" s="1">
        <v>7</v>
      </c>
      <c r="D188" s="1">
        <v>9</v>
      </c>
      <c r="E188" s="1" t="s">
        <v>49</v>
      </c>
      <c r="F188" s="1" t="s">
        <v>65</v>
      </c>
      <c r="G188" s="4" t="s">
        <v>124</v>
      </c>
      <c r="H188" s="1" t="s">
        <v>52</v>
      </c>
      <c r="I188" s="1" t="s">
        <v>67</v>
      </c>
      <c r="K188" s="5">
        <v>0</v>
      </c>
      <c r="L188" s="5">
        <v>0</v>
      </c>
      <c r="N188" s="5">
        <v>0</v>
      </c>
      <c r="O188" s="5">
        <v>0</v>
      </c>
      <c r="Q188" s="5">
        <v>0</v>
      </c>
      <c r="R188" s="5">
        <v>0</v>
      </c>
      <c r="T188" s="5">
        <v>0</v>
      </c>
      <c r="U188" s="5">
        <v>0</v>
      </c>
      <c r="W188" s="5">
        <v>0</v>
      </c>
      <c r="X188" s="5">
        <v>0</v>
      </c>
      <c r="Z188" s="5">
        <v>0</v>
      </c>
      <c r="AA188" s="5">
        <v>0</v>
      </c>
      <c r="AC188" s="5">
        <v>0</v>
      </c>
      <c r="AD188" s="5">
        <v>0</v>
      </c>
      <c r="AF188" s="5">
        <v>0</v>
      </c>
      <c r="AG188" s="5">
        <v>0</v>
      </c>
      <c r="AI188" s="5">
        <v>0</v>
      </c>
      <c r="AJ188" s="5">
        <v>0</v>
      </c>
      <c r="AL188" s="5">
        <v>0</v>
      </c>
      <c r="AM188" s="5">
        <v>0</v>
      </c>
      <c r="AO188" s="5">
        <v>0</v>
      </c>
      <c r="AP188" s="5">
        <v>0</v>
      </c>
      <c r="AR188" s="5">
        <v>0</v>
      </c>
      <c r="AS188" s="5">
        <v>0</v>
      </c>
      <c r="AU188" s="5">
        <v>0</v>
      </c>
      <c r="AV188" s="5">
        <v>0</v>
      </c>
      <c r="AX188" s="5">
        <v>0</v>
      </c>
      <c r="AY188" s="5">
        <v>0</v>
      </c>
      <c r="BA188" s="5">
        <v>0</v>
      </c>
      <c r="BB188" s="5">
        <v>0</v>
      </c>
      <c r="BD188" s="5">
        <v>0</v>
      </c>
      <c r="BE188" s="5">
        <v>0</v>
      </c>
      <c r="BG188" s="5">
        <v>0</v>
      </c>
      <c r="BH188" s="5">
        <v>0</v>
      </c>
      <c r="BJ188" s="5">
        <v>0</v>
      </c>
      <c r="BK188" s="5">
        <v>0</v>
      </c>
      <c r="BM188" s="5">
        <v>0</v>
      </c>
      <c r="BN188" s="5">
        <v>0</v>
      </c>
      <c r="BP188" s="5">
        <v>0</v>
      </c>
      <c r="BQ188" s="5">
        <v>0</v>
      </c>
      <c r="BS188" s="5">
        <v>0</v>
      </c>
      <c r="BT188" s="5">
        <v>0</v>
      </c>
      <c r="BV188" s="5">
        <v>0</v>
      </c>
      <c r="BW188" s="5">
        <v>0</v>
      </c>
      <c r="BY188" s="5">
        <v>0</v>
      </c>
      <c r="BZ188" s="5">
        <v>0</v>
      </c>
      <c r="CB188" s="5">
        <v>0</v>
      </c>
      <c r="CC188" s="5">
        <v>0</v>
      </c>
      <c r="CE188" s="5">
        <v>0</v>
      </c>
      <c r="CF188" s="5">
        <v>0</v>
      </c>
      <c r="CH188" s="5">
        <v>0</v>
      </c>
      <c r="CI188" s="5">
        <v>0</v>
      </c>
      <c r="CK188" s="5">
        <v>0</v>
      </c>
      <c r="CL188" s="5">
        <v>0</v>
      </c>
      <c r="CN188" s="5">
        <v>0</v>
      </c>
      <c r="CO188" s="5">
        <v>0</v>
      </c>
      <c r="CQ188" s="5">
        <v>0</v>
      </c>
      <c r="CR188" s="5">
        <v>0</v>
      </c>
      <c r="CT188" s="5">
        <v>0</v>
      </c>
      <c r="CU188" s="5">
        <v>0</v>
      </c>
      <c r="CW188" s="5">
        <v>0</v>
      </c>
      <c r="CX188" s="5">
        <v>0</v>
      </c>
      <c r="CZ188" s="5">
        <v>0</v>
      </c>
      <c r="DA188" s="5">
        <v>0</v>
      </c>
    </row>
    <row r="189" spans="2:105" x14ac:dyDescent="0.2">
      <c r="B189" s="1" t="s">
        <v>48</v>
      </c>
      <c r="C189" s="1">
        <v>7</v>
      </c>
      <c r="D189" s="1">
        <v>9</v>
      </c>
      <c r="E189" s="1" t="s">
        <v>49</v>
      </c>
      <c r="F189" s="1" t="s">
        <v>65</v>
      </c>
      <c r="G189" s="4" t="s">
        <v>124</v>
      </c>
      <c r="H189" s="1" t="s">
        <v>54</v>
      </c>
      <c r="I189" s="1" t="s">
        <v>67</v>
      </c>
      <c r="K189" s="5">
        <v>0</v>
      </c>
      <c r="L189" s="5">
        <v>0</v>
      </c>
      <c r="N189" s="5">
        <v>0</v>
      </c>
      <c r="O189" s="5">
        <v>0</v>
      </c>
      <c r="Q189" s="5">
        <v>0</v>
      </c>
      <c r="R189" s="5">
        <v>0</v>
      </c>
      <c r="T189" s="5">
        <v>0</v>
      </c>
      <c r="U189" s="5">
        <v>0</v>
      </c>
      <c r="W189" s="5">
        <v>0</v>
      </c>
      <c r="X189" s="5">
        <v>0</v>
      </c>
      <c r="Z189" s="5">
        <v>0</v>
      </c>
      <c r="AA189" s="5">
        <v>0</v>
      </c>
      <c r="AC189" s="5">
        <v>0</v>
      </c>
      <c r="AD189" s="5">
        <v>0</v>
      </c>
      <c r="AF189" s="5">
        <v>0</v>
      </c>
      <c r="AG189" s="5">
        <v>0</v>
      </c>
      <c r="AI189" s="5">
        <v>0</v>
      </c>
      <c r="AJ189" s="5">
        <v>0</v>
      </c>
      <c r="AL189" s="5">
        <v>0</v>
      </c>
      <c r="AM189" s="5">
        <v>0</v>
      </c>
      <c r="AO189" s="5">
        <v>0</v>
      </c>
      <c r="AP189" s="5">
        <v>0</v>
      </c>
      <c r="AR189" s="5">
        <v>0</v>
      </c>
      <c r="AS189" s="5">
        <v>0</v>
      </c>
      <c r="AU189" s="5">
        <v>0</v>
      </c>
      <c r="AV189" s="5">
        <v>0</v>
      </c>
      <c r="AX189" s="5">
        <v>0</v>
      </c>
      <c r="AY189" s="5">
        <v>0</v>
      </c>
      <c r="BA189" s="5">
        <v>0</v>
      </c>
      <c r="BB189" s="5">
        <v>0</v>
      </c>
      <c r="BD189" s="5">
        <v>0</v>
      </c>
      <c r="BE189" s="5">
        <v>0</v>
      </c>
      <c r="BG189" s="5">
        <v>0</v>
      </c>
      <c r="BH189" s="5">
        <v>0</v>
      </c>
      <c r="BJ189" s="5">
        <v>0</v>
      </c>
      <c r="BK189" s="5">
        <v>0</v>
      </c>
      <c r="BM189" s="5">
        <v>0</v>
      </c>
      <c r="BN189" s="5">
        <v>0</v>
      </c>
      <c r="BP189" s="5">
        <v>0</v>
      </c>
      <c r="BQ189" s="5">
        <v>0</v>
      </c>
      <c r="BS189" s="5">
        <v>0</v>
      </c>
      <c r="BT189" s="5">
        <v>0</v>
      </c>
      <c r="BV189" s="5">
        <v>0</v>
      </c>
      <c r="BW189" s="5">
        <v>0</v>
      </c>
      <c r="BY189" s="5">
        <v>0</v>
      </c>
      <c r="BZ189" s="5">
        <v>0</v>
      </c>
      <c r="CB189" s="5">
        <v>0</v>
      </c>
      <c r="CC189" s="5">
        <v>0</v>
      </c>
      <c r="CE189" s="5">
        <v>0</v>
      </c>
      <c r="CF189" s="5">
        <v>0</v>
      </c>
      <c r="CH189" s="5">
        <v>0</v>
      </c>
      <c r="CI189" s="5">
        <v>0</v>
      </c>
      <c r="CK189" s="5">
        <v>0</v>
      </c>
      <c r="CL189" s="5">
        <v>0</v>
      </c>
      <c r="CN189" s="5">
        <v>0</v>
      </c>
      <c r="CO189" s="5">
        <v>0</v>
      </c>
      <c r="CQ189" s="5">
        <v>0</v>
      </c>
      <c r="CR189" s="5">
        <v>0</v>
      </c>
      <c r="CT189" s="5">
        <v>0</v>
      </c>
      <c r="CU189" s="5">
        <v>0</v>
      </c>
      <c r="CW189" s="5">
        <v>0</v>
      </c>
      <c r="CX189" s="5">
        <v>0</v>
      </c>
      <c r="CZ189" s="5">
        <v>0</v>
      </c>
      <c r="DA189" s="5">
        <v>0</v>
      </c>
    </row>
    <row r="190" spans="2:105" x14ac:dyDescent="0.2">
      <c r="K190" s="27"/>
      <c r="M190" s="27"/>
      <c r="P190" s="27"/>
      <c r="S190" s="27"/>
      <c r="V190" s="27"/>
      <c r="Y190" s="27"/>
      <c r="AB190" s="27"/>
      <c r="AE190" s="27"/>
      <c r="AH190" s="27"/>
      <c r="AK190" s="27"/>
      <c r="AN190" s="27"/>
      <c r="AQ190" s="27"/>
      <c r="AT190" s="27"/>
      <c r="AW190" s="27"/>
      <c r="AZ190" s="27"/>
      <c r="BC190" s="27"/>
    </row>
    <row r="192" spans="2:105" x14ac:dyDescent="0.2">
      <c r="B192" s="1" t="s">
        <v>48</v>
      </c>
      <c r="C192" s="1">
        <v>8</v>
      </c>
      <c r="D192" s="1">
        <v>26</v>
      </c>
      <c r="E192" s="1" t="s">
        <v>64</v>
      </c>
      <c r="F192" s="1" t="s">
        <v>84</v>
      </c>
      <c r="G192" s="29" t="s">
        <v>126</v>
      </c>
      <c r="H192" s="1" t="s">
        <v>52</v>
      </c>
      <c r="I192" s="1" t="s">
        <v>67</v>
      </c>
      <c r="K192" s="5">
        <v>54</v>
      </c>
      <c r="L192" s="5">
        <v>54</v>
      </c>
      <c r="N192" s="5">
        <v>54</v>
      </c>
      <c r="O192" s="5">
        <v>54</v>
      </c>
      <c r="Q192" s="5">
        <v>54</v>
      </c>
      <c r="R192" s="5">
        <v>54</v>
      </c>
      <c r="T192" s="5">
        <v>54</v>
      </c>
      <c r="U192" s="5">
        <v>54</v>
      </c>
      <c r="W192" s="5">
        <v>54</v>
      </c>
      <c r="X192" s="5">
        <v>54</v>
      </c>
      <c r="Z192" s="5">
        <v>54</v>
      </c>
      <c r="AA192" s="5">
        <v>54</v>
      </c>
      <c r="AC192" s="5">
        <v>54</v>
      </c>
      <c r="AD192" s="5">
        <v>54</v>
      </c>
      <c r="AF192" s="5">
        <v>54</v>
      </c>
      <c r="AG192" s="5">
        <v>54</v>
      </c>
      <c r="AI192" s="5">
        <v>54</v>
      </c>
      <c r="AJ192" s="5">
        <v>54</v>
      </c>
      <c r="AL192" s="5">
        <v>54</v>
      </c>
      <c r="AM192" s="5">
        <v>54</v>
      </c>
      <c r="AO192" s="5">
        <v>54</v>
      </c>
      <c r="AP192" s="5">
        <v>54</v>
      </c>
      <c r="AR192" s="5">
        <v>54</v>
      </c>
      <c r="AS192" s="5">
        <v>54</v>
      </c>
      <c r="AU192" s="5">
        <v>54</v>
      </c>
      <c r="AV192" s="5">
        <v>54</v>
      </c>
      <c r="AX192" s="5">
        <v>54</v>
      </c>
      <c r="AY192" s="5">
        <v>54</v>
      </c>
      <c r="BA192" s="5">
        <v>54</v>
      </c>
      <c r="BB192" s="5">
        <v>54</v>
      </c>
      <c r="BD192" s="5">
        <v>54</v>
      </c>
      <c r="BE192" s="5">
        <v>54</v>
      </c>
      <c r="BG192" s="5">
        <v>54</v>
      </c>
      <c r="BH192" s="5">
        <v>54</v>
      </c>
      <c r="BJ192" s="5">
        <v>54</v>
      </c>
      <c r="BK192" s="5">
        <v>54</v>
      </c>
      <c r="BM192" s="5">
        <v>54</v>
      </c>
      <c r="BN192" s="5">
        <v>54</v>
      </c>
      <c r="BP192" s="5">
        <v>54</v>
      </c>
      <c r="BQ192" s="5">
        <v>54</v>
      </c>
      <c r="BS192" s="5">
        <v>54</v>
      </c>
      <c r="BT192" s="5">
        <v>54</v>
      </c>
      <c r="BV192" s="5">
        <v>54</v>
      </c>
      <c r="BW192" s="5">
        <v>54</v>
      </c>
      <c r="BY192" s="5">
        <v>54</v>
      </c>
      <c r="BZ192" s="5">
        <v>54</v>
      </c>
      <c r="CB192" s="5">
        <v>54</v>
      </c>
      <c r="CC192" s="5">
        <v>54</v>
      </c>
      <c r="CE192" s="5">
        <v>54</v>
      </c>
      <c r="CF192" s="5">
        <v>54</v>
      </c>
      <c r="CH192" s="5">
        <v>54</v>
      </c>
      <c r="CI192" s="5">
        <v>54</v>
      </c>
      <c r="CK192" s="5">
        <v>54</v>
      </c>
      <c r="CL192" s="5">
        <v>54</v>
      </c>
      <c r="CN192" s="5">
        <v>54</v>
      </c>
      <c r="CO192" s="5">
        <v>54</v>
      </c>
      <c r="CQ192" s="5">
        <v>54</v>
      </c>
      <c r="CR192" s="5">
        <v>54</v>
      </c>
      <c r="CT192" s="5">
        <v>54</v>
      </c>
      <c r="CU192" s="5">
        <v>54</v>
      </c>
      <c r="CW192" s="5">
        <v>0</v>
      </c>
      <c r="CX192" s="5">
        <v>0</v>
      </c>
      <c r="CZ192" s="5">
        <v>1620</v>
      </c>
      <c r="DA192" s="5">
        <v>1620</v>
      </c>
    </row>
    <row r="193" spans="2:105" x14ac:dyDescent="0.2">
      <c r="B193" s="1" t="s">
        <v>48</v>
      </c>
      <c r="C193" s="1">
        <v>8</v>
      </c>
      <c r="D193" s="1">
        <v>26</v>
      </c>
      <c r="E193" s="1" t="s">
        <v>64</v>
      </c>
      <c r="F193" s="1" t="s">
        <v>84</v>
      </c>
      <c r="G193" s="29" t="s">
        <v>126</v>
      </c>
      <c r="H193" s="1" t="s">
        <v>54</v>
      </c>
      <c r="I193" s="1" t="s">
        <v>67</v>
      </c>
      <c r="K193" s="5">
        <v>0</v>
      </c>
      <c r="L193" s="5">
        <v>0</v>
      </c>
      <c r="N193" s="5">
        <v>0</v>
      </c>
      <c r="O193" s="5">
        <v>0</v>
      </c>
      <c r="Q193" s="5">
        <v>0</v>
      </c>
      <c r="R193" s="5">
        <v>0</v>
      </c>
      <c r="T193" s="5">
        <v>0</v>
      </c>
      <c r="U193" s="5">
        <v>0</v>
      </c>
      <c r="W193" s="5">
        <v>0</v>
      </c>
      <c r="X193" s="5">
        <v>0</v>
      </c>
      <c r="Z193" s="5">
        <v>0</v>
      </c>
      <c r="AA193" s="5">
        <v>0</v>
      </c>
      <c r="AC193" s="5">
        <v>0</v>
      </c>
      <c r="AD193" s="5">
        <v>0</v>
      </c>
      <c r="AF193" s="5">
        <v>0</v>
      </c>
      <c r="AG193" s="5">
        <v>0</v>
      </c>
      <c r="AI193" s="5">
        <v>0</v>
      </c>
      <c r="AJ193" s="5">
        <v>0</v>
      </c>
      <c r="AL193" s="5">
        <v>0</v>
      </c>
      <c r="AM193" s="5">
        <v>0</v>
      </c>
      <c r="AO193" s="5">
        <v>0</v>
      </c>
      <c r="AP193" s="5">
        <v>0</v>
      </c>
      <c r="AR193" s="5">
        <v>0</v>
      </c>
      <c r="AS193" s="5">
        <v>0</v>
      </c>
      <c r="AU193" s="5">
        <v>0</v>
      </c>
      <c r="AV193" s="5">
        <v>0</v>
      </c>
      <c r="AX193" s="5">
        <v>0</v>
      </c>
      <c r="AY193" s="5">
        <v>0</v>
      </c>
      <c r="BA193" s="5">
        <v>0</v>
      </c>
      <c r="BB193" s="5">
        <v>0</v>
      </c>
      <c r="BD193" s="5">
        <v>0</v>
      </c>
      <c r="BE193" s="5">
        <v>0</v>
      </c>
      <c r="BG193" s="5">
        <v>0</v>
      </c>
      <c r="BH193" s="5">
        <v>0</v>
      </c>
      <c r="BJ193" s="5">
        <v>0</v>
      </c>
      <c r="BK193" s="5">
        <v>0</v>
      </c>
      <c r="BM193" s="5">
        <v>0</v>
      </c>
      <c r="BN193" s="5">
        <v>0</v>
      </c>
      <c r="BP193" s="5">
        <v>0</v>
      </c>
      <c r="BQ193" s="5">
        <v>0</v>
      </c>
      <c r="BS193" s="5">
        <v>0</v>
      </c>
      <c r="BT193" s="5">
        <v>0</v>
      </c>
      <c r="BV193" s="5">
        <v>0</v>
      </c>
      <c r="BW193" s="5">
        <v>0</v>
      </c>
      <c r="BY193" s="5">
        <v>0</v>
      </c>
      <c r="BZ193" s="5">
        <v>0</v>
      </c>
      <c r="CB193" s="5">
        <v>0</v>
      </c>
      <c r="CC193" s="5">
        <v>0</v>
      </c>
      <c r="CE193" s="5">
        <v>0</v>
      </c>
      <c r="CF193" s="5">
        <v>0</v>
      </c>
      <c r="CH193" s="5">
        <v>0</v>
      </c>
      <c r="CI193" s="5">
        <v>0</v>
      </c>
      <c r="CK193" s="5">
        <v>0</v>
      </c>
      <c r="CL193" s="5">
        <v>0</v>
      </c>
      <c r="CN193" s="5">
        <v>0</v>
      </c>
      <c r="CO193" s="5">
        <v>0</v>
      </c>
      <c r="CQ193" s="5">
        <v>0</v>
      </c>
      <c r="CR193" s="5">
        <v>0</v>
      </c>
      <c r="CT193" s="5">
        <v>0</v>
      </c>
      <c r="CU193" s="5">
        <v>0</v>
      </c>
      <c r="CW193" s="5">
        <v>0</v>
      </c>
      <c r="CX193" s="5">
        <v>0</v>
      </c>
      <c r="CZ193" s="5">
        <v>0</v>
      </c>
      <c r="DA193" s="5">
        <v>0</v>
      </c>
    </row>
    <row r="194" spans="2:105" x14ac:dyDescent="0.2">
      <c r="G194" s="29"/>
    </row>
    <row r="195" spans="2:105" x14ac:dyDescent="0.2">
      <c r="B195" s="1" t="s">
        <v>48</v>
      </c>
      <c r="C195" s="1">
        <v>8</v>
      </c>
      <c r="D195" s="1">
        <v>26</v>
      </c>
      <c r="E195" s="1" t="s">
        <v>49</v>
      </c>
      <c r="F195" s="1" t="s">
        <v>84</v>
      </c>
      <c r="G195" s="29" t="s">
        <v>126</v>
      </c>
      <c r="H195" s="1" t="s">
        <v>52</v>
      </c>
      <c r="I195" s="1" t="s">
        <v>67</v>
      </c>
      <c r="K195" s="5">
        <v>0</v>
      </c>
      <c r="L195" s="5">
        <v>0</v>
      </c>
      <c r="N195" s="5">
        <v>0</v>
      </c>
      <c r="O195" s="5">
        <v>0</v>
      </c>
      <c r="Q195" s="5">
        <v>0</v>
      </c>
      <c r="R195" s="5">
        <v>0</v>
      </c>
      <c r="T195" s="5">
        <v>0</v>
      </c>
      <c r="U195" s="5">
        <v>0</v>
      </c>
      <c r="W195" s="5">
        <v>0</v>
      </c>
      <c r="X195" s="5">
        <v>0</v>
      </c>
      <c r="Z195" s="5">
        <v>0</v>
      </c>
      <c r="AA195" s="5">
        <v>0</v>
      </c>
      <c r="AC195" s="5">
        <v>0</v>
      </c>
      <c r="AD195" s="5">
        <v>0</v>
      </c>
      <c r="AF195" s="5">
        <v>0</v>
      </c>
      <c r="AG195" s="5">
        <v>0</v>
      </c>
      <c r="AI195" s="5">
        <v>0</v>
      </c>
      <c r="AJ195" s="5">
        <v>0</v>
      </c>
      <c r="AL195" s="5">
        <v>0</v>
      </c>
      <c r="AM195" s="5">
        <v>0</v>
      </c>
      <c r="AO195" s="5">
        <v>0</v>
      </c>
      <c r="AP195" s="5">
        <v>0</v>
      </c>
      <c r="AR195" s="5">
        <v>0</v>
      </c>
      <c r="AS195" s="5">
        <v>0</v>
      </c>
      <c r="AU195" s="5">
        <v>0</v>
      </c>
      <c r="AV195" s="5">
        <v>0</v>
      </c>
      <c r="AX195" s="5">
        <v>0</v>
      </c>
      <c r="AY195" s="5">
        <v>0</v>
      </c>
      <c r="BA195" s="5">
        <v>0</v>
      </c>
      <c r="BB195" s="5">
        <v>0</v>
      </c>
      <c r="BD195" s="5">
        <v>0</v>
      </c>
      <c r="BE195" s="5">
        <v>0</v>
      </c>
      <c r="BG195" s="5">
        <v>0</v>
      </c>
      <c r="BH195" s="5">
        <v>0</v>
      </c>
      <c r="BJ195" s="5">
        <v>0</v>
      </c>
      <c r="BK195" s="5">
        <v>0</v>
      </c>
      <c r="BM195" s="5">
        <v>0</v>
      </c>
      <c r="BN195" s="5">
        <v>0</v>
      </c>
      <c r="BP195" s="5">
        <v>0</v>
      </c>
      <c r="BQ195" s="5">
        <v>0</v>
      </c>
      <c r="BS195" s="5">
        <v>0</v>
      </c>
      <c r="BT195" s="5">
        <v>0</v>
      </c>
      <c r="BV195" s="5">
        <v>0</v>
      </c>
      <c r="BW195" s="5">
        <v>0</v>
      </c>
      <c r="BY195" s="5">
        <v>0</v>
      </c>
      <c r="BZ195" s="5">
        <v>0</v>
      </c>
      <c r="CB195" s="5">
        <v>0</v>
      </c>
      <c r="CC195" s="5">
        <v>0</v>
      </c>
      <c r="CE195" s="5">
        <v>0</v>
      </c>
      <c r="CF195" s="5">
        <v>0</v>
      </c>
      <c r="CH195" s="5">
        <v>0</v>
      </c>
      <c r="CI195" s="5">
        <v>0</v>
      </c>
      <c r="CK195" s="5">
        <v>0</v>
      </c>
      <c r="CL195" s="5">
        <v>0</v>
      </c>
      <c r="CN195" s="5">
        <v>0</v>
      </c>
      <c r="CO195" s="5">
        <v>0</v>
      </c>
      <c r="CQ195" s="5">
        <v>0</v>
      </c>
      <c r="CR195" s="5">
        <v>0</v>
      </c>
      <c r="CT195" s="5">
        <v>0</v>
      </c>
      <c r="CU195" s="5">
        <v>0</v>
      </c>
      <c r="CW195" s="5">
        <v>0</v>
      </c>
      <c r="CX195" s="5">
        <v>0</v>
      </c>
      <c r="CZ195" s="5">
        <v>0</v>
      </c>
      <c r="DA195" s="5">
        <v>0</v>
      </c>
    </row>
    <row r="196" spans="2:105" x14ac:dyDescent="0.2">
      <c r="B196" s="1" t="s">
        <v>48</v>
      </c>
      <c r="C196" s="1">
        <v>8</v>
      </c>
      <c r="D196" s="1">
        <v>26</v>
      </c>
      <c r="E196" s="1" t="s">
        <v>49</v>
      </c>
      <c r="F196" s="1" t="s">
        <v>84</v>
      </c>
      <c r="G196" s="29" t="s">
        <v>126</v>
      </c>
      <c r="H196" s="1" t="s">
        <v>54</v>
      </c>
      <c r="I196" s="1" t="s">
        <v>67</v>
      </c>
      <c r="K196" s="5">
        <v>0</v>
      </c>
      <c r="L196" s="5">
        <v>0</v>
      </c>
      <c r="N196" s="5">
        <v>0</v>
      </c>
      <c r="O196" s="5">
        <v>0</v>
      </c>
      <c r="Q196" s="5">
        <v>0</v>
      </c>
      <c r="R196" s="5">
        <v>0</v>
      </c>
      <c r="T196" s="5">
        <v>0</v>
      </c>
      <c r="U196" s="5">
        <v>0</v>
      </c>
      <c r="W196" s="5">
        <v>0</v>
      </c>
      <c r="X196" s="5">
        <v>0</v>
      </c>
      <c r="Z196" s="5">
        <v>0</v>
      </c>
      <c r="AA196" s="5">
        <v>0</v>
      </c>
      <c r="AC196" s="5">
        <v>0</v>
      </c>
      <c r="AD196" s="5">
        <v>0</v>
      </c>
      <c r="AF196" s="5">
        <v>0</v>
      </c>
      <c r="AG196" s="5">
        <v>0</v>
      </c>
      <c r="AI196" s="5">
        <v>0</v>
      </c>
      <c r="AJ196" s="5">
        <v>0</v>
      </c>
      <c r="AL196" s="5">
        <v>0</v>
      </c>
      <c r="AM196" s="5">
        <v>0</v>
      </c>
      <c r="AO196" s="5">
        <v>0</v>
      </c>
      <c r="AP196" s="5">
        <v>0</v>
      </c>
      <c r="AR196" s="5">
        <v>0</v>
      </c>
      <c r="AS196" s="5">
        <v>0</v>
      </c>
      <c r="AU196" s="5">
        <v>0</v>
      </c>
      <c r="AV196" s="5">
        <v>0</v>
      </c>
      <c r="AX196" s="5">
        <v>0</v>
      </c>
      <c r="AY196" s="5">
        <v>0</v>
      </c>
      <c r="BA196" s="5">
        <v>0</v>
      </c>
      <c r="BB196" s="5">
        <v>0</v>
      </c>
      <c r="BD196" s="5">
        <v>0</v>
      </c>
      <c r="BE196" s="5">
        <v>0</v>
      </c>
      <c r="BG196" s="5">
        <v>0</v>
      </c>
      <c r="BH196" s="5">
        <v>0</v>
      </c>
      <c r="BJ196" s="5">
        <v>0</v>
      </c>
      <c r="BK196" s="5">
        <v>0</v>
      </c>
      <c r="BM196" s="5">
        <v>0</v>
      </c>
      <c r="BN196" s="5">
        <v>0</v>
      </c>
      <c r="BP196" s="5">
        <v>0</v>
      </c>
      <c r="BQ196" s="5">
        <v>0</v>
      </c>
      <c r="BS196" s="5">
        <v>0</v>
      </c>
      <c r="BT196" s="5">
        <v>0</v>
      </c>
      <c r="BV196" s="5">
        <v>0</v>
      </c>
      <c r="BW196" s="5">
        <v>0</v>
      </c>
      <c r="BY196" s="5">
        <v>0</v>
      </c>
      <c r="BZ196" s="5">
        <v>0</v>
      </c>
      <c r="CB196" s="5">
        <v>0</v>
      </c>
      <c r="CC196" s="5">
        <v>0</v>
      </c>
      <c r="CE196" s="5">
        <v>0</v>
      </c>
      <c r="CF196" s="5">
        <v>0</v>
      </c>
      <c r="CH196" s="5">
        <v>0</v>
      </c>
      <c r="CI196" s="5">
        <v>0</v>
      </c>
      <c r="CK196" s="5">
        <v>0</v>
      </c>
      <c r="CL196" s="5">
        <v>0</v>
      </c>
      <c r="CN196" s="5">
        <v>0</v>
      </c>
      <c r="CO196" s="5">
        <v>0</v>
      </c>
      <c r="CQ196" s="5">
        <v>0</v>
      </c>
      <c r="CR196" s="5">
        <v>0</v>
      </c>
      <c r="CT196" s="5">
        <v>0</v>
      </c>
      <c r="CU196" s="5">
        <v>0</v>
      </c>
      <c r="CW196" s="5">
        <v>0</v>
      </c>
      <c r="CX196" s="5">
        <v>0</v>
      </c>
      <c r="CZ196" s="5">
        <v>0</v>
      </c>
      <c r="DA196" s="5">
        <v>0</v>
      </c>
    </row>
    <row r="197" spans="2:105" x14ac:dyDescent="0.2">
      <c r="G197" s="29"/>
    </row>
    <row r="198" spans="2:105" x14ac:dyDescent="0.2">
      <c r="B198" s="1" t="s">
        <v>48</v>
      </c>
      <c r="C198" s="1">
        <v>8</v>
      </c>
      <c r="D198" s="1">
        <v>26</v>
      </c>
      <c r="E198" s="1" t="s">
        <v>64</v>
      </c>
      <c r="F198" s="1" t="s">
        <v>86</v>
      </c>
      <c r="G198" s="4" t="s">
        <v>127</v>
      </c>
      <c r="H198" s="1" t="s">
        <v>52</v>
      </c>
      <c r="I198" s="1" t="s">
        <v>53</v>
      </c>
      <c r="K198" s="5">
        <v>40</v>
      </c>
      <c r="L198" s="5">
        <v>40</v>
      </c>
      <c r="N198" s="5">
        <v>40</v>
      </c>
      <c r="O198" s="5">
        <v>40</v>
      </c>
      <c r="Q198" s="5">
        <v>40</v>
      </c>
      <c r="R198" s="5">
        <v>40</v>
      </c>
      <c r="T198" s="5">
        <v>40</v>
      </c>
      <c r="U198" s="5">
        <v>40</v>
      </c>
      <c r="W198" s="5">
        <v>40</v>
      </c>
      <c r="X198" s="5">
        <v>40</v>
      </c>
      <c r="Z198" s="5">
        <v>40</v>
      </c>
      <c r="AA198" s="5">
        <v>40</v>
      </c>
      <c r="AC198" s="5">
        <v>40</v>
      </c>
      <c r="AD198" s="5">
        <v>40</v>
      </c>
      <c r="AF198" s="5">
        <v>40</v>
      </c>
      <c r="AG198" s="5">
        <v>40</v>
      </c>
      <c r="AI198" s="5">
        <v>40</v>
      </c>
      <c r="AJ198" s="5">
        <v>40</v>
      </c>
      <c r="AL198" s="5">
        <v>40</v>
      </c>
      <c r="AM198" s="5">
        <v>40</v>
      </c>
      <c r="AO198" s="5">
        <v>40</v>
      </c>
      <c r="AP198" s="5">
        <v>40</v>
      </c>
      <c r="AR198" s="5">
        <v>40</v>
      </c>
      <c r="AS198" s="5">
        <v>40</v>
      </c>
      <c r="AU198" s="5">
        <v>40</v>
      </c>
      <c r="AV198" s="5">
        <v>40</v>
      </c>
      <c r="AX198" s="5">
        <v>40</v>
      </c>
      <c r="AY198" s="5">
        <v>40</v>
      </c>
      <c r="BA198" s="5">
        <v>40</v>
      </c>
      <c r="BB198" s="5">
        <v>40</v>
      </c>
      <c r="BD198" s="5">
        <v>40</v>
      </c>
      <c r="BE198" s="5">
        <v>40</v>
      </c>
      <c r="BG198" s="5">
        <v>40</v>
      </c>
      <c r="BH198" s="5">
        <v>40</v>
      </c>
      <c r="BJ198" s="5">
        <v>40</v>
      </c>
      <c r="BK198" s="5">
        <v>40</v>
      </c>
      <c r="BM198" s="5">
        <v>40</v>
      </c>
      <c r="BN198" s="5">
        <v>40</v>
      </c>
      <c r="BP198" s="5">
        <v>40</v>
      </c>
      <c r="BQ198" s="5">
        <v>40</v>
      </c>
      <c r="BS198" s="5">
        <v>40</v>
      </c>
      <c r="BT198" s="5">
        <v>40</v>
      </c>
      <c r="BV198" s="5">
        <v>40</v>
      </c>
      <c r="BW198" s="5">
        <v>40</v>
      </c>
      <c r="BY198" s="5">
        <v>40</v>
      </c>
      <c r="BZ198" s="5">
        <v>40</v>
      </c>
      <c r="CB198" s="5">
        <v>40</v>
      </c>
      <c r="CC198" s="5">
        <v>40</v>
      </c>
      <c r="CE198" s="5">
        <v>40</v>
      </c>
      <c r="CF198" s="5">
        <v>40</v>
      </c>
      <c r="CH198" s="5">
        <v>40</v>
      </c>
      <c r="CI198" s="5">
        <v>40</v>
      </c>
      <c r="CK198" s="5">
        <v>40</v>
      </c>
      <c r="CL198" s="5">
        <v>40</v>
      </c>
      <c r="CN198" s="5">
        <v>40</v>
      </c>
      <c r="CO198" s="5">
        <v>40</v>
      </c>
      <c r="CQ198" s="5">
        <v>40</v>
      </c>
      <c r="CR198" s="5">
        <v>40</v>
      </c>
      <c r="CT198" s="5">
        <v>40</v>
      </c>
      <c r="CU198" s="5">
        <v>40</v>
      </c>
      <c r="CW198" s="5">
        <v>0</v>
      </c>
      <c r="CX198" s="5">
        <v>0</v>
      </c>
      <c r="CZ198" s="5">
        <v>1200</v>
      </c>
      <c r="DA198" s="5">
        <v>1200</v>
      </c>
    </row>
    <row r="199" spans="2:105" x14ac:dyDescent="0.2">
      <c r="B199" s="1" t="s">
        <v>48</v>
      </c>
      <c r="C199" s="1">
        <v>8</v>
      </c>
      <c r="D199" s="1">
        <v>26</v>
      </c>
      <c r="E199" s="1" t="s">
        <v>64</v>
      </c>
      <c r="F199" s="1" t="s">
        <v>86</v>
      </c>
      <c r="G199" s="4" t="s">
        <v>127</v>
      </c>
      <c r="H199" s="1" t="s">
        <v>54</v>
      </c>
      <c r="K199" s="5">
        <v>0</v>
      </c>
      <c r="L199" s="5">
        <v>0</v>
      </c>
      <c r="N199" s="5">
        <v>0</v>
      </c>
      <c r="O199" s="5">
        <v>0</v>
      </c>
      <c r="Q199" s="5">
        <v>0</v>
      </c>
      <c r="R199" s="5">
        <v>0</v>
      </c>
      <c r="T199" s="5">
        <v>0</v>
      </c>
      <c r="U199" s="5">
        <v>0</v>
      </c>
      <c r="W199" s="5">
        <v>0</v>
      </c>
      <c r="X199" s="5">
        <v>0</v>
      </c>
      <c r="Z199" s="5">
        <v>0</v>
      </c>
      <c r="AA199" s="5">
        <v>0</v>
      </c>
      <c r="AC199" s="5">
        <v>0</v>
      </c>
      <c r="AD199" s="5">
        <v>0</v>
      </c>
      <c r="AF199" s="5">
        <v>0</v>
      </c>
      <c r="AG199" s="5">
        <v>0</v>
      </c>
      <c r="AI199" s="5">
        <v>0</v>
      </c>
      <c r="AJ199" s="5">
        <v>0</v>
      </c>
      <c r="AL199" s="5">
        <v>0</v>
      </c>
      <c r="AM199" s="5">
        <v>0</v>
      </c>
      <c r="AO199" s="5">
        <v>0</v>
      </c>
      <c r="AP199" s="5">
        <v>0</v>
      </c>
      <c r="AR199" s="5">
        <v>0</v>
      </c>
      <c r="AS199" s="5">
        <v>0</v>
      </c>
      <c r="AU199" s="5">
        <v>0</v>
      </c>
      <c r="AV199" s="5">
        <v>0</v>
      </c>
      <c r="AX199" s="5">
        <v>0</v>
      </c>
      <c r="AY199" s="5">
        <v>0</v>
      </c>
      <c r="BA199" s="5">
        <v>0</v>
      </c>
      <c r="BB199" s="5">
        <v>0</v>
      </c>
      <c r="BD199" s="5">
        <v>0</v>
      </c>
      <c r="BE199" s="5">
        <v>0</v>
      </c>
      <c r="BG199" s="5">
        <v>0</v>
      </c>
      <c r="BH199" s="5">
        <v>0</v>
      </c>
      <c r="BJ199" s="5">
        <v>0</v>
      </c>
      <c r="BK199" s="5">
        <v>0</v>
      </c>
      <c r="BM199" s="5">
        <v>0</v>
      </c>
      <c r="BN199" s="5">
        <v>0</v>
      </c>
      <c r="BP199" s="5">
        <v>0</v>
      </c>
      <c r="BQ199" s="5">
        <v>0</v>
      </c>
      <c r="BS199" s="5">
        <v>0</v>
      </c>
      <c r="BT199" s="5">
        <v>0</v>
      </c>
      <c r="BV199" s="5">
        <v>0</v>
      </c>
      <c r="BW199" s="5">
        <v>0</v>
      </c>
      <c r="BY199" s="5">
        <v>0</v>
      </c>
      <c r="BZ199" s="5">
        <v>0</v>
      </c>
      <c r="CB199" s="5">
        <v>0</v>
      </c>
      <c r="CC199" s="5">
        <v>0</v>
      </c>
      <c r="CE199" s="5">
        <v>0</v>
      </c>
      <c r="CF199" s="5">
        <v>0</v>
      </c>
      <c r="CH199" s="5">
        <v>0</v>
      </c>
      <c r="CI199" s="5">
        <v>0</v>
      </c>
      <c r="CK199" s="5">
        <v>0</v>
      </c>
      <c r="CL199" s="5">
        <v>0</v>
      </c>
      <c r="CN199" s="5">
        <v>0</v>
      </c>
      <c r="CO199" s="5">
        <v>0</v>
      </c>
      <c r="CQ199" s="5">
        <v>0</v>
      </c>
      <c r="CR199" s="5">
        <v>0</v>
      </c>
      <c r="CT199" s="5">
        <v>0</v>
      </c>
      <c r="CU199" s="5">
        <v>0</v>
      </c>
      <c r="CW199" s="5">
        <v>0</v>
      </c>
      <c r="CX199" s="5">
        <v>0</v>
      </c>
      <c r="CZ199" s="5">
        <v>0</v>
      </c>
      <c r="DA199" s="5">
        <v>0</v>
      </c>
    </row>
    <row r="200" spans="2:105" x14ac:dyDescent="0.2">
      <c r="K200" s="27"/>
      <c r="M200" s="27"/>
      <c r="P200" s="27"/>
      <c r="S200" s="27"/>
      <c r="V200" s="27"/>
      <c r="Y200" s="27"/>
      <c r="AB200" s="27"/>
      <c r="AE200" s="27"/>
      <c r="AH200" s="27"/>
      <c r="AK200" s="27"/>
      <c r="AN200" s="27"/>
      <c r="AQ200" s="27"/>
      <c r="AT200" s="27"/>
      <c r="AW200" s="27"/>
      <c r="AZ200" s="27"/>
      <c r="BC200" s="27"/>
    </row>
    <row r="201" spans="2:105" x14ac:dyDescent="0.2">
      <c r="B201" s="1" t="s">
        <v>48</v>
      </c>
      <c r="C201" s="1">
        <v>8</v>
      </c>
      <c r="D201" s="1">
        <v>26</v>
      </c>
      <c r="E201" s="1" t="s">
        <v>128</v>
      </c>
      <c r="F201" s="1" t="s">
        <v>86</v>
      </c>
      <c r="G201" s="4" t="s">
        <v>127</v>
      </c>
      <c r="H201" s="1" t="s">
        <v>52</v>
      </c>
      <c r="K201" s="5">
        <v>0</v>
      </c>
      <c r="L201" s="5">
        <v>0</v>
      </c>
      <c r="N201" s="5">
        <v>0</v>
      </c>
      <c r="O201" s="5">
        <v>0</v>
      </c>
      <c r="Q201" s="5">
        <v>0</v>
      </c>
      <c r="R201" s="5">
        <v>0</v>
      </c>
      <c r="T201" s="5">
        <v>0</v>
      </c>
      <c r="U201" s="5">
        <v>0</v>
      </c>
      <c r="W201" s="5">
        <v>0</v>
      </c>
      <c r="X201" s="5">
        <v>0</v>
      </c>
      <c r="Z201" s="5">
        <v>0</v>
      </c>
      <c r="AA201" s="5">
        <v>0</v>
      </c>
      <c r="AC201" s="5">
        <v>0</v>
      </c>
      <c r="AD201" s="5">
        <v>0</v>
      </c>
      <c r="AF201" s="5">
        <v>0</v>
      </c>
      <c r="AG201" s="5">
        <v>0</v>
      </c>
      <c r="AI201" s="5">
        <v>0</v>
      </c>
      <c r="AJ201" s="5">
        <v>0</v>
      </c>
      <c r="AL201" s="5">
        <v>0</v>
      </c>
      <c r="AM201" s="5">
        <v>0</v>
      </c>
      <c r="AO201" s="5">
        <v>0</v>
      </c>
      <c r="AP201" s="5">
        <v>0</v>
      </c>
      <c r="AR201" s="5">
        <v>0</v>
      </c>
      <c r="AS201" s="5">
        <v>0</v>
      </c>
      <c r="AU201" s="5">
        <v>0</v>
      </c>
      <c r="AV201" s="5">
        <v>0</v>
      </c>
      <c r="AX201" s="5">
        <v>0</v>
      </c>
      <c r="AY201" s="5">
        <v>0</v>
      </c>
      <c r="BA201" s="5">
        <v>0</v>
      </c>
      <c r="BB201" s="5">
        <v>0</v>
      </c>
      <c r="BD201" s="5">
        <v>0</v>
      </c>
      <c r="BE201" s="5">
        <v>0</v>
      </c>
      <c r="BG201" s="5">
        <v>0</v>
      </c>
      <c r="BH201" s="5">
        <v>0</v>
      </c>
      <c r="BJ201" s="5">
        <v>0</v>
      </c>
      <c r="BK201" s="5">
        <v>0</v>
      </c>
      <c r="BM201" s="5">
        <v>0</v>
      </c>
      <c r="BN201" s="5">
        <v>0</v>
      </c>
      <c r="BP201" s="5">
        <v>0</v>
      </c>
      <c r="BQ201" s="5">
        <v>0</v>
      </c>
      <c r="BS201" s="5">
        <v>0</v>
      </c>
      <c r="BT201" s="5">
        <v>0</v>
      </c>
      <c r="BV201" s="5">
        <v>0</v>
      </c>
      <c r="BW201" s="5">
        <v>0</v>
      </c>
      <c r="BY201" s="5">
        <v>0</v>
      </c>
      <c r="BZ201" s="5">
        <v>0</v>
      </c>
      <c r="CB201" s="5">
        <v>0</v>
      </c>
      <c r="CC201" s="5">
        <v>0</v>
      </c>
      <c r="CE201" s="5">
        <v>0</v>
      </c>
      <c r="CF201" s="5">
        <v>0</v>
      </c>
      <c r="CH201" s="5">
        <v>0</v>
      </c>
      <c r="CI201" s="5">
        <v>0</v>
      </c>
      <c r="CK201" s="5">
        <v>0</v>
      </c>
      <c r="CL201" s="5">
        <v>0</v>
      </c>
      <c r="CN201" s="5">
        <v>0</v>
      </c>
      <c r="CO201" s="5">
        <v>0</v>
      </c>
      <c r="CQ201" s="5">
        <v>0</v>
      </c>
      <c r="CR201" s="5">
        <v>0</v>
      </c>
      <c r="CT201" s="5">
        <v>0</v>
      </c>
      <c r="CU201" s="5">
        <v>0</v>
      </c>
      <c r="CW201" s="5">
        <v>0</v>
      </c>
      <c r="CX201" s="5">
        <v>0</v>
      </c>
      <c r="CZ201" s="5">
        <v>0</v>
      </c>
      <c r="DA201" s="5">
        <v>0</v>
      </c>
    </row>
    <row r="202" spans="2:105" x14ac:dyDescent="0.2">
      <c r="B202" s="1" t="s">
        <v>48</v>
      </c>
      <c r="C202" s="1">
        <v>8</v>
      </c>
      <c r="D202" s="1">
        <v>26</v>
      </c>
      <c r="E202" s="1" t="s">
        <v>128</v>
      </c>
      <c r="F202" s="1" t="s">
        <v>86</v>
      </c>
      <c r="G202" s="4" t="s">
        <v>127</v>
      </c>
      <c r="H202" s="1" t="s">
        <v>54</v>
      </c>
      <c r="I202" s="1" t="s">
        <v>53</v>
      </c>
      <c r="K202" s="5">
        <v>0</v>
      </c>
      <c r="L202" s="5">
        <v>0</v>
      </c>
      <c r="N202" s="5">
        <v>0</v>
      </c>
      <c r="O202" s="5">
        <v>0</v>
      </c>
      <c r="Q202" s="5">
        <v>0</v>
      </c>
      <c r="R202" s="5">
        <v>0</v>
      </c>
      <c r="T202" s="5">
        <v>0</v>
      </c>
      <c r="U202" s="5">
        <v>0</v>
      </c>
      <c r="W202" s="5">
        <v>0</v>
      </c>
      <c r="X202" s="5">
        <v>0</v>
      </c>
      <c r="Z202" s="5">
        <v>0</v>
      </c>
      <c r="AA202" s="5">
        <v>0</v>
      </c>
      <c r="AC202" s="5">
        <v>0</v>
      </c>
      <c r="AD202" s="5">
        <v>0</v>
      </c>
      <c r="AF202" s="5">
        <v>0</v>
      </c>
      <c r="AG202" s="5">
        <v>0</v>
      </c>
      <c r="AI202" s="5">
        <v>0</v>
      </c>
      <c r="AJ202" s="5">
        <v>0</v>
      </c>
      <c r="AL202" s="5">
        <v>0</v>
      </c>
      <c r="AM202" s="5">
        <v>0</v>
      </c>
      <c r="AO202" s="5">
        <v>0</v>
      </c>
      <c r="AP202" s="5">
        <v>0</v>
      </c>
      <c r="AR202" s="5">
        <v>0</v>
      </c>
      <c r="AS202" s="5">
        <v>0</v>
      </c>
      <c r="AU202" s="5">
        <v>0</v>
      </c>
      <c r="AV202" s="5">
        <v>0</v>
      </c>
      <c r="AX202" s="5">
        <v>0</v>
      </c>
      <c r="AY202" s="5">
        <v>0</v>
      </c>
      <c r="BA202" s="5">
        <v>0</v>
      </c>
      <c r="BB202" s="5">
        <v>0</v>
      </c>
      <c r="BD202" s="5">
        <v>0</v>
      </c>
      <c r="BE202" s="5">
        <v>0</v>
      </c>
      <c r="BG202" s="5">
        <v>0</v>
      </c>
      <c r="BH202" s="5">
        <v>0</v>
      </c>
      <c r="BJ202" s="5">
        <v>0</v>
      </c>
      <c r="BK202" s="5">
        <v>0</v>
      </c>
      <c r="BM202" s="5">
        <v>0</v>
      </c>
      <c r="BN202" s="5">
        <v>0</v>
      </c>
      <c r="BP202" s="5">
        <v>0</v>
      </c>
      <c r="BQ202" s="5">
        <v>0</v>
      </c>
      <c r="BS202" s="5">
        <v>0</v>
      </c>
      <c r="BT202" s="5">
        <v>0</v>
      </c>
      <c r="BV202" s="5">
        <v>0</v>
      </c>
      <c r="BW202" s="5">
        <v>0</v>
      </c>
      <c r="BY202" s="5">
        <v>0</v>
      </c>
      <c r="BZ202" s="5">
        <v>0</v>
      </c>
      <c r="CB202" s="5">
        <v>0</v>
      </c>
      <c r="CC202" s="5">
        <v>0</v>
      </c>
      <c r="CE202" s="5">
        <v>0</v>
      </c>
      <c r="CF202" s="5">
        <v>0</v>
      </c>
      <c r="CH202" s="5">
        <v>0</v>
      </c>
      <c r="CI202" s="5">
        <v>0</v>
      </c>
      <c r="CK202" s="5">
        <v>0</v>
      </c>
      <c r="CL202" s="5">
        <v>0</v>
      </c>
      <c r="CN202" s="5">
        <v>0</v>
      </c>
      <c r="CO202" s="5">
        <v>0</v>
      </c>
      <c r="CQ202" s="5">
        <v>0</v>
      </c>
      <c r="CR202" s="5">
        <v>0</v>
      </c>
      <c r="CT202" s="5">
        <v>0</v>
      </c>
      <c r="CU202" s="5">
        <v>0</v>
      </c>
      <c r="CW202" s="5">
        <v>0</v>
      </c>
      <c r="CX202" s="5">
        <v>0</v>
      </c>
      <c r="CZ202" s="5">
        <v>0</v>
      </c>
      <c r="DA202" s="5">
        <v>0</v>
      </c>
    </row>
    <row r="205" spans="2:105" x14ac:dyDescent="0.2">
      <c r="B205" s="1" t="s">
        <v>48</v>
      </c>
      <c r="C205" s="1">
        <v>8</v>
      </c>
      <c r="D205" s="1">
        <v>27</v>
      </c>
      <c r="E205" s="1" t="s">
        <v>64</v>
      </c>
      <c r="F205" s="1" t="s">
        <v>84</v>
      </c>
      <c r="G205" s="4" t="s">
        <v>130</v>
      </c>
      <c r="H205" s="1" t="s">
        <v>52</v>
      </c>
      <c r="I205" s="1" t="s">
        <v>67</v>
      </c>
      <c r="K205" s="5">
        <v>215</v>
      </c>
      <c r="L205" s="5">
        <v>215</v>
      </c>
      <c r="N205" s="5">
        <v>215</v>
      </c>
      <c r="O205" s="5">
        <v>215</v>
      </c>
      <c r="Q205" s="5">
        <v>215</v>
      </c>
      <c r="R205" s="5">
        <v>215</v>
      </c>
      <c r="T205" s="5">
        <v>215</v>
      </c>
      <c r="U205" s="5">
        <v>215</v>
      </c>
      <c r="W205" s="5">
        <v>215</v>
      </c>
      <c r="X205" s="5">
        <v>215</v>
      </c>
      <c r="Z205" s="5">
        <v>215</v>
      </c>
      <c r="AA205" s="5">
        <v>215</v>
      </c>
      <c r="AC205" s="5">
        <v>215</v>
      </c>
      <c r="AD205" s="5">
        <v>215</v>
      </c>
      <c r="AF205" s="5">
        <v>215</v>
      </c>
      <c r="AG205" s="5">
        <v>215</v>
      </c>
      <c r="AI205" s="5">
        <v>215</v>
      </c>
      <c r="AJ205" s="5">
        <v>215</v>
      </c>
      <c r="AL205" s="5">
        <v>215</v>
      </c>
      <c r="AM205" s="5">
        <v>215</v>
      </c>
      <c r="AO205" s="5">
        <v>215</v>
      </c>
      <c r="AP205" s="5">
        <v>215</v>
      </c>
      <c r="AR205" s="5">
        <v>215</v>
      </c>
      <c r="AS205" s="5">
        <v>215</v>
      </c>
      <c r="AU205" s="5">
        <v>215</v>
      </c>
      <c r="AV205" s="5">
        <v>215</v>
      </c>
      <c r="AX205" s="5">
        <v>215</v>
      </c>
      <c r="AY205" s="5">
        <v>215</v>
      </c>
      <c r="BA205" s="5">
        <v>215</v>
      </c>
      <c r="BB205" s="5">
        <v>215</v>
      </c>
      <c r="BD205" s="5">
        <v>215</v>
      </c>
      <c r="BE205" s="5">
        <v>215</v>
      </c>
      <c r="BG205" s="5">
        <v>215</v>
      </c>
      <c r="BH205" s="5">
        <v>215</v>
      </c>
      <c r="BJ205" s="5">
        <v>215</v>
      </c>
      <c r="BK205" s="5">
        <v>215</v>
      </c>
      <c r="BM205" s="5">
        <v>215</v>
      </c>
      <c r="BN205" s="5">
        <v>215</v>
      </c>
      <c r="BP205" s="5">
        <v>215</v>
      </c>
      <c r="BQ205" s="5">
        <v>215</v>
      </c>
      <c r="BS205" s="5">
        <v>215</v>
      </c>
      <c r="BT205" s="5">
        <v>215</v>
      </c>
      <c r="BV205" s="5">
        <v>215</v>
      </c>
      <c r="BW205" s="5">
        <v>215</v>
      </c>
      <c r="BY205" s="5">
        <v>215</v>
      </c>
      <c r="BZ205" s="5">
        <v>215</v>
      </c>
      <c r="CB205" s="5">
        <v>215</v>
      </c>
      <c r="CC205" s="5">
        <v>215</v>
      </c>
      <c r="CE205" s="5">
        <v>215</v>
      </c>
      <c r="CF205" s="5">
        <v>215</v>
      </c>
      <c r="CH205" s="5">
        <v>215</v>
      </c>
      <c r="CI205" s="5">
        <v>215</v>
      </c>
      <c r="CK205" s="5">
        <v>215</v>
      </c>
      <c r="CL205" s="5">
        <v>215</v>
      </c>
      <c r="CN205" s="5">
        <v>215</v>
      </c>
      <c r="CO205" s="5">
        <v>215</v>
      </c>
      <c r="CQ205" s="5">
        <v>215</v>
      </c>
      <c r="CR205" s="5">
        <v>215</v>
      </c>
      <c r="CT205" s="5">
        <v>215</v>
      </c>
      <c r="CU205" s="5">
        <v>215</v>
      </c>
      <c r="CW205" s="5">
        <v>0</v>
      </c>
      <c r="CX205" s="5">
        <v>0</v>
      </c>
      <c r="CZ205" s="5">
        <v>6450</v>
      </c>
      <c r="DA205" s="5">
        <v>6450</v>
      </c>
    </row>
    <row r="206" spans="2:105" x14ac:dyDescent="0.2">
      <c r="B206" s="1" t="s">
        <v>48</v>
      </c>
      <c r="C206" s="1">
        <v>8</v>
      </c>
      <c r="D206" s="1">
        <v>27</v>
      </c>
      <c r="E206" s="1" t="s">
        <v>64</v>
      </c>
      <c r="F206" s="1" t="s">
        <v>84</v>
      </c>
      <c r="G206" s="4" t="s">
        <v>130</v>
      </c>
      <c r="H206" s="1" t="s">
        <v>54</v>
      </c>
      <c r="I206" s="1" t="s">
        <v>67</v>
      </c>
      <c r="K206" s="5">
        <v>0</v>
      </c>
      <c r="L206" s="5">
        <v>0</v>
      </c>
      <c r="N206" s="5">
        <v>0</v>
      </c>
      <c r="O206" s="5">
        <v>0</v>
      </c>
      <c r="Q206" s="5">
        <v>0</v>
      </c>
      <c r="R206" s="5">
        <v>0</v>
      </c>
      <c r="T206" s="5">
        <v>0</v>
      </c>
      <c r="U206" s="5">
        <v>0</v>
      </c>
      <c r="W206" s="5">
        <v>0</v>
      </c>
      <c r="X206" s="5">
        <v>0</v>
      </c>
      <c r="Z206" s="5">
        <v>0</v>
      </c>
      <c r="AA206" s="5">
        <v>0</v>
      </c>
      <c r="AC206" s="5">
        <v>0</v>
      </c>
      <c r="AD206" s="5">
        <v>0</v>
      </c>
      <c r="AF206" s="5">
        <v>0</v>
      </c>
      <c r="AG206" s="5">
        <v>0</v>
      </c>
      <c r="AI206" s="5">
        <v>0</v>
      </c>
      <c r="AJ206" s="5">
        <v>0</v>
      </c>
      <c r="AL206" s="5">
        <v>0</v>
      </c>
      <c r="AM206" s="5">
        <v>0</v>
      </c>
      <c r="AO206" s="5">
        <v>0</v>
      </c>
      <c r="AP206" s="5">
        <v>0</v>
      </c>
      <c r="AR206" s="5">
        <v>0</v>
      </c>
      <c r="AS206" s="5">
        <v>0</v>
      </c>
      <c r="AU206" s="5">
        <v>0</v>
      </c>
      <c r="AV206" s="5">
        <v>0</v>
      </c>
      <c r="AX206" s="5">
        <v>0</v>
      </c>
      <c r="AY206" s="5">
        <v>0</v>
      </c>
      <c r="BA206" s="5">
        <v>0</v>
      </c>
      <c r="BB206" s="5">
        <v>0</v>
      </c>
      <c r="BD206" s="5">
        <v>0</v>
      </c>
      <c r="BE206" s="5">
        <v>0</v>
      </c>
      <c r="BG206" s="5">
        <v>0</v>
      </c>
      <c r="BH206" s="5">
        <v>0</v>
      </c>
      <c r="BJ206" s="5">
        <v>0</v>
      </c>
      <c r="BK206" s="5">
        <v>0</v>
      </c>
      <c r="BM206" s="5">
        <v>0</v>
      </c>
      <c r="BN206" s="5">
        <v>0</v>
      </c>
      <c r="BP206" s="5">
        <v>0</v>
      </c>
      <c r="BQ206" s="5">
        <v>0</v>
      </c>
      <c r="BS206" s="5">
        <v>0</v>
      </c>
      <c r="BT206" s="5">
        <v>0</v>
      </c>
      <c r="BV206" s="5">
        <v>0</v>
      </c>
      <c r="BW206" s="5">
        <v>0</v>
      </c>
      <c r="BY206" s="5">
        <v>0</v>
      </c>
      <c r="BZ206" s="5">
        <v>0</v>
      </c>
      <c r="CB206" s="5">
        <v>0</v>
      </c>
      <c r="CC206" s="5">
        <v>0</v>
      </c>
      <c r="CE206" s="5">
        <v>0</v>
      </c>
      <c r="CF206" s="5">
        <v>0</v>
      </c>
      <c r="CH206" s="5">
        <v>0</v>
      </c>
      <c r="CI206" s="5">
        <v>0</v>
      </c>
      <c r="CK206" s="5">
        <v>0</v>
      </c>
      <c r="CL206" s="5">
        <v>0</v>
      </c>
      <c r="CN206" s="5">
        <v>0</v>
      </c>
      <c r="CO206" s="5">
        <v>0</v>
      </c>
      <c r="CQ206" s="5">
        <v>0</v>
      </c>
      <c r="CR206" s="5">
        <v>0</v>
      </c>
      <c r="CT206" s="5">
        <v>0</v>
      </c>
      <c r="CU206" s="5">
        <v>0</v>
      </c>
      <c r="CW206" s="5">
        <v>0</v>
      </c>
      <c r="CX206" s="5">
        <v>0</v>
      </c>
      <c r="CZ206" s="5">
        <v>0</v>
      </c>
      <c r="DA206" s="5">
        <v>0</v>
      </c>
    </row>
    <row r="208" spans="2:105" x14ac:dyDescent="0.2">
      <c r="B208" s="1" t="s">
        <v>48</v>
      </c>
      <c r="C208" s="1">
        <v>8</v>
      </c>
      <c r="D208" s="1">
        <v>27</v>
      </c>
      <c r="E208" s="1" t="s">
        <v>49</v>
      </c>
      <c r="F208" s="1" t="s">
        <v>84</v>
      </c>
      <c r="G208" s="4" t="s">
        <v>130</v>
      </c>
      <c r="H208" s="1" t="s">
        <v>52</v>
      </c>
      <c r="I208" s="1" t="s">
        <v>67</v>
      </c>
      <c r="K208" s="5">
        <v>0</v>
      </c>
      <c r="L208" s="5">
        <v>0</v>
      </c>
      <c r="N208" s="5">
        <v>0</v>
      </c>
      <c r="O208" s="5">
        <v>0</v>
      </c>
      <c r="Q208" s="5">
        <v>0</v>
      </c>
      <c r="R208" s="5">
        <v>0</v>
      </c>
      <c r="T208" s="5">
        <v>0</v>
      </c>
      <c r="U208" s="5">
        <v>0</v>
      </c>
      <c r="W208" s="5">
        <v>0</v>
      </c>
      <c r="X208" s="5">
        <v>0</v>
      </c>
      <c r="Z208" s="5">
        <v>0</v>
      </c>
      <c r="AA208" s="5">
        <v>0</v>
      </c>
      <c r="AC208" s="5">
        <v>0</v>
      </c>
      <c r="AD208" s="5">
        <v>0</v>
      </c>
      <c r="AF208" s="5">
        <v>0</v>
      </c>
      <c r="AG208" s="5">
        <v>0</v>
      </c>
      <c r="AI208" s="5">
        <v>0</v>
      </c>
      <c r="AJ208" s="5">
        <v>0</v>
      </c>
      <c r="AL208" s="5">
        <v>0</v>
      </c>
      <c r="AM208" s="5">
        <v>0</v>
      </c>
      <c r="AO208" s="5">
        <v>0</v>
      </c>
      <c r="AP208" s="5">
        <v>0</v>
      </c>
      <c r="AR208" s="5">
        <v>0</v>
      </c>
      <c r="AS208" s="5">
        <v>0</v>
      </c>
      <c r="AU208" s="5">
        <v>0</v>
      </c>
      <c r="AV208" s="5">
        <v>0</v>
      </c>
      <c r="AX208" s="5">
        <v>0</v>
      </c>
      <c r="AY208" s="5">
        <v>0</v>
      </c>
      <c r="BA208" s="5">
        <v>0</v>
      </c>
      <c r="BB208" s="5">
        <v>0</v>
      </c>
      <c r="BD208" s="5">
        <v>0</v>
      </c>
      <c r="BE208" s="5">
        <v>0</v>
      </c>
      <c r="BG208" s="5">
        <v>0</v>
      </c>
      <c r="BH208" s="5">
        <v>0</v>
      </c>
      <c r="BJ208" s="5">
        <v>0</v>
      </c>
      <c r="BK208" s="5">
        <v>0</v>
      </c>
      <c r="BM208" s="5">
        <v>0</v>
      </c>
      <c r="BN208" s="5">
        <v>0</v>
      </c>
      <c r="BP208" s="5">
        <v>0</v>
      </c>
      <c r="BQ208" s="5">
        <v>0</v>
      </c>
      <c r="BS208" s="5">
        <v>0</v>
      </c>
      <c r="BT208" s="5">
        <v>0</v>
      </c>
      <c r="BV208" s="5">
        <v>0</v>
      </c>
      <c r="BW208" s="5">
        <v>0</v>
      </c>
      <c r="BY208" s="5">
        <v>0</v>
      </c>
      <c r="BZ208" s="5">
        <v>0</v>
      </c>
      <c r="CB208" s="5">
        <v>0</v>
      </c>
      <c r="CC208" s="5">
        <v>0</v>
      </c>
      <c r="CE208" s="5">
        <v>0</v>
      </c>
      <c r="CF208" s="5">
        <v>0</v>
      </c>
      <c r="CH208" s="5">
        <v>0</v>
      </c>
      <c r="CI208" s="5">
        <v>0</v>
      </c>
      <c r="CK208" s="5">
        <v>0</v>
      </c>
      <c r="CL208" s="5">
        <v>0</v>
      </c>
      <c r="CN208" s="5">
        <v>0</v>
      </c>
      <c r="CO208" s="5">
        <v>0</v>
      </c>
      <c r="CQ208" s="5">
        <v>0</v>
      </c>
      <c r="CR208" s="5">
        <v>0</v>
      </c>
      <c r="CT208" s="5">
        <v>0</v>
      </c>
      <c r="CU208" s="5">
        <v>0</v>
      </c>
      <c r="CW208" s="5">
        <v>0</v>
      </c>
      <c r="CX208" s="5">
        <v>0</v>
      </c>
      <c r="CZ208" s="5">
        <v>0</v>
      </c>
      <c r="DA208" s="5">
        <v>0</v>
      </c>
    </row>
    <row r="209" spans="2:105" x14ac:dyDescent="0.2">
      <c r="B209" s="1" t="s">
        <v>48</v>
      </c>
      <c r="C209" s="1">
        <v>8</v>
      </c>
      <c r="D209" s="1">
        <v>27</v>
      </c>
      <c r="E209" s="1" t="s">
        <v>49</v>
      </c>
      <c r="F209" s="1" t="s">
        <v>84</v>
      </c>
      <c r="G209" s="4" t="s">
        <v>130</v>
      </c>
      <c r="H209" s="1" t="s">
        <v>54</v>
      </c>
      <c r="I209" s="1" t="s">
        <v>67</v>
      </c>
      <c r="K209" s="5">
        <v>0</v>
      </c>
      <c r="L209" s="5">
        <v>0</v>
      </c>
      <c r="N209" s="5">
        <v>0</v>
      </c>
      <c r="O209" s="5">
        <v>0</v>
      </c>
      <c r="Q209" s="5">
        <v>0</v>
      </c>
      <c r="R209" s="5">
        <v>0</v>
      </c>
      <c r="T209" s="5">
        <v>0</v>
      </c>
      <c r="U209" s="5">
        <v>0</v>
      </c>
      <c r="W209" s="5">
        <v>0</v>
      </c>
      <c r="X209" s="5">
        <v>0</v>
      </c>
      <c r="Z209" s="5">
        <v>0</v>
      </c>
      <c r="AA209" s="5">
        <v>0</v>
      </c>
      <c r="AC209" s="5">
        <v>0</v>
      </c>
      <c r="AD209" s="5">
        <v>0</v>
      </c>
      <c r="AF209" s="5">
        <v>0</v>
      </c>
      <c r="AG209" s="5">
        <v>0</v>
      </c>
      <c r="AI209" s="5">
        <v>0</v>
      </c>
      <c r="AJ209" s="5">
        <v>0</v>
      </c>
      <c r="AL209" s="5">
        <v>0</v>
      </c>
      <c r="AM209" s="5">
        <v>0</v>
      </c>
      <c r="AO209" s="5">
        <v>0</v>
      </c>
      <c r="AP209" s="5">
        <v>0</v>
      </c>
      <c r="AR209" s="5">
        <v>0</v>
      </c>
      <c r="AS209" s="5">
        <v>0</v>
      </c>
      <c r="AU209" s="5">
        <v>0</v>
      </c>
      <c r="AV209" s="5">
        <v>0</v>
      </c>
      <c r="AX209" s="5">
        <v>0</v>
      </c>
      <c r="AY209" s="5">
        <v>0</v>
      </c>
      <c r="BA209" s="5">
        <v>0</v>
      </c>
      <c r="BB209" s="5">
        <v>0</v>
      </c>
      <c r="BD209" s="5">
        <v>0</v>
      </c>
      <c r="BE209" s="5">
        <v>0</v>
      </c>
      <c r="BG209" s="5">
        <v>0</v>
      </c>
      <c r="BH209" s="5">
        <v>0</v>
      </c>
      <c r="BJ209" s="5">
        <v>0</v>
      </c>
      <c r="BK209" s="5">
        <v>0</v>
      </c>
      <c r="BM209" s="5">
        <v>0</v>
      </c>
      <c r="BN209" s="5">
        <v>0</v>
      </c>
      <c r="BP209" s="5">
        <v>0</v>
      </c>
      <c r="BQ209" s="5">
        <v>0</v>
      </c>
      <c r="BS209" s="5">
        <v>0</v>
      </c>
      <c r="BT209" s="5">
        <v>0</v>
      </c>
      <c r="BV209" s="5">
        <v>0</v>
      </c>
      <c r="BW209" s="5">
        <v>0</v>
      </c>
      <c r="BY209" s="5">
        <v>0</v>
      </c>
      <c r="BZ209" s="5">
        <v>0</v>
      </c>
      <c r="CB209" s="5">
        <v>0</v>
      </c>
      <c r="CC209" s="5">
        <v>0</v>
      </c>
      <c r="CE209" s="5">
        <v>0</v>
      </c>
      <c r="CF209" s="5">
        <v>0</v>
      </c>
      <c r="CH209" s="5">
        <v>0</v>
      </c>
      <c r="CI209" s="5">
        <v>0</v>
      </c>
      <c r="CK209" s="5">
        <v>0</v>
      </c>
      <c r="CL209" s="5">
        <v>0</v>
      </c>
      <c r="CN209" s="5">
        <v>0</v>
      </c>
      <c r="CO209" s="5">
        <v>0</v>
      </c>
      <c r="CQ209" s="5">
        <v>0</v>
      </c>
      <c r="CR209" s="5">
        <v>0</v>
      </c>
      <c r="CT209" s="5">
        <v>0</v>
      </c>
      <c r="CU209" s="5">
        <v>0</v>
      </c>
      <c r="CW209" s="5">
        <v>0</v>
      </c>
      <c r="CX209" s="5">
        <v>0</v>
      </c>
      <c r="CZ209" s="5">
        <v>0</v>
      </c>
      <c r="DA209" s="5">
        <v>0</v>
      </c>
    </row>
    <row r="210" spans="2:105" x14ac:dyDescent="0.2">
      <c r="K210" s="27"/>
      <c r="M210" s="27"/>
      <c r="P210" s="27"/>
      <c r="S210" s="27"/>
      <c r="V210" s="27"/>
      <c r="Y210" s="27"/>
      <c r="AB210" s="27"/>
      <c r="AE210" s="27"/>
      <c r="AH210" s="27"/>
      <c r="AK210" s="27"/>
      <c r="AN210" s="27"/>
      <c r="AQ210" s="27"/>
      <c r="AT210" s="27"/>
      <c r="AW210" s="27"/>
      <c r="AZ210" s="27"/>
      <c r="BC210" s="27"/>
    </row>
    <row r="212" spans="2:105" x14ac:dyDescent="0.2">
      <c r="B212" s="1" t="s">
        <v>48</v>
      </c>
      <c r="C212" s="1">
        <v>8</v>
      </c>
      <c r="D212" s="1">
        <v>32</v>
      </c>
      <c r="E212" s="1" t="s">
        <v>49</v>
      </c>
      <c r="F212" s="1" t="s">
        <v>70</v>
      </c>
      <c r="G212" s="29" t="s">
        <v>132</v>
      </c>
      <c r="H212" s="1" t="s">
        <v>52</v>
      </c>
      <c r="L212" s="5">
        <v>0</v>
      </c>
      <c r="N212" s="5">
        <v>0</v>
      </c>
      <c r="O212" s="5">
        <v>0</v>
      </c>
      <c r="Q212" s="5">
        <v>0</v>
      </c>
      <c r="R212" s="5">
        <v>0</v>
      </c>
      <c r="T212" s="5">
        <v>0</v>
      </c>
      <c r="U212" s="5">
        <v>0</v>
      </c>
      <c r="W212" s="5">
        <v>0</v>
      </c>
      <c r="X212" s="5">
        <v>0</v>
      </c>
      <c r="Z212" s="5">
        <v>0</v>
      </c>
      <c r="AA212" s="5">
        <v>0</v>
      </c>
      <c r="AC212" s="5">
        <v>0</v>
      </c>
      <c r="AD212" s="5">
        <v>0</v>
      </c>
      <c r="AF212" s="5">
        <v>0</v>
      </c>
      <c r="AG212" s="5">
        <v>0</v>
      </c>
      <c r="AI212" s="5">
        <v>0</v>
      </c>
      <c r="AJ212" s="5">
        <v>0</v>
      </c>
      <c r="AL212" s="5">
        <v>0</v>
      </c>
      <c r="AM212" s="5">
        <v>0</v>
      </c>
      <c r="AO212" s="5">
        <v>0</v>
      </c>
      <c r="AP212" s="5">
        <v>0</v>
      </c>
      <c r="AR212" s="5">
        <v>0</v>
      </c>
      <c r="AS212" s="5">
        <v>0</v>
      </c>
      <c r="AU212" s="5">
        <v>0</v>
      </c>
      <c r="AV212" s="5">
        <v>0</v>
      </c>
      <c r="AX212" s="5">
        <v>0</v>
      </c>
      <c r="AY212" s="5">
        <v>0</v>
      </c>
      <c r="BA212" s="5">
        <v>0</v>
      </c>
      <c r="BB212" s="5">
        <v>0</v>
      </c>
      <c r="BD212" s="5">
        <v>0</v>
      </c>
      <c r="BE212" s="5">
        <v>0</v>
      </c>
      <c r="BG212" s="5">
        <v>0</v>
      </c>
      <c r="BH212" s="5">
        <v>0</v>
      </c>
      <c r="BJ212" s="5">
        <v>0</v>
      </c>
      <c r="BK212" s="5">
        <v>0</v>
      </c>
      <c r="BM212" s="5">
        <v>0</v>
      </c>
      <c r="BN212" s="5">
        <v>0</v>
      </c>
      <c r="BP212" s="5">
        <v>0</v>
      </c>
      <c r="BQ212" s="5">
        <v>0</v>
      </c>
      <c r="BS212" s="5">
        <v>0</v>
      </c>
      <c r="BT212" s="5">
        <v>0</v>
      </c>
      <c r="BV212" s="5">
        <v>0</v>
      </c>
      <c r="BW212" s="5">
        <v>0</v>
      </c>
      <c r="BY212" s="5">
        <v>0</v>
      </c>
      <c r="BZ212" s="5">
        <v>0</v>
      </c>
      <c r="CB212" s="5">
        <v>0</v>
      </c>
      <c r="CC212" s="5">
        <v>0</v>
      </c>
      <c r="CE212" s="5">
        <v>0</v>
      </c>
      <c r="CF212" s="5">
        <v>0</v>
      </c>
      <c r="CH212" s="5">
        <v>0</v>
      </c>
      <c r="CI212" s="5">
        <v>0</v>
      </c>
      <c r="CK212" s="5">
        <v>0</v>
      </c>
      <c r="CL212" s="5">
        <v>0</v>
      </c>
      <c r="CN212" s="5">
        <v>0</v>
      </c>
      <c r="CO212" s="5">
        <v>0</v>
      </c>
      <c r="CQ212" s="5">
        <v>0</v>
      </c>
      <c r="CR212" s="5">
        <v>0</v>
      </c>
      <c r="CT212" s="5">
        <v>0</v>
      </c>
      <c r="CU212" s="5">
        <v>0</v>
      </c>
      <c r="CW212" s="5">
        <v>0</v>
      </c>
      <c r="CX212" s="5">
        <v>0</v>
      </c>
      <c r="CZ212" s="5">
        <v>0</v>
      </c>
      <c r="DA212" s="5">
        <v>0</v>
      </c>
    </row>
    <row r="213" spans="2:105" x14ac:dyDescent="0.2">
      <c r="B213" s="1" t="s">
        <v>48</v>
      </c>
      <c r="C213" s="1">
        <v>8</v>
      </c>
      <c r="D213" s="1">
        <v>32</v>
      </c>
      <c r="E213" s="1" t="s">
        <v>49</v>
      </c>
      <c r="F213" s="1" t="s">
        <v>70</v>
      </c>
      <c r="G213" s="29" t="s">
        <v>132</v>
      </c>
      <c r="H213" s="1" t="s">
        <v>54</v>
      </c>
      <c r="L213" s="5">
        <v>0</v>
      </c>
      <c r="N213" s="5">
        <v>0</v>
      </c>
      <c r="O213" s="5">
        <v>0</v>
      </c>
      <c r="Q213" s="5">
        <v>0</v>
      </c>
      <c r="R213" s="5">
        <v>0</v>
      </c>
      <c r="T213" s="5">
        <v>0</v>
      </c>
      <c r="U213" s="5">
        <v>0</v>
      </c>
      <c r="W213" s="5">
        <v>0</v>
      </c>
      <c r="X213" s="5">
        <v>0</v>
      </c>
      <c r="Z213" s="5">
        <v>0</v>
      </c>
      <c r="AA213" s="5">
        <v>0</v>
      </c>
      <c r="AC213" s="5">
        <v>0</v>
      </c>
      <c r="AD213" s="5">
        <v>0</v>
      </c>
      <c r="AF213" s="5">
        <v>0</v>
      </c>
      <c r="AG213" s="5">
        <v>0</v>
      </c>
      <c r="AI213" s="5">
        <v>0</v>
      </c>
      <c r="AJ213" s="5">
        <v>0</v>
      </c>
      <c r="AL213" s="5">
        <v>0</v>
      </c>
      <c r="AM213" s="5">
        <v>0</v>
      </c>
      <c r="AO213" s="5">
        <v>0</v>
      </c>
      <c r="AP213" s="5">
        <v>0</v>
      </c>
      <c r="AR213" s="5">
        <v>0</v>
      </c>
      <c r="AS213" s="5">
        <v>0</v>
      </c>
      <c r="AU213" s="5">
        <v>0</v>
      </c>
      <c r="AV213" s="5">
        <v>0</v>
      </c>
      <c r="AX213" s="5">
        <v>0</v>
      </c>
      <c r="AY213" s="5">
        <v>0</v>
      </c>
      <c r="BA213" s="5">
        <v>0</v>
      </c>
      <c r="BB213" s="5">
        <v>0</v>
      </c>
      <c r="BD213" s="5">
        <v>0</v>
      </c>
      <c r="BE213" s="5">
        <v>0</v>
      </c>
      <c r="BG213" s="5">
        <v>0</v>
      </c>
      <c r="BH213" s="5">
        <v>0</v>
      </c>
      <c r="BJ213" s="5">
        <v>0</v>
      </c>
      <c r="BK213" s="5">
        <v>0</v>
      </c>
      <c r="BM213" s="5">
        <v>0</v>
      </c>
      <c r="BN213" s="5">
        <v>0</v>
      </c>
      <c r="BP213" s="5">
        <v>0</v>
      </c>
      <c r="BQ213" s="5">
        <v>0</v>
      </c>
      <c r="BS213" s="5">
        <v>0</v>
      </c>
      <c r="BT213" s="5">
        <v>0</v>
      </c>
      <c r="BV213" s="5">
        <v>0</v>
      </c>
      <c r="BW213" s="5">
        <v>0</v>
      </c>
      <c r="BY213" s="5">
        <v>0</v>
      </c>
      <c r="BZ213" s="5">
        <v>0</v>
      </c>
      <c r="CB213" s="5">
        <v>0</v>
      </c>
      <c r="CC213" s="5">
        <v>0</v>
      </c>
      <c r="CE213" s="5">
        <v>0</v>
      </c>
      <c r="CF213" s="5">
        <v>0</v>
      </c>
      <c r="CH213" s="5">
        <v>0</v>
      </c>
      <c r="CI213" s="5">
        <v>0</v>
      </c>
      <c r="CK213" s="5">
        <v>0</v>
      </c>
      <c r="CL213" s="5">
        <v>0</v>
      </c>
      <c r="CN213" s="5">
        <v>0</v>
      </c>
      <c r="CO213" s="5">
        <v>0</v>
      </c>
      <c r="CQ213" s="5">
        <v>0</v>
      </c>
      <c r="CR213" s="5">
        <v>0</v>
      </c>
      <c r="CT213" s="5">
        <v>0</v>
      </c>
      <c r="CU213" s="5">
        <v>0</v>
      </c>
      <c r="CW213" s="5">
        <v>0</v>
      </c>
      <c r="CX213" s="5">
        <v>0</v>
      </c>
      <c r="CZ213" s="5">
        <v>0</v>
      </c>
      <c r="DA213" s="5">
        <v>0</v>
      </c>
    </row>
    <row r="214" spans="2:105" x14ac:dyDescent="0.2">
      <c r="G214" s="29"/>
    </row>
    <row r="215" spans="2:105" x14ac:dyDescent="0.2">
      <c r="B215" s="1" t="s">
        <v>48</v>
      </c>
      <c r="C215" s="1">
        <v>8</v>
      </c>
      <c r="D215" s="1">
        <v>32</v>
      </c>
      <c r="E215" s="1" t="s">
        <v>64</v>
      </c>
      <c r="F215" s="1" t="s">
        <v>84</v>
      </c>
      <c r="G215" s="29" t="s">
        <v>133</v>
      </c>
      <c r="H215" s="1" t="s">
        <v>52</v>
      </c>
      <c r="I215" s="1" t="s">
        <v>67</v>
      </c>
      <c r="K215" s="5">
        <v>42</v>
      </c>
      <c r="L215" s="5">
        <v>42</v>
      </c>
      <c r="N215" s="5">
        <v>42</v>
      </c>
      <c r="O215" s="5">
        <v>42</v>
      </c>
      <c r="Q215" s="5">
        <v>42</v>
      </c>
      <c r="R215" s="5">
        <v>42</v>
      </c>
      <c r="T215" s="5">
        <v>42</v>
      </c>
      <c r="U215" s="5">
        <v>42</v>
      </c>
      <c r="W215" s="5">
        <v>42</v>
      </c>
      <c r="X215" s="5">
        <v>42</v>
      </c>
      <c r="Z215" s="5">
        <v>42</v>
      </c>
      <c r="AA215" s="5">
        <v>42</v>
      </c>
      <c r="AC215" s="5">
        <v>42</v>
      </c>
      <c r="AD215" s="5">
        <v>42</v>
      </c>
      <c r="AF215" s="5">
        <v>42</v>
      </c>
      <c r="AG215" s="5">
        <v>42</v>
      </c>
      <c r="AI215" s="5">
        <v>42</v>
      </c>
      <c r="AJ215" s="5">
        <v>42</v>
      </c>
      <c r="AL215" s="5">
        <v>42</v>
      </c>
      <c r="AM215" s="5">
        <v>42</v>
      </c>
      <c r="AO215" s="5">
        <v>42</v>
      </c>
      <c r="AP215" s="5">
        <v>42</v>
      </c>
      <c r="AR215" s="5">
        <v>42</v>
      </c>
      <c r="AS215" s="5">
        <v>42</v>
      </c>
      <c r="AU215" s="5">
        <v>42</v>
      </c>
      <c r="AV215" s="5">
        <v>42</v>
      </c>
      <c r="AX215" s="5">
        <v>42</v>
      </c>
      <c r="AY215" s="5">
        <v>42</v>
      </c>
      <c r="BA215" s="5">
        <v>42</v>
      </c>
      <c r="BB215" s="5">
        <v>42</v>
      </c>
      <c r="BD215" s="5">
        <v>42</v>
      </c>
      <c r="BE215" s="5">
        <v>42</v>
      </c>
      <c r="BG215" s="5">
        <v>42</v>
      </c>
      <c r="BH215" s="5">
        <v>42</v>
      </c>
      <c r="BJ215" s="5">
        <v>42</v>
      </c>
      <c r="BK215" s="5">
        <v>42</v>
      </c>
      <c r="BM215" s="5">
        <v>42</v>
      </c>
      <c r="BN215" s="5">
        <v>42</v>
      </c>
      <c r="BP215" s="5">
        <v>42</v>
      </c>
      <c r="BQ215" s="5">
        <v>42</v>
      </c>
      <c r="BS215" s="5">
        <v>42</v>
      </c>
      <c r="BT215" s="5">
        <v>42</v>
      </c>
      <c r="BV215" s="5">
        <v>42</v>
      </c>
      <c r="BW215" s="5">
        <v>42</v>
      </c>
      <c r="BY215" s="5">
        <v>42</v>
      </c>
      <c r="BZ215" s="5">
        <v>42</v>
      </c>
      <c r="CB215" s="5">
        <v>42</v>
      </c>
      <c r="CC215" s="5">
        <v>42</v>
      </c>
      <c r="CE215" s="5">
        <v>42</v>
      </c>
      <c r="CF215" s="5">
        <v>42</v>
      </c>
      <c r="CH215" s="5">
        <v>42</v>
      </c>
      <c r="CI215" s="5">
        <v>42</v>
      </c>
      <c r="CK215" s="5">
        <v>42</v>
      </c>
      <c r="CL215" s="5">
        <v>42</v>
      </c>
      <c r="CN215" s="5">
        <v>42</v>
      </c>
      <c r="CO215" s="5">
        <v>42</v>
      </c>
      <c r="CQ215" s="5">
        <v>42</v>
      </c>
      <c r="CR215" s="5">
        <v>42</v>
      </c>
      <c r="CT215" s="5">
        <v>42</v>
      </c>
      <c r="CU215" s="5">
        <v>42</v>
      </c>
      <c r="CW215" s="5">
        <v>0</v>
      </c>
      <c r="CX215" s="5">
        <v>0</v>
      </c>
      <c r="CZ215" s="5">
        <v>1260</v>
      </c>
      <c r="DA215" s="5">
        <v>1260</v>
      </c>
    </row>
    <row r="216" spans="2:105" x14ac:dyDescent="0.2">
      <c r="B216" s="1" t="s">
        <v>48</v>
      </c>
      <c r="C216" s="1">
        <v>8</v>
      </c>
      <c r="D216" s="1">
        <v>32</v>
      </c>
      <c r="E216" s="1" t="s">
        <v>64</v>
      </c>
      <c r="F216" s="1" t="s">
        <v>84</v>
      </c>
      <c r="G216" s="29" t="s">
        <v>133</v>
      </c>
      <c r="H216" s="1" t="s">
        <v>54</v>
      </c>
      <c r="I216" s="1" t="s">
        <v>67</v>
      </c>
      <c r="K216" s="5">
        <v>0</v>
      </c>
      <c r="L216" s="5">
        <v>0</v>
      </c>
      <c r="N216" s="5">
        <v>0</v>
      </c>
      <c r="O216" s="5">
        <v>0</v>
      </c>
      <c r="Q216" s="5">
        <v>0</v>
      </c>
      <c r="R216" s="5">
        <v>0</v>
      </c>
      <c r="T216" s="5">
        <v>0</v>
      </c>
      <c r="U216" s="5">
        <v>0</v>
      </c>
      <c r="W216" s="5">
        <v>0</v>
      </c>
      <c r="X216" s="5">
        <v>0</v>
      </c>
      <c r="Z216" s="5">
        <v>0</v>
      </c>
      <c r="AA216" s="5">
        <v>0</v>
      </c>
      <c r="AC216" s="5">
        <v>0</v>
      </c>
      <c r="AD216" s="5">
        <v>0</v>
      </c>
      <c r="AF216" s="5">
        <v>0</v>
      </c>
      <c r="AG216" s="5">
        <v>0</v>
      </c>
      <c r="AI216" s="5">
        <v>0</v>
      </c>
      <c r="AJ216" s="5">
        <v>0</v>
      </c>
      <c r="AL216" s="5">
        <v>0</v>
      </c>
      <c r="AM216" s="5">
        <v>0</v>
      </c>
      <c r="AO216" s="5">
        <v>0</v>
      </c>
      <c r="AP216" s="5">
        <v>0</v>
      </c>
      <c r="AR216" s="5">
        <v>0</v>
      </c>
      <c r="AS216" s="5">
        <v>0</v>
      </c>
      <c r="AU216" s="5">
        <v>0</v>
      </c>
      <c r="AV216" s="5">
        <v>0</v>
      </c>
      <c r="AX216" s="5">
        <v>0</v>
      </c>
      <c r="AY216" s="5">
        <v>0</v>
      </c>
      <c r="BA216" s="5">
        <v>0</v>
      </c>
      <c r="BB216" s="5">
        <v>0</v>
      </c>
      <c r="BD216" s="5">
        <v>0</v>
      </c>
      <c r="BE216" s="5">
        <v>0</v>
      </c>
      <c r="BG216" s="5">
        <v>0</v>
      </c>
      <c r="BH216" s="5">
        <v>0</v>
      </c>
      <c r="BJ216" s="5">
        <v>0</v>
      </c>
      <c r="BK216" s="5">
        <v>0</v>
      </c>
      <c r="BM216" s="5">
        <v>0</v>
      </c>
      <c r="BN216" s="5">
        <v>0</v>
      </c>
      <c r="BP216" s="5">
        <v>0</v>
      </c>
      <c r="BQ216" s="5">
        <v>0</v>
      </c>
      <c r="BS216" s="5">
        <v>0</v>
      </c>
      <c r="BT216" s="5">
        <v>0</v>
      </c>
      <c r="BV216" s="5">
        <v>0</v>
      </c>
      <c r="BW216" s="5">
        <v>0</v>
      </c>
      <c r="BY216" s="5">
        <v>0</v>
      </c>
      <c r="BZ216" s="5">
        <v>0</v>
      </c>
      <c r="CB216" s="5">
        <v>0</v>
      </c>
      <c r="CC216" s="5">
        <v>0</v>
      </c>
      <c r="CE216" s="5">
        <v>0</v>
      </c>
      <c r="CF216" s="5">
        <v>0</v>
      </c>
      <c r="CH216" s="5">
        <v>0</v>
      </c>
      <c r="CI216" s="5">
        <v>0</v>
      </c>
      <c r="CK216" s="5">
        <v>0</v>
      </c>
      <c r="CL216" s="5">
        <v>0</v>
      </c>
      <c r="CN216" s="5">
        <v>0</v>
      </c>
      <c r="CO216" s="5">
        <v>0</v>
      </c>
      <c r="CQ216" s="5">
        <v>0</v>
      </c>
      <c r="CR216" s="5">
        <v>0</v>
      </c>
      <c r="CT216" s="5">
        <v>0</v>
      </c>
      <c r="CU216" s="5">
        <v>0</v>
      </c>
      <c r="CW216" s="5">
        <v>0</v>
      </c>
      <c r="CX216" s="5">
        <v>0</v>
      </c>
      <c r="CZ216" s="5">
        <v>0</v>
      </c>
      <c r="DA216" s="5">
        <v>0</v>
      </c>
    </row>
    <row r="217" spans="2:105" x14ac:dyDescent="0.2">
      <c r="G217" s="29"/>
      <c r="K217" s="27"/>
      <c r="M217" s="27"/>
      <c r="P217" s="27"/>
      <c r="S217" s="27"/>
      <c r="V217" s="27"/>
      <c r="Y217" s="27"/>
      <c r="AB217" s="27"/>
      <c r="AE217" s="27"/>
      <c r="AH217" s="27"/>
      <c r="AK217" s="27"/>
      <c r="AN217" s="27"/>
      <c r="AQ217" s="27"/>
      <c r="AT217" s="27"/>
      <c r="AW217" s="27"/>
      <c r="AZ217" s="27"/>
      <c r="BC217" s="27"/>
    </row>
    <row r="218" spans="2:105" x14ac:dyDescent="0.2">
      <c r="B218" s="1" t="s">
        <v>48</v>
      </c>
      <c r="C218" s="1">
        <v>8</v>
      </c>
      <c r="D218" s="1">
        <v>32</v>
      </c>
      <c r="E218" s="1" t="s">
        <v>49</v>
      </c>
      <c r="F218" s="1" t="s">
        <v>84</v>
      </c>
      <c r="G218" s="29" t="s">
        <v>133</v>
      </c>
      <c r="H218" s="1" t="s">
        <v>52</v>
      </c>
      <c r="I218" s="1" t="s">
        <v>67</v>
      </c>
      <c r="K218" s="5">
        <v>0</v>
      </c>
      <c r="L218" s="5">
        <v>0</v>
      </c>
      <c r="N218" s="5">
        <v>0</v>
      </c>
      <c r="O218" s="5">
        <v>0</v>
      </c>
      <c r="Q218" s="5">
        <v>0</v>
      </c>
      <c r="R218" s="5">
        <v>0</v>
      </c>
      <c r="T218" s="5">
        <v>0</v>
      </c>
      <c r="U218" s="5">
        <v>0</v>
      </c>
      <c r="W218" s="5">
        <v>0</v>
      </c>
      <c r="X218" s="5">
        <v>0</v>
      </c>
      <c r="Z218" s="5">
        <v>0</v>
      </c>
      <c r="AA218" s="5">
        <v>0</v>
      </c>
      <c r="AC218" s="5">
        <v>0</v>
      </c>
      <c r="AD218" s="5">
        <v>0</v>
      </c>
      <c r="AF218" s="5">
        <v>0</v>
      </c>
      <c r="AG218" s="5">
        <v>0</v>
      </c>
      <c r="AI218" s="5">
        <v>0</v>
      </c>
      <c r="AJ218" s="5">
        <v>0</v>
      </c>
      <c r="AL218" s="5">
        <v>0</v>
      </c>
      <c r="AM218" s="5">
        <v>0</v>
      </c>
      <c r="AO218" s="5">
        <v>0</v>
      </c>
      <c r="AP218" s="5">
        <v>0</v>
      </c>
      <c r="AR218" s="5">
        <v>0</v>
      </c>
      <c r="AS218" s="5">
        <v>0</v>
      </c>
      <c r="AU218" s="5">
        <v>0</v>
      </c>
      <c r="AV218" s="5">
        <v>0</v>
      </c>
      <c r="AX218" s="5">
        <v>0</v>
      </c>
      <c r="AY218" s="5">
        <v>0</v>
      </c>
      <c r="BA218" s="5">
        <v>0</v>
      </c>
      <c r="BB218" s="5">
        <v>0</v>
      </c>
      <c r="BD218" s="5">
        <v>0</v>
      </c>
      <c r="BE218" s="5">
        <v>0</v>
      </c>
      <c r="BG218" s="5">
        <v>0</v>
      </c>
      <c r="BH218" s="5">
        <v>0</v>
      </c>
      <c r="BJ218" s="5">
        <v>0</v>
      </c>
      <c r="BK218" s="5">
        <v>0</v>
      </c>
      <c r="BM218" s="5">
        <v>0</v>
      </c>
      <c r="BN218" s="5">
        <v>0</v>
      </c>
      <c r="BP218" s="5">
        <v>0</v>
      </c>
      <c r="BQ218" s="5">
        <v>0</v>
      </c>
      <c r="BS218" s="5">
        <v>0</v>
      </c>
      <c r="BT218" s="5">
        <v>0</v>
      </c>
      <c r="BV218" s="5">
        <v>0</v>
      </c>
      <c r="BW218" s="5">
        <v>0</v>
      </c>
      <c r="BY218" s="5">
        <v>0</v>
      </c>
      <c r="BZ218" s="5">
        <v>0</v>
      </c>
      <c r="CB218" s="5">
        <v>0</v>
      </c>
      <c r="CC218" s="5">
        <v>0</v>
      </c>
      <c r="CE218" s="5">
        <v>0</v>
      </c>
      <c r="CF218" s="5">
        <v>0</v>
      </c>
      <c r="CH218" s="5">
        <v>0</v>
      </c>
      <c r="CI218" s="5">
        <v>0</v>
      </c>
      <c r="CK218" s="5">
        <v>0</v>
      </c>
      <c r="CL218" s="5">
        <v>0</v>
      </c>
      <c r="CN218" s="5">
        <v>0</v>
      </c>
      <c r="CO218" s="5">
        <v>0</v>
      </c>
      <c r="CQ218" s="5">
        <v>0</v>
      </c>
      <c r="CR218" s="5">
        <v>0</v>
      </c>
      <c r="CT218" s="5">
        <v>0</v>
      </c>
      <c r="CU218" s="5">
        <v>0</v>
      </c>
      <c r="CW218" s="5">
        <v>0</v>
      </c>
      <c r="CX218" s="5">
        <v>0</v>
      </c>
      <c r="CZ218" s="5">
        <v>0</v>
      </c>
      <c r="DA218" s="5">
        <v>0</v>
      </c>
    </row>
    <row r="219" spans="2:105" x14ac:dyDescent="0.2">
      <c r="B219" s="1" t="s">
        <v>48</v>
      </c>
      <c r="C219" s="1">
        <v>8</v>
      </c>
      <c r="D219" s="1">
        <v>32</v>
      </c>
      <c r="E219" s="1" t="s">
        <v>49</v>
      </c>
      <c r="F219" s="1" t="s">
        <v>84</v>
      </c>
      <c r="G219" s="29" t="s">
        <v>133</v>
      </c>
      <c r="H219" s="1" t="s">
        <v>54</v>
      </c>
      <c r="I219" s="1" t="s">
        <v>67</v>
      </c>
      <c r="K219" s="5">
        <v>0</v>
      </c>
      <c r="L219" s="5">
        <v>0</v>
      </c>
      <c r="N219" s="5">
        <v>0</v>
      </c>
      <c r="O219" s="5">
        <v>0</v>
      </c>
      <c r="Q219" s="5">
        <v>0</v>
      </c>
      <c r="R219" s="5">
        <v>0</v>
      </c>
      <c r="T219" s="5">
        <v>0</v>
      </c>
      <c r="U219" s="5">
        <v>0</v>
      </c>
      <c r="W219" s="5">
        <v>0</v>
      </c>
      <c r="X219" s="5">
        <v>0</v>
      </c>
      <c r="Z219" s="5">
        <v>0</v>
      </c>
      <c r="AA219" s="5">
        <v>0</v>
      </c>
      <c r="AC219" s="5">
        <v>0</v>
      </c>
      <c r="AD219" s="5">
        <v>0</v>
      </c>
      <c r="AF219" s="5">
        <v>0</v>
      </c>
      <c r="AG219" s="5">
        <v>0</v>
      </c>
      <c r="AI219" s="5">
        <v>0</v>
      </c>
      <c r="AJ219" s="5">
        <v>0</v>
      </c>
      <c r="AL219" s="5">
        <v>0</v>
      </c>
      <c r="AM219" s="5">
        <v>0</v>
      </c>
      <c r="AO219" s="5">
        <v>0</v>
      </c>
      <c r="AP219" s="5">
        <v>0</v>
      </c>
      <c r="AR219" s="5">
        <v>0</v>
      </c>
      <c r="AS219" s="5">
        <v>0</v>
      </c>
      <c r="AU219" s="5">
        <v>0</v>
      </c>
      <c r="AV219" s="5">
        <v>0</v>
      </c>
      <c r="AX219" s="5">
        <v>0</v>
      </c>
      <c r="AY219" s="5">
        <v>0</v>
      </c>
      <c r="BA219" s="5">
        <v>0</v>
      </c>
      <c r="BB219" s="5">
        <v>0</v>
      </c>
      <c r="BD219" s="5">
        <v>0</v>
      </c>
      <c r="BE219" s="5">
        <v>0</v>
      </c>
      <c r="BG219" s="5">
        <v>0</v>
      </c>
      <c r="BH219" s="5">
        <v>0</v>
      </c>
      <c r="BJ219" s="5">
        <v>0</v>
      </c>
      <c r="BK219" s="5">
        <v>0</v>
      </c>
      <c r="BM219" s="5">
        <v>0</v>
      </c>
      <c r="BN219" s="5">
        <v>0</v>
      </c>
      <c r="BP219" s="5">
        <v>0</v>
      </c>
      <c r="BQ219" s="5">
        <v>0</v>
      </c>
      <c r="BS219" s="5">
        <v>0</v>
      </c>
      <c r="BT219" s="5">
        <v>0</v>
      </c>
      <c r="BV219" s="5">
        <v>0</v>
      </c>
      <c r="BW219" s="5">
        <v>0</v>
      </c>
      <c r="BY219" s="5">
        <v>0</v>
      </c>
      <c r="BZ219" s="5">
        <v>0</v>
      </c>
      <c r="CB219" s="5">
        <v>0</v>
      </c>
      <c r="CC219" s="5">
        <v>0</v>
      </c>
      <c r="CE219" s="5">
        <v>0</v>
      </c>
      <c r="CF219" s="5">
        <v>0</v>
      </c>
      <c r="CH219" s="5">
        <v>0</v>
      </c>
      <c r="CI219" s="5">
        <v>0</v>
      </c>
      <c r="CK219" s="5">
        <v>0</v>
      </c>
      <c r="CL219" s="5">
        <v>0</v>
      </c>
      <c r="CN219" s="5">
        <v>0</v>
      </c>
      <c r="CO219" s="5">
        <v>0</v>
      </c>
      <c r="CQ219" s="5">
        <v>0</v>
      </c>
      <c r="CR219" s="5">
        <v>0</v>
      </c>
      <c r="CT219" s="5">
        <v>0</v>
      </c>
      <c r="CU219" s="5">
        <v>0</v>
      </c>
      <c r="CW219" s="5">
        <v>0</v>
      </c>
      <c r="CX219" s="5">
        <v>0</v>
      </c>
      <c r="CZ219" s="5">
        <v>0</v>
      </c>
      <c r="DA219" s="5">
        <v>0</v>
      </c>
    </row>
    <row r="220" spans="2:105" x14ac:dyDescent="0.2">
      <c r="K220" s="27"/>
      <c r="M220" s="27"/>
      <c r="P220" s="27"/>
      <c r="S220" s="27"/>
      <c r="V220" s="27"/>
      <c r="Y220" s="27"/>
      <c r="AB220" s="27"/>
      <c r="AE220" s="27"/>
      <c r="AH220" s="27"/>
      <c r="AK220" s="27"/>
      <c r="AN220" s="27"/>
      <c r="AQ220" s="27"/>
      <c r="AT220" s="27"/>
      <c r="AW220" s="27"/>
      <c r="AZ220" s="27"/>
      <c r="BC220" s="27"/>
    </row>
    <row r="222" spans="2:105" x14ac:dyDescent="0.2">
      <c r="B222" s="1" t="s">
        <v>48</v>
      </c>
      <c r="C222" s="1">
        <v>8</v>
      </c>
      <c r="D222" s="1">
        <v>35</v>
      </c>
      <c r="E222" s="1" t="s">
        <v>49</v>
      </c>
      <c r="F222" s="1" t="s">
        <v>70</v>
      </c>
      <c r="G222" s="29" t="s">
        <v>132</v>
      </c>
      <c r="H222" s="1" t="s">
        <v>52</v>
      </c>
      <c r="I222" s="1" t="s">
        <v>71</v>
      </c>
      <c r="K222" s="5">
        <v>0</v>
      </c>
      <c r="L222" s="5">
        <v>0</v>
      </c>
      <c r="N222" s="5">
        <v>0</v>
      </c>
      <c r="O222" s="5">
        <v>0</v>
      </c>
      <c r="Q222" s="5">
        <v>0</v>
      </c>
      <c r="R222" s="5">
        <v>0</v>
      </c>
      <c r="T222" s="5">
        <v>0</v>
      </c>
      <c r="U222" s="5">
        <v>0</v>
      </c>
      <c r="W222" s="5">
        <v>0</v>
      </c>
      <c r="X222" s="5">
        <v>0</v>
      </c>
      <c r="Z222" s="5">
        <v>0</v>
      </c>
      <c r="AA222" s="5">
        <v>0</v>
      </c>
      <c r="AC222" s="5">
        <v>0</v>
      </c>
      <c r="AD222" s="5">
        <v>0</v>
      </c>
      <c r="AF222" s="5">
        <v>0</v>
      </c>
      <c r="AG222" s="5">
        <v>0</v>
      </c>
      <c r="AI222" s="5">
        <v>0</v>
      </c>
      <c r="AJ222" s="5">
        <v>0</v>
      </c>
      <c r="AL222" s="5">
        <v>0</v>
      </c>
      <c r="AM222" s="5">
        <v>0</v>
      </c>
      <c r="AO222" s="5">
        <v>0</v>
      </c>
      <c r="AP222" s="5">
        <v>0</v>
      </c>
      <c r="AR222" s="5">
        <v>0</v>
      </c>
      <c r="AS222" s="5">
        <v>0</v>
      </c>
      <c r="AU222" s="5">
        <v>0</v>
      </c>
      <c r="AV222" s="5">
        <v>0</v>
      </c>
      <c r="AX222" s="5">
        <v>0</v>
      </c>
      <c r="AY222" s="5">
        <v>0</v>
      </c>
      <c r="BA222" s="5">
        <v>0</v>
      </c>
      <c r="BB222" s="5">
        <v>0</v>
      </c>
      <c r="BD222" s="5">
        <v>0</v>
      </c>
      <c r="BE222" s="5">
        <v>0</v>
      </c>
      <c r="BG222" s="5">
        <v>0</v>
      </c>
      <c r="BH222" s="5">
        <v>0</v>
      </c>
      <c r="BJ222" s="5">
        <v>0</v>
      </c>
      <c r="BK222" s="5">
        <v>0</v>
      </c>
      <c r="BM222" s="5">
        <v>0</v>
      </c>
      <c r="BN222" s="5">
        <v>0</v>
      </c>
      <c r="BP222" s="5">
        <v>0</v>
      </c>
      <c r="BQ222" s="5">
        <v>0</v>
      </c>
      <c r="BS222" s="5">
        <v>0</v>
      </c>
      <c r="BT222" s="5">
        <v>0</v>
      </c>
      <c r="BV222" s="5">
        <v>0</v>
      </c>
      <c r="BW222" s="5">
        <v>0</v>
      </c>
      <c r="BY222" s="5">
        <v>0</v>
      </c>
      <c r="BZ222" s="5">
        <v>0</v>
      </c>
      <c r="CB222" s="5">
        <v>0</v>
      </c>
      <c r="CC222" s="5">
        <v>0</v>
      </c>
      <c r="CE222" s="5">
        <v>0</v>
      </c>
      <c r="CF222" s="5">
        <v>0</v>
      </c>
      <c r="CH222" s="5">
        <v>0</v>
      </c>
      <c r="CI222" s="5">
        <v>0</v>
      </c>
      <c r="CK222" s="5">
        <v>0</v>
      </c>
      <c r="CL222" s="5">
        <v>0</v>
      </c>
      <c r="CN222" s="5">
        <v>0</v>
      </c>
      <c r="CO222" s="5">
        <v>0</v>
      </c>
      <c r="CQ222" s="5">
        <v>0</v>
      </c>
      <c r="CR222" s="5">
        <v>0</v>
      </c>
      <c r="CT222" s="5">
        <v>0</v>
      </c>
      <c r="CU222" s="5">
        <v>0</v>
      </c>
      <c r="CW222" s="5">
        <v>0</v>
      </c>
      <c r="CX222" s="5">
        <v>0</v>
      </c>
      <c r="CZ222" s="5">
        <v>0</v>
      </c>
      <c r="DA222" s="5">
        <v>0</v>
      </c>
    </row>
    <row r="223" spans="2:105" x14ac:dyDescent="0.2">
      <c r="B223" s="1" t="s">
        <v>48</v>
      </c>
      <c r="C223" s="1">
        <v>8</v>
      </c>
      <c r="D223" s="1">
        <v>35</v>
      </c>
      <c r="E223" s="1" t="s">
        <v>49</v>
      </c>
      <c r="F223" s="1" t="s">
        <v>70</v>
      </c>
      <c r="G223" s="29" t="s">
        <v>132</v>
      </c>
      <c r="H223" s="1" t="s">
        <v>52</v>
      </c>
      <c r="I223" s="1" t="s">
        <v>71</v>
      </c>
      <c r="K223" s="5">
        <v>0</v>
      </c>
      <c r="L223" s="5">
        <v>0</v>
      </c>
      <c r="N223" s="5">
        <v>0</v>
      </c>
      <c r="O223" s="5">
        <v>0</v>
      </c>
      <c r="Q223" s="5">
        <v>0</v>
      </c>
      <c r="R223" s="5">
        <v>0</v>
      </c>
      <c r="T223" s="5">
        <v>0</v>
      </c>
      <c r="U223" s="5">
        <v>0</v>
      </c>
      <c r="W223" s="5">
        <v>0</v>
      </c>
      <c r="X223" s="5">
        <v>0</v>
      </c>
      <c r="Z223" s="5">
        <v>0</v>
      </c>
      <c r="AA223" s="5">
        <v>0</v>
      </c>
      <c r="AC223" s="5">
        <v>0</v>
      </c>
      <c r="AD223" s="5">
        <v>0</v>
      </c>
      <c r="AF223" s="5">
        <v>0</v>
      </c>
      <c r="AG223" s="5">
        <v>0</v>
      </c>
      <c r="AI223" s="5">
        <v>0</v>
      </c>
      <c r="AJ223" s="5">
        <v>0</v>
      </c>
      <c r="AL223" s="5">
        <v>0</v>
      </c>
      <c r="AM223" s="5">
        <v>0</v>
      </c>
      <c r="AO223" s="5">
        <v>0</v>
      </c>
      <c r="AP223" s="5">
        <v>0</v>
      </c>
      <c r="AR223" s="5">
        <v>0</v>
      </c>
      <c r="AS223" s="5">
        <v>0</v>
      </c>
      <c r="AU223" s="5">
        <v>0</v>
      </c>
      <c r="AV223" s="5">
        <v>0</v>
      </c>
      <c r="AX223" s="5">
        <v>0</v>
      </c>
      <c r="AY223" s="5">
        <v>0</v>
      </c>
      <c r="BA223" s="5">
        <v>0</v>
      </c>
      <c r="BB223" s="5">
        <v>0</v>
      </c>
      <c r="BD223" s="5">
        <v>0</v>
      </c>
      <c r="BE223" s="5">
        <v>0</v>
      </c>
      <c r="BG223" s="5">
        <v>0</v>
      </c>
      <c r="BH223" s="5">
        <v>0</v>
      </c>
      <c r="BJ223" s="5">
        <v>0</v>
      </c>
      <c r="BK223" s="5">
        <v>0</v>
      </c>
      <c r="BM223" s="5">
        <v>0</v>
      </c>
      <c r="BN223" s="5">
        <v>0</v>
      </c>
      <c r="BP223" s="5">
        <v>0</v>
      </c>
      <c r="BQ223" s="5">
        <v>0</v>
      </c>
      <c r="BS223" s="5">
        <v>0</v>
      </c>
      <c r="BT223" s="5">
        <v>0</v>
      </c>
      <c r="BV223" s="5">
        <v>0</v>
      </c>
      <c r="BW223" s="5">
        <v>0</v>
      </c>
      <c r="BY223" s="5">
        <v>0</v>
      </c>
      <c r="BZ223" s="5">
        <v>0</v>
      </c>
      <c r="CB223" s="5">
        <v>0</v>
      </c>
      <c r="CC223" s="5">
        <v>0</v>
      </c>
      <c r="CE223" s="5">
        <v>0</v>
      </c>
      <c r="CF223" s="5">
        <v>0</v>
      </c>
      <c r="CH223" s="5">
        <v>0</v>
      </c>
      <c r="CI223" s="5">
        <v>0</v>
      </c>
      <c r="CK223" s="5">
        <v>0</v>
      </c>
      <c r="CL223" s="5">
        <v>0</v>
      </c>
      <c r="CN223" s="5">
        <v>0</v>
      </c>
      <c r="CO223" s="5">
        <v>0</v>
      </c>
      <c r="CQ223" s="5">
        <v>0</v>
      </c>
      <c r="CR223" s="5">
        <v>0</v>
      </c>
      <c r="CT223" s="5">
        <v>0</v>
      </c>
      <c r="CU223" s="5">
        <v>0</v>
      </c>
      <c r="CW223" s="5">
        <v>0</v>
      </c>
      <c r="CX223" s="5">
        <v>0</v>
      </c>
      <c r="CZ223" s="5">
        <v>0</v>
      </c>
      <c r="DA223" s="5">
        <v>0</v>
      </c>
    </row>
    <row r="224" spans="2:105" x14ac:dyDescent="0.2">
      <c r="G224" s="29"/>
      <c r="K224" s="38" t="s">
        <v>405</v>
      </c>
    </row>
    <row r="225" spans="2:105" x14ac:dyDescent="0.2">
      <c r="B225" s="1" t="s">
        <v>48</v>
      </c>
      <c r="C225" s="1">
        <v>8</v>
      </c>
      <c r="D225" s="1">
        <v>35</v>
      </c>
      <c r="E225" s="1" t="s">
        <v>49</v>
      </c>
      <c r="F225" s="1" t="s">
        <v>70</v>
      </c>
      <c r="G225" s="29" t="s">
        <v>132</v>
      </c>
      <c r="H225" s="1" t="s">
        <v>54</v>
      </c>
      <c r="I225" s="1" t="s">
        <v>71</v>
      </c>
      <c r="K225" s="5">
        <v>0</v>
      </c>
      <c r="L225" s="5">
        <v>0</v>
      </c>
      <c r="N225" s="5">
        <v>0</v>
      </c>
      <c r="O225" s="5">
        <v>0</v>
      </c>
      <c r="Q225" s="5">
        <v>0</v>
      </c>
      <c r="R225" s="5">
        <v>0</v>
      </c>
      <c r="T225" s="5">
        <v>0</v>
      </c>
      <c r="U225" s="5">
        <v>0</v>
      </c>
      <c r="W225" s="5">
        <v>0</v>
      </c>
      <c r="X225" s="5">
        <v>0</v>
      </c>
      <c r="Z225" s="5">
        <v>0</v>
      </c>
      <c r="AA225" s="5">
        <v>0</v>
      </c>
      <c r="AC225" s="5">
        <v>0</v>
      </c>
      <c r="AD225" s="5">
        <v>0</v>
      </c>
      <c r="AF225" s="5">
        <v>0</v>
      </c>
      <c r="AG225" s="5">
        <v>0</v>
      </c>
      <c r="AI225" s="5">
        <v>0</v>
      </c>
      <c r="AJ225" s="5">
        <v>0</v>
      </c>
      <c r="AL225" s="5">
        <v>0</v>
      </c>
      <c r="AM225" s="5">
        <v>0</v>
      </c>
      <c r="AO225" s="5">
        <v>0</v>
      </c>
      <c r="AP225" s="5">
        <v>0</v>
      </c>
      <c r="AR225" s="5">
        <v>0</v>
      </c>
      <c r="AS225" s="5">
        <v>0</v>
      </c>
      <c r="AU225" s="5">
        <v>0</v>
      </c>
      <c r="AV225" s="5">
        <v>0</v>
      </c>
      <c r="AX225" s="5">
        <v>0</v>
      </c>
      <c r="AY225" s="5">
        <v>0</v>
      </c>
      <c r="BA225" s="5">
        <v>0</v>
      </c>
      <c r="BB225" s="5">
        <v>0</v>
      </c>
      <c r="BD225" s="5">
        <v>0</v>
      </c>
      <c r="BE225" s="5">
        <v>0</v>
      </c>
      <c r="BG225" s="5">
        <v>0</v>
      </c>
      <c r="BH225" s="5">
        <v>0</v>
      </c>
      <c r="BJ225" s="5">
        <v>0</v>
      </c>
      <c r="BK225" s="5">
        <v>0</v>
      </c>
      <c r="BM225" s="5">
        <v>0</v>
      </c>
      <c r="BN225" s="5">
        <v>0</v>
      </c>
      <c r="BP225" s="5">
        <v>0</v>
      </c>
      <c r="BQ225" s="5">
        <v>0</v>
      </c>
      <c r="BS225" s="5">
        <v>0</v>
      </c>
      <c r="BT225" s="5">
        <v>0</v>
      </c>
      <c r="BV225" s="5">
        <v>0</v>
      </c>
      <c r="BW225" s="5">
        <v>0</v>
      </c>
      <c r="BY225" s="5">
        <v>0</v>
      </c>
      <c r="BZ225" s="5">
        <v>0</v>
      </c>
      <c r="CB225" s="5">
        <v>0</v>
      </c>
      <c r="CC225" s="5">
        <v>0</v>
      </c>
      <c r="CE225" s="5">
        <v>0</v>
      </c>
      <c r="CF225" s="5">
        <v>0</v>
      </c>
      <c r="CH225" s="5">
        <v>0</v>
      </c>
      <c r="CI225" s="5">
        <v>0</v>
      </c>
      <c r="CK225" s="5">
        <v>0</v>
      </c>
      <c r="CL225" s="5">
        <v>0</v>
      </c>
      <c r="CN225" s="5">
        <v>0</v>
      </c>
      <c r="CO225" s="5">
        <v>0</v>
      </c>
      <c r="CQ225" s="5">
        <v>0</v>
      </c>
      <c r="CR225" s="5">
        <v>0</v>
      </c>
      <c r="CT225" s="5">
        <v>0</v>
      </c>
      <c r="CU225" s="5">
        <v>0</v>
      </c>
      <c r="CW225" s="5">
        <v>0</v>
      </c>
      <c r="CX225" s="5">
        <v>0</v>
      </c>
      <c r="CZ225" s="5">
        <v>0</v>
      </c>
      <c r="DA225" s="5">
        <v>0</v>
      </c>
    </row>
    <row r="226" spans="2:105" x14ac:dyDescent="0.2">
      <c r="G226" s="29"/>
      <c r="K226" s="38" t="s">
        <v>405</v>
      </c>
    </row>
    <row r="227" spans="2:105" x14ac:dyDescent="0.2">
      <c r="G227" s="29"/>
    </row>
    <row r="228" spans="2:105" x14ac:dyDescent="0.2">
      <c r="G228" s="29"/>
    </row>
    <row r="229" spans="2:105" x14ac:dyDescent="0.2">
      <c r="B229" s="1" t="s">
        <v>48</v>
      </c>
      <c r="C229" s="1">
        <v>8</v>
      </c>
      <c r="D229" s="1">
        <v>35</v>
      </c>
      <c r="E229" s="1" t="s">
        <v>64</v>
      </c>
      <c r="F229" s="1" t="s">
        <v>65</v>
      </c>
      <c r="G229" s="4" t="s">
        <v>135</v>
      </c>
      <c r="H229" s="1" t="s">
        <v>52</v>
      </c>
      <c r="I229" s="1" t="s">
        <v>67</v>
      </c>
      <c r="K229" s="5">
        <v>334</v>
      </c>
      <c r="L229" s="5">
        <v>334</v>
      </c>
      <c r="N229" s="5">
        <v>334</v>
      </c>
      <c r="O229" s="5">
        <v>334</v>
      </c>
      <c r="Q229" s="5">
        <v>334</v>
      </c>
      <c r="R229" s="5">
        <v>334</v>
      </c>
      <c r="T229" s="5">
        <v>334</v>
      </c>
      <c r="U229" s="5">
        <v>334</v>
      </c>
      <c r="W229" s="5">
        <v>334</v>
      </c>
      <c r="X229" s="5">
        <v>334</v>
      </c>
      <c r="Z229" s="5">
        <v>334</v>
      </c>
      <c r="AA229" s="5">
        <v>334</v>
      </c>
      <c r="AC229" s="5">
        <v>334</v>
      </c>
      <c r="AD229" s="5">
        <v>334</v>
      </c>
      <c r="AF229" s="5">
        <v>334</v>
      </c>
      <c r="AG229" s="5">
        <v>334</v>
      </c>
      <c r="AI229" s="5">
        <v>334</v>
      </c>
      <c r="AJ229" s="5">
        <v>334</v>
      </c>
      <c r="AL229" s="5">
        <v>334</v>
      </c>
      <c r="AM229" s="5">
        <v>334</v>
      </c>
      <c r="AO229" s="5">
        <v>334</v>
      </c>
      <c r="AP229" s="5">
        <v>334</v>
      </c>
      <c r="AR229" s="5">
        <v>334</v>
      </c>
      <c r="AS229" s="5">
        <v>334</v>
      </c>
      <c r="AU229" s="5">
        <v>334</v>
      </c>
      <c r="AV229" s="5">
        <v>334</v>
      </c>
      <c r="AX229" s="5">
        <v>334</v>
      </c>
      <c r="AY229" s="5">
        <v>334</v>
      </c>
      <c r="BA229" s="5">
        <v>334</v>
      </c>
      <c r="BB229" s="5">
        <v>334</v>
      </c>
      <c r="BD229" s="5">
        <v>334</v>
      </c>
      <c r="BE229" s="5">
        <v>334</v>
      </c>
      <c r="BG229" s="5">
        <v>334</v>
      </c>
      <c r="BH229" s="5">
        <v>334</v>
      </c>
      <c r="BJ229" s="5">
        <v>334</v>
      </c>
      <c r="BK229" s="5">
        <v>334</v>
      </c>
      <c r="BM229" s="5">
        <v>334</v>
      </c>
      <c r="BN229" s="5">
        <v>334</v>
      </c>
      <c r="BP229" s="5">
        <v>334</v>
      </c>
      <c r="BQ229" s="5">
        <v>334</v>
      </c>
      <c r="BS229" s="5">
        <v>334</v>
      </c>
      <c r="BT229" s="5">
        <v>334</v>
      </c>
      <c r="BV229" s="5">
        <v>334</v>
      </c>
      <c r="BW229" s="5">
        <v>334</v>
      </c>
      <c r="BY229" s="5">
        <v>334</v>
      </c>
      <c r="BZ229" s="5">
        <v>334</v>
      </c>
      <c r="CB229" s="5">
        <v>334</v>
      </c>
      <c r="CC229" s="5">
        <v>334</v>
      </c>
      <c r="CE229" s="5">
        <v>334</v>
      </c>
      <c r="CF229" s="5">
        <v>334</v>
      </c>
      <c r="CH229" s="5">
        <v>334</v>
      </c>
      <c r="CI229" s="5">
        <v>334</v>
      </c>
      <c r="CK229" s="5">
        <v>334</v>
      </c>
      <c r="CL229" s="5">
        <v>334</v>
      </c>
      <c r="CN229" s="5">
        <v>334</v>
      </c>
      <c r="CO229" s="5">
        <v>334</v>
      </c>
      <c r="CQ229" s="5">
        <v>334</v>
      </c>
      <c r="CR229" s="5">
        <v>334</v>
      </c>
      <c r="CT229" s="5">
        <v>334</v>
      </c>
      <c r="CU229" s="5">
        <v>334</v>
      </c>
      <c r="CW229" s="5">
        <v>0</v>
      </c>
      <c r="CX229" s="5">
        <v>0</v>
      </c>
      <c r="CZ229" s="5">
        <v>10020</v>
      </c>
      <c r="DA229" s="5">
        <v>10020</v>
      </c>
    </row>
    <row r="230" spans="2:105" x14ac:dyDescent="0.2">
      <c r="B230" s="1" t="s">
        <v>48</v>
      </c>
      <c r="C230" s="1">
        <v>8</v>
      </c>
      <c r="D230" s="1">
        <v>35</v>
      </c>
      <c r="E230" s="1" t="s">
        <v>64</v>
      </c>
      <c r="F230" s="1" t="s">
        <v>65</v>
      </c>
      <c r="G230" s="4" t="s">
        <v>135</v>
      </c>
      <c r="H230" s="1" t="s">
        <v>54</v>
      </c>
      <c r="I230" s="1" t="s">
        <v>67</v>
      </c>
      <c r="K230" s="5">
        <v>0</v>
      </c>
      <c r="L230" s="5">
        <v>0</v>
      </c>
      <c r="N230" s="5">
        <v>0</v>
      </c>
      <c r="O230" s="5">
        <v>0</v>
      </c>
      <c r="Q230" s="5">
        <v>0</v>
      </c>
      <c r="R230" s="5">
        <v>0</v>
      </c>
      <c r="T230" s="5">
        <v>0</v>
      </c>
      <c r="U230" s="5">
        <v>0</v>
      </c>
      <c r="W230" s="5">
        <v>0</v>
      </c>
      <c r="X230" s="5">
        <v>0</v>
      </c>
      <c r="Z230" s="5">
        <v>0</v>
      </c>
      <c r="AA230" s="5">
        <v>0</v>
      </c>
      <c r="AC230" s="5">
        <v>0</v>
      </c>
      <c r="AD230" s="5">
        <v>0</v>
      </c>
      <c r="AF230" s="5">
        <v>0</v>
      </c>
      <c r="AG230" s="5">
        <v>0</v>
      </c>
      <c r="AI230" s="5">
        <v>0</v>
      </c>
      <c r="AJ230" s="5">
        <v>0</v>
      </c>
      <c r="AL230" s="5">
        <v>0</v>
      </c>
      <c r="AM230" s="5">
        <v>0</v>
      </c>
      <c r="AO230" s="5">
        <v>0</v>
      </c>
      <c r="AP230" s="5">
        <v>0</v>
      </c>
      <c r="AR230" s="5">
        <v>0</v>
      </c>
      <c r="AS230" s="5">
        <v>0</v>
      </c>
      <c r="AU230" s="5">
        <v>0</v>
      </c>
      <c r="AV230" s="5">
        <v>0</v>
      </c>
      <c r="AX230" s="5">
        <v>0</v>
      </c>
      <c r="AY230" s="5">
        <v>0</v>
      </c>
      <c r="BA230" s="5">
        <v>0</v>
      </c>
      <c r="BB230" s="5">
        <v>0</v>
      </c>
      <c r="BD230" s="5">
        <v>0</v>
      </c>
      <c r="BE230" s="5">
        <v>0</v>
      </c>
      <c r="BG230" s="5">
        <v>0</v>
      </c>
      <c r="BH230" s="5">
        <v>0</v>
      </c>
      <c r="BJ230" s="5">
        <v>0</v>
      </c>
      <c r="BK230" s="5">
        <v>0</v>
      </c>
      <c r="BM230" s="5">
        <v>0</v>
      </c>
      <c r="BN230" s="5">
        <v>0</v>
      </c>
      <c r="BP230" s="5">
        <v>0</v>
      </c>
      <c r="BQ230" s="5">
        <v>0</v>
      </c>
      <c r="BS230" s="5">
        <v>0</v>
      </c>
      <c r="BT230" s="5">
        <v>0</v>
      </c>
      <c r="BV230" s="5">
        <v>0</v>
      </c>
      <c r="BW230" s="5">
        <v>0</v>
      </c>
      <c r="BY230" s="5">
        <v>0</v>
      </c>
      <c r="BZ230" s="5">
        <v>0</v>
      </c>
      <c r="CB230" s="5">
        <v>0</v>
      </c>
      <c r="CC230" s="5">
        <v>0</v>
      </c>
      <c r="CE230" s="5">
        <v>0</v>
      </c>
      <c r="CF230" s="5">
        <v>0</v>
      </c>
      <c r="CH230" s="5">
        <v>0</v>
      </c>
      <c r="CI230" s="5">
        <v>0</v>
      </c>
      <c r="CK230" s="5">
        <v>0</v>
      </c>
      <c r="CL230" s="5">
        <v>0</v>
      </c>
      <c r="CN230" s="5">
        <v>0</v>
      </c>
      <c r="CO230" s="5">
        <v>0</v>
      </c>
      <c r="CQ230" s="5">
        <v>0</v>
      </c>
      <c r="CR230" s="5">
        <v>0</v>
      </c>
      <c r="CT230" s="5">
        <v>0</v>
      </c>
      <c r="CU230" s="5">
        <v>0</v>
      </c>
      <c r="CW230" s="5">
        <v>0</v>
      </c>
      <c r="CX230" s="5">
        <v>0</v>
      </c>
      <c r="CZ230" s="5">
        <v>0</v>
      </c>
      <c r="DA230" s="5">
        <v>0</v>
      </c>
    </row>
    <row r="231" spans="2:105" x14ac:dyDescent="0.2">
      <c r="B231" s="1" t="s">
        <v>48</v>
      </c>
      <c r="C231" s="1">
        <v>8</v>
      </c>
      <c r="D231" s="1">
        <v>35</v>
      </c>
      <c r="E231" s="1" t="s">
        <v>64</v>
      </c>
      <c r="F231" s="1" t="s">
        <v>65</v>
      </c>
      <c r="G231" s="4" t="s">
        <v>135</v>
      </c>
      <c r="H231" s="1" t="s">
        <v>68</v>
      </c>
      <c r="I231" s="1" t="s">
        <v>67</v>
      </c>
      <c r="K231" s="5">
        <v>0</v>
      </c>
      <c r="L231" s="5">
        <v>0</v>
      </c>
      <c r="N231" s="5">
        <v>0</v>
      </c>
      <c r="O231" s="5">
        <v>0</v>
      </c>
      <c r="Q231" s="5">
        <v>0</v>
      </c>
      <c r="R231" s="5">
        <v>0</v>
      </c>
      <c r="T231" s="5">
        <v>0</v>
      </c>
      <c r="U231" s="5">
        <v>0</v>
      </c>
      <c r="W231" s="5">
        <v>0</v>
      </c>
      <c r="X231" s="5">
        <v>0</v>
      </c>
      <c r="Z231" s="5">
        <v>0</v>
      </c>
      <c r="AA231" s="5">
        <v>0</v>
      </c>
      <c r="AC231" s="5">
        <v>0</v>
      </c>
      <c r="AD231" s="5">
        <v>0</v>
      </c>
      <c r="AF231" s="5">
        <v>0</v>
      </c>
      <c r="AG231" s="5">
        <v>0</v>
      </c>
      <c r="AI231" s="5">
        <v>0</v>
      </c>
      <c r="AJ231" s="5">
        <v>0</v>
      </c>
      <c r="AL231" s="5">
        <v>0</v>
      </c>
      <c r="AM231" s="5">
        <v>0</v>
      </c>
      <c r="AO231" s="5">
        <v>0</v>
      </c>
      <c r="AP231" s="5">
        <v>0</v>
      </c>
      <c r="AR231" s="5">
        <v>0</v>
      </c>
      <c r="AS231" s="5">
        <v>0</v>
      </c>
      <c r="AU231" s="5">
        <v>0</v>
      </c>
      <c r="AV231" s="5">
        <v>0</v>
      </c>
      <c r="AX231" s="5">
        <v>0</v>
      </c>
      <c r="AY231" s="5">
        <v>0</v>
      </c>
      <c r="BA231" s="5">
        <v>0</v>
      </c>
      <c r="BB231" s="5">
        <v>0</v>
      </c>
      <c r="BD231" s="5">
        <v>0</v>
      </c>
      <c r="BE231" s="5">
        <v>0</v>
      </c>
      <c r="BG231" s="5">
        <v>0</v>
      </c>
      <c r="BH231" s="5">
        <v>0</v>
      </c>
      <c r="BJ231" s="5">
        <v>0</v>
      </c>
      <c r="BK231" s="5">
        <v>0</v>
      </c>
      <c r="BM231" s="5">
        <v>0</v>
      </c>
      <c r="BN231" s="5">
        <v>0</v>
      </c>
      <c r="BP231" s="5">
        <v>0</v>
      </c>
      <c r="BQ231" s="5">
        <v>0</v>
      </c>
      <c r="BS231" s="5">
        <v>0</v>
      </c>
      <c r="BT231" s="5">
        <v>0</v>
      </c>
      <c r="BV231" s="5">
        <v>0</v>
      </c>
      <c r="BW231" s="5">
        <v>0</v>
      </c>
      <c r="BY231" s="5">
        <v>0</v>
      </c>
      <c r="BZ231" s="5">
        <v>0</v>
      </c>
      <c r="CB231" s="5">
        <v>0</v>
      </c>
      <c r="CC231" s="5">
        <v>0</v>
      </c>
      <c r="CE231" s="5">
        <v>0</v>
      </c>
      <c r="CF231" s="5">
        <v>0</v>
      </c>
      <c r="CH231" s="5">
        <v>0</v>
      </c>
      <c r="CI231" s="5">
        <v>0</v>
      </c>
      <c r="CK231" s="5">
        <v>0</v>
      </c>
      <c r="CL231" s="5">
        <v>0</v>
      </c>
      <c r="CN231" s="5">
        <v>0</v>
      </c>
      <c r="CO231" s="5">
        <v>0</v>
      </c>
      <c r="CQ231" s="5">
        <v>0</v>
      </c>
      <c r="CR231" s="5">
        <v>0</v>
      </c>
      <c r="CT231" s="5">
        <v>0</v>
      </c>
      <c r="CU231" s="5">
        <v>0</v>
      </c>
      <c r="CW231" s="5">
        <v>0</v>
      </c>
      <c r="CX231" s="5">
        <v>0</v>
      </c>
      <c r="CZ231" s="5">
        <v>0</v>
      </c>
      <c r="DA231" s="5">
        <v>0</v>
      </c>
    </row>
    <row r="232" spans="2:105" x14ac:dyDescent="0.2">
      <c r="K232" s="27"/>
      <c r="M232" s="27"/>
      <c r="P232" s="27"/>
      <c r="S232" s="27"/>
      <c r="V232" s="27"/>
      <c r="Y232" s="27"/>
      <c r="AB232" s="27"/>
      <c r="AE232" s="27"/>
      <c r="AH232" s="27"/>
      <c r="AK232" s="27"/>
      <c r="AN232" s="27"/>
      <c r="AQ232" s="27"/>
      <c r="AT232" s="27"/>
      <c r="AW232" s="27"/>
      <c r="AZ232" s="27"/>
      <c r="BC232" s="27"/>
    </row>
    <row r="233" spans="2:105" x14ac:dyDescent="0.2">
      <c r="B233" s="1" t="s">
        <v>48</v>
      </c>
      <c r="C233" s="1">
        <v>8</v>
      </c>
      <c r="D233" s="1">
        <v>35</v>
      </c>
      <c r="E233" s="1" t="s">
        <v>49</v>
      </c>
      <c r="F233" s="1" t="s">
        <v>65</v>
      </c>
      <c r="G233" s="4" t="s">
        <v>135</v>
      </c>
      <c r="H233" s="1" t="s">
        <v>52</v>
      </c>
      <c r="I233" s="1" t="s">
        <v>67</v>
      </c>
      <c r="K233" s="5">
        <v>0</v>
      </c>
      <c r="L233" s="5">
        <v>0</v>
      </c>
      <c r="N233" s="5">
        <v>0</v>
      </c>
      <c r="O233" s="5">
        <v>0</v>
      </c>
      <c r="Q233" s="5">
        <v>0</v>
      </c>
      <c r="R233" s="5">
        <v>0</v>
      </c>
      <c r="T233" s="5">
        <v>0</v>
      </c>
      <c r="U233" s="5">
        <v>0</v>
      </c>
      <c r="W233" s="5">
        <v>0</v>
      </c>
      <c r="X233" s="5">
        <v>0</v>
      </c>
      <c r="Z233" s="5">
        <v>0</v>
      </c>
      <c r="AA233" s="5">
        <v>0</v>
      </c>
      <c r="AC233" s="5">
        <v>0</v>
      </c>
      <c r="AD233" s="5">
        <v>0</v>
      </c>
      <c r="AF233" s="5">
        <v>0</v>
      </c>
      <c r="AG233" s="5">
        <v>0</v>
      </c>
      <c r="AI233" s="5">
        <v>0</v>
      </c>
      <c r="AJ233" s="5">
        <v>0</v>
      </c>
      <c r="AL233" s="5">
        <v>0</v>
      </c>
      <c r="AM233" s="5">
        <v>0</v>
      </c>
      <c r="AO233" s="5">
        <v>0</v>
      </c>
      <c r="AP233" s="5">
        <v>0</v>
      </c>
      <c r="AR233" s="5">
        <v>0</v>
      </c>
      <c r="AS233" s="5">
        <v>0</v>
      </c>
      <c r="AU233" s="5">
        <v>0</v>
      </c>
      <c r="AV233" s="5">
        <v>0</v>
      </c>
      <c r="AX233" s="5">
        <v>0</v>
      </c>
      <c r="AY233" s="5">
        <v>0</v>
      </c>
      <c r="BA233" s="5">
        <v>0</v>
      </c>
      <c r="BB233" s="5">
        <v>0</v>
      </c>
      <c r="BD233" s="5">
        <v>0</v>
      </c>
      <c r="BE233" s="5">
        <v>0</v>
      </c>
      <c r="BG233" s="5">
        <v>0</v>
      </c>
      <c r="BH233" s="5">
        <v>0</v>
      </c>
      <c r="BJ233" s="5">
        <v>0</v>
      </c>
      <c r="BK233" s="5">
        <v>0</v>
      </c>
      <c r="BM233" s="5">
        <v>0</v>
      </c>
      <c r="BN233" s="5">
        <v>0</v>
      </c>
      <c r="BP233" s="5">
        <v>0</v>
      </c>
      <c r="BQ233" s="5">
        <v>0</v>
      </c>
      <c r="BS233" s="5">
        <v>0</v>
      </c>
      <c r="BT233" s="5">
        <v>0</v>
      </c>
      <c r="BV233" s="5">
        <v>0</v>
      </c>
      <c r="BW233" s="5">
        <v>0</v>
      </c>
      <c r="BY233" s="5">
        <v>0</v>
      </c>
      <c r="BZ233" s="5">
        <v>0</v>
      </c>
      <c r="CB233" s="5">
        <v>0</v>
      </c>
      <c r="CC233" s="5">
        <v>0</v>
      </c>
      <c r="CE233" s="5">
        <v>0</v>
      </c>
      <c r="CF233" s="5">
        <v>0</v>
      </c>
      <c r="CH233" s="5">
        <v>0</v>
      </c>
      <c r="CI233" s="5">
        <v>0</v>
      </c>
      <c r="CK233" s="5">
        <v>0</v>
      </c>
      <c r="CL233" s="5">
        <v>0</v>
      </c>
      <c r="CN233" s="5">
        <v>0</v>
      </c>
      <c r="CO233" s="5">
        <v>0</v>
      </c>
      <c r="CQ233" s="5">
        <v>0</v>
      </c>
      <c r="CR233" s="5">
        <v>0</v>
      </c>
      <c r="CT233" s="5">
        <v>0</v>
      </c>
      <c r="CU233" s="5">
        <v>0</v>
      </c>
      <c r="CW233" s="5">
        <v>0</v>
      </c>
      <c r="CX233" s="5">
        <v>0</v>
      </c>
      <c r="CZ233" s="5">
        <v>0</v>
      </c>
      <c r="DA233" s="5">
        <v>0</v>
      </c>
    </row>
    <row r="234" spans="2:105" x14ac:dyDescent="0.2">
      <c r="B234" s="1" t="s">
        <v>48</v>
      </c>
      <c r="C234" s="1">
        <v>8</v>
      </c>
      <c r="D234" s="1">
        <v>35</v>
      </c>
      <c r="E234" s="1" t="s">
        <v>49</v>
      </c>
      <c r="F234" s="1" t="s">
        <v>65</v>
      </c>
      <c r="G234" s="4" t="s">
        <v>135</v>
      </c>
      <c r="H234" s="1" t="s">
        <v>54</v>
      </c>
      <c r="I234" s="1" t="s">
        <v>67</v>
      </c>
      <c r="K234" s="5">
        <v>0</v>
      </c>
      <c r="L234" s="5">
        <v>0</v>
      </c>
      <c r="N234" s="5">
        <v>0</v>
      </c>
      <c r="O234" s="5">
        <v>0</v>
      </c>
      <c r="Q234" s="5">
        <v>0</v>
      </c>
      <c r="R234" s="5">
        <v>0</v>
      </c>
      <c r="T234" s="5">
        <v>0</v>
      </c>
      <c r="U234" s="5">
        <v>0</v>
      </c>
      <c r="W234" s="5">
        <v>0</v>
      </c>
      <c r="X234" s="5">
        <v>0</v>
      </c>
      <c r="Z234" s="5">
        <v>0</v>
      </c>
      <c r="AA234" s="5">
        <v>0</v>
      </c>
      <c r="AC234" s="5">
        <v>0</v>
      </c>
      <c r="AD234" s="5">
        <v>0</v>
      </c>
      <c r="AF234" s="5">
        <v>0</v>
      </c>
      <c r="AG234" s="5">
        <v>0</v>
      </c>
      <c r="AI234" s="5">
        <v>0</v>
      </c>
      <c r="AJ234" s="5">
        <v>0</v>
      </c>
      <c r="AL234" s="5">
        <v>0</v>
      </c>
      <c r="AM234" s="5">
        <v>0</v>
      </c>
      <c r="AO234" s="5">
        <v>0</v>
      </c>
      <c r="AP234" s="5">
        <v>0</v>
      </c>
      <c r="AR234" s="5">
        <v>0</v>
      </c>
      <c r="AS234" s="5">
        <v>0</v>
      </c>
      <c r="AU234" s="5">
        <v>0</v>
      </c>
      <c r="AV234" s="5">
        <v>0</v>
      </c>
      <c r="AX234" s="5">
        <v>0</v>
      </c>
      <c r="AY234" s="5">
        <v>0</v>
      </c>
      <c r="BA234" s="5">
        <v>0</v>
      </c>
      <c r="BB234" s="5">
        <v>0</v>
      </c>
      <c r="BD234" s="5">
        <v>0</v>
      </c>
      <c r="BE234" s="5">
        <v>0</v>
      </c>
      <c r="BG234" s="5">
        <v>0</v>
      </c>
      <c r="BH234" s="5">
        <v>0</v>
      </c>
      <c r="BJ234" s="5">
        <v>0</v>
      </c>
      <c r="BK234" s="5">
        <v>0</v>
      </c>
      <c r="BM234" s="5">
        <v>0</v>
      </c>
      <c r="BN234" s="5">
        <v>0</v>
      </c>
      <c r="BP234" s="5">
        <v>0</v>
      </c>
      <c r="BQ234" s="5">
        <v>0</v>
      </c>
      <c r="BS234" s="5">
        <v>0</v>
      </c>
      <c r="BT234" s="5">
        <v>0</v>
      </c>
      <c r="BV234" s="5">
        <v>0</v>
      </c>
      <c r="BW234" s="5">
        <v>0</v>
      </c>
      <c r="BY234" s="5">
        <v>0</v>
      </c>
      <c r="BZ234" s="5">
        <v>0</v>
      </c>
      <c r="CB234" s="5">
        <v>0</v>
      </c>
      <c r="CC234" s="5">
        <v>0</v>
      </c>
      <c r="CE234" s="5">
        <v>0</v>
      </c>
      <c r="CF234" s="5">
        <v>0</v>
      </c>
      <c r="CH234" s="5">
        <v>0</v>
      </c>
      <c r="CI234" s="5">
        <v>0</v>
      </c>
      <c r="CK234" s="5">
        <v>0</v>
      </c>
      <c r="CL234" s="5">
        <v>0</v>
      </c>
      <c r="CN234" s="5">
        <v>0</v>
      </c>
      <c r="CO234" s="5">
        <v>0</v>
      </c>
      <c r="CQ234" s="5">
        <v>0</v>
      </c>
      <c r="CR234" s="5">
        <v>0</v>
      </c>
      <c r="CT234" s="5">
        <v>0</v>
      </c>
      <c r="CU234" s="5">
        <v>0</v>
      </c>
      <c r="CW234" s="5">
        <v>0</v>
      </c>
      <c r="CX234" s="5">
        <v>0</v>
      </c>
      <c r="CZ234" s="5">
        <v>0</v>
      </c>
      <c r="DA234" s="5">
        <v>0</v>
      </c>
    </row>
    <row r="235" spans="2:105" x14ac:dyDescent="0.2">
      <c r="K235" s="27"/>
      <c r="M235" s="27"/>
      <c r="P235" s="27"/>
      <c r="S235" s="27"/>
      <c r="V235" s="27"/>
      <c r="Y235" s="27"/>
      <c r="AB235" s="27"/>
      <c r="AE235" s="27"/>
      <c r="AH235" s="27"/>
      <c r="AK235" s="27"/>
      <c r="AN235" s="27"/>
      <c r="AQ235" s="27"/>
      <c r="AT235" s="27"/>
      <c r="AW235" s="27"/>
      <c r="AZ235" s="27"/>
      <c r="BC235" s="27"/>
    </row>
    <row r="236" spans="2:105" x14ac:dyDescent="0.2">
      <c r="B236" s="1" t="s">
        <v>48</v>
      </c>
      <c r="C236" s="1">
        <v>8</v>
      </c>
      <c r="D236" s="1">
        <v>35</v>
      </c>
      <c r="E236" s="1" t="s">
        <v>64</v>
      </c>
      <c r="F236" s="1" t="s">
        <v>86</v>
      </c>
      <c r="G236" s="4" t="s">
        <v>136</v>
      </c>
      <c r="H236" s="1" t="s">
        <v>52</v>
      </c>
      <c r="I236" s="1" t="s">
        <v>53</v>
      </c>
      <c r="K236" s="5">
        <v>9023</v>
      </c>
      <c r="L236" s="5">
        <v>9023</v>
      </c>
      <c r="N236" s="5">
        <v>9023</v>
      </c>
      <c r="O236" s="5">
        <v>9023</v>
      </c>
      <c r="Q236" s="5">
        <v>9023</v>
      </c>
      <c r="R236" s="5">
        <v>9023</v>
      </c>
      <c r="T236" s="5">
        <v>9023</v>
      </c>
      <c r="U236" s="5">
        <v>9023</v>
      </c>
      <c r="W236" s="5">
        <v>9023</v>
      </c>
      <c r="X236" s="5">
        <v>9023</v>
      </c>
      <c r="Z236" s="5">
        <v>9023</v>
      </c>
      <c r="AA236" s="5">
        <v>9023</v>
      </c>
      <c r="AC236" s="5">
        <v>9023</v>
      </c>
      <c r="AD236" s="5">
        <v>9023</v>
      </c>
      <c r="AF236" s="5">
        <v>9023</v>
      </c>
      <c r="AG236" s="5">
        <v>9023</v>
      </c>
      <c r="AI236" s="5">
        <v>9023</v>
      </c>
      <c r="AJ236" s="5">
        <v>9023</v>
      </c>
      <c r="AL236" s="5">
        <v>9023</v>
      </c>
      <c r="AM236" s="5">
        <v>9023</v>
      </c>
      <c r="AO236" s="5">
        <v>9023</v>
      </c>
      <c r="AP236" s="5">
        <v>9023</v>
      </c>
      <c r="AR236" s="5">
        <v>9023</v>
      </c>
      <c r="AS236" s="5">
        <v>9023</v>
      </c>
      <c r="AU236" s="5">
        <v>9023</v>
      </c>
      <c r="AV236" s="5">
        <v>9023</v>
      </c>
      <c r="AX236" s="5">
        <v>9023</v>
      </c>
      <c r="AY236" s="5">
        <v>9023</v>
      </c>
      <c r="BA236" s="5">
        <v>9023</v>
      </c>
      <c r="BB236" s="5">
        <v>9023</v>
      </c>
      <c r="BD236" s="5">
        <v>9023</v>
      </c>
      <c r="BE236" s="5">
        <v>9023</v>
      </c>
      <c r="BG236" s="5">
        <v>9023</v>
      </c>
      <c r="BH236" s="5">
        <v>9023</v>
      </c>
      <c r="BJ236" s="5">
        <v>9023</v>
      </c>
      <c r="BK236" s="5">
        <v>9023</v>
      </c>
      <c r="BM236" s="5">
        <v>9023</v>
      </c>
      <c r="BN236" s="5">
        <v>9023</v>
      </c>
      <c r="BP236" s="5">
        <v>9023</v>
      </c>
      <c r="BQ236" s="5">
        <v>9023</v>
      </c>
      <c r="BS236" s="5">
        <v>9023</v>
      </c>
      <c r="BT236" s="5">
        <v>9023</v>
      </c>
      <c r="BV236" s="5">
        <v>9023</v>
      </c>
      <c r="BW236" s="5">
        <v>9023</v>
      </c>
      <c r="BY236" s="5">
        <v>9023</v>
      </c>
      <c r="BZ236" s="5">
        <v>9023</v>
      </c>
      <c r="CB236" s="5">
        <v>9023</v>
      </c>
      <c r="CC236" s="5">
        <v>9023</v>
      </c>
      <c r="CE236" s="5">
        <v>9023</v>
      </c>
      <c r="CF236" s="5">
        <v>9023</v>
      </c>
      <c r="CH236" s="5">
        <v>9023</v>
      </c>
      <c r="CI236" s="5">
        <v>9023</v>
      </c>
      <c r="CK236" s="5">
        <v>9023</v>
      </c>
      <c r="CL236" s="5">
        <v>9023</v>
      </c>
      <c r="CN236" s="5">
        <v>9023</v>
      </c>
      <c r="CO236" s="5">
        <v>9023</v>
      </c>
      <c r="CQ236" s="5">
        <v>9023</v>
      </c>
      <c r="CR236" s="5">
        <v>9023</v>
      </c>
      <c r="CT236" s="5">
        <v>9023</v>
      </c>
      <c r="CU236" s="5">
        <v>9023</v>
      </c>
      <c r="CW236" s="5">
        <v>0</v>
      </c>
      <c r="CX236" s="5">
        <v>0</v>
      </c>
      <c r="CZ236" s="5">
        <v>270690</v>
      </c>
      <c r="DA236" s="5">
        <v>270690</v>
      </c>
    </row>
    <row r="237" spans="2:105" x14ac:dyDescent="0.2">
      <c r="B237" s="1" t="s">
        <v>48</v>
      </c>
      <c r="C237" s="1">
        <v>8</v>
      </c>
      <c r="D237" s="1">
        <v>35</v>
      </c>
      <c r="E237" s="1" t="s">
        <v>64</v>
      </c>
      <c r="F237" s="1" t="s">
        <v>86</v>
      </c>
      <c r="G237" s="4" t="s">
        <v>136</v>
      </c>
      <c r="H237" s="1" t="s">
        <v>54</v>
      </c>
      <c r="K237" s="5">
        <v>0</v>
      </c>
      <c r="L237" s="5">
        <v>0</v>
      </c>
      <c r="N237" s="5">
        <v>0</v>
      </c>
      <c r="O237" s="5">
        <v>0</v>
      </c>
      <c r="Q237" s="5">
        <v>0</v>
      </c>
      <c r="R237" s="5">
        <v>0</v>
      </c>
      <c r="T237" s="5">
        <v>0</v>
      </c>
      <c r="U237" s="5">
        <v>0</v>
      </c>
      <c r="W237" s="5">
        <v>0</v>
      </c>
      <c r="X237" s="5">
        <v>0</v>
      </c>
      <c r="Z237" s="5">
        <v>0</v>
      </c>
      <c r="AA237" s="5">
        <v>0</v>
      </c>
      <c r="AC237" s="5">
        <v>0</v>
      </c>
      <c r="AD237" s="5">
        <v>0</v>
      </c>
      <c r="AF237" s="5">
        <v>0</v>
      </c>
      <c r="AG237" s="5">
        <v>0</v>
      </c>
      <c r="AI237" s="5">
        <v>0</v>
      </c>
      <c r="AJ237" s="5">
        <v>0</v>
      </c>
      <c r="AL237" s="5">
        <v>0</v>
      </c>
      <c r="AM237" s="5">
        <v>0</v>
      </c>
      <c r="AO237" s="5">
        <v>0</v>
      </c>
      <c r="AP237" s="5">
        <v>0</v>
      </c>
      <c r="AR237" s="5">
        <v>0</v>
      </c>
      <c r="AS237" s="5">
        <v>0</v>
      </c>
      <c r="AU237" s="5">
        <v>0</v>
      </c>
      <c r="AV237" s="5">
        <v>0</v>
      </c>
      <c r="AX237" s="5">
        <v>0</v>
      </c>
      <c r="AY237" s="5">
        <v>0</v>
      </c>
      <c r="BA237" s="5">
        <v>0</v>
      </c>
      <c r="BB237" s="5">
        <v>0</v>
      </c>
      <c r="BD237" s="5">
        <v>0</v>
      </c>
      <c r="BE237" s="5">
        <v>0</v>
      </c>
      <c r="BG237" s="5">
        <v>0</v>
      </c>
      <c r="BH237" s="5">
        <v>0</v>
      </c>
      <c r="BJ237" s="5">
        <v>0</v>
      </c>
      <c r="BK237" s="5">
        <v>0</v>
      </c>
      <c r="BM237" s="5">
        <v>0</v>
      </c>
      <c r="BN237" s="5">
        <v>0</v>
      </c>
      <c r="BP237" s="5">
        <v>0</v>
      </c>
      <c r="BQ237" s="5">
        <v>0</v>
      </c>
      <c r="BS237" s="5">
        <v>0</v>
      </c>
      <c r="BT237" s="5">
        <v>0</v>
      </c>
      <c r="BV237" s="5">
        <v>0</v>
      </c>
      <c r="BW237" s="5">
        <v>0</v>
      </c>
      <c r="BY237" s="5">
        <v>0</v>
      </c>
      <c r="BZ237" s="5">
        <v>0</v>
      </c>
      <c r="CB237" s="5">
        <v>0</v>
      </c>
      <c r="CC237" s="5">
        <v>0</v>
      </c>
      <c r="CE237" s="5">
        <v>0</v>
      </c>
      <c r="CF237" s="5">
        <v>0</v>
      </c>
      <c r="CH237" s="5">
        <v>0</v>
      </c>
      <c r="CI237" s="5">
        <v>0</v>
      </c>
      <c r="CK237" s="5">
        <v>0</v>
      </c>
      <c r="CL237" s="5">
        <v>0</v>
      </c>
      <c r="CN237" s="5">
        <v>0</v>
      </c>
      <c r="CO237" s="5">
        <v>0</v>
      </c>
      <c r="CQ237" s="5">
        <v>0</v>
      </c>
      <c r="CR237" s="5">
        <v>0</v>
      </c>
      <c r="CT237" s="5">
        <v>0</v>
      </c>
      <c r="CU237" s="5">
        <v>0</v>
      </c>
      <c r="CW237" s="5">
        <v>0</v>
      </c>
      <c r="CX237" s="5">
        <v>0</v>
      </c>
      <c r="CZ237" s="5">
        <v>0</v>
      </c>
      <c r="DA237" s="5">
        <v>0</v>
      </c>
    </row>
    <row r="238" spans="2:105" x14ac:dyDescent="0.2">
      <c r="K238" s="27"/>
      <c r="M238" s="27"/>
      <c r="P238" s="27"/>
      <c r="S238" s="27"/>
      <c r="V238" s="27"/>
      <c r="Y238" s="27"/>
      <c r="AB238" s="27"/>
      <c r="AE238" s="27"/>
      <c r="AH238" s="27"/>
      <c r="AK238" s="27"/>
      <c r="AN238" s="27"/>
      <c r="AQ238" s="27"/>
      <c r="AT238" s="27"/>
      <c r="AW238" s="27"/>
      <c r="AZ238" s="27"/>
      <c r="BC238" s="27"/>
    </row>
    <row r="239" spans="2:105" x14ac:dyDescent="0.2">
      <c r="B239" s="1" t="s">
        <v>48</v>
      </c>
      <c r="C239" s="1">
        <v>8</v>
      </c>
      <c r="D239" s="1">
        <v>35</v>
      </c>
      <c r="E239" s="1" t="s">
        <v>49</v>
      </c>
      <c r="F239" s="1" t="s">
        <v>86</v>
      </c>
      <c r="G239" s="4" t="s">
        <v>136</v>
      </c>
      <c r="H239" s="1" t="s">
        <v>52</v>
      </c>
      <c r="K239" s="5">
        <v>0</v>
      </c>
      <c r="L239" s="5">
        <v>0</v>
      </c>
      <c r="N239" s="5">
        <v>0</v>
      </c>
      <c r="O239" s="5">
        <v>0</v>
      </c>
      <c r="Q239" s="5">
        <v>0</v>
      </c>
      <c r="R239" s="5">
        <v>0</v>
      </c>
      <c r="T239" s="5">
        <v>0</v>
      </c>
      <c r="U239" s="5">
        <v>0</v>
      </c>
      <c r="W239" s="5">
        <v>0</v>
      </c>
      <c r="X239" s="5">
        <v>0</v>
      </c>
      <c r="Z239" s="5">
        <v>0</v>
      </c>
      <c r="AA239" s="5">
        <v>0</v>
      </c>
      <c r="AC239" s="5">
        <v>0</v>
      </c>
      <c r="AD239" s="5">
        <v>0</v>
      </c>
      <c r="AF239" s="5">
        <v>0</v>
      </c>
      <c r="AG239" s="5">
        <v>0</v>
      </c>
      <c r="AI239" s="5">
        <v>0</v>
      </c>
      <c r="AJ239" s="5">
        <v>0</v>
      </c>
      <c r="AL239" s="5">
        <v>0</v>
      </c>
      <c r="AM239" s="5">
        <v>0</v>
      </c>
      <c r="AO239" s="5">
        <v>0</v>
      </c>
      <c r="AP239" s="5">
        <v>0</v>
      </c>
      <c r="AR239" s="5">
        <v>0</v>
      </c>
      <c r="AS239" s="5">
        <v>0</v>
      </c>
      <c r="AU239" s="5">
        <v>0</v>
      </c>
      <c r="AV239" s="5">
        <v>0</v>
      </c>
      <c r="AX239" s="5">
        <v>0</v>
      </c>
      <c r="AY239" s="5">
        <v>0</v>
      </c>
      <c r="BA239" s="5">
        <v>0</v>
      </c>
      <c r="BB239" s="5">
        <v>0</v>
      </c>
      <c r="BD239" s="5">
        <v>0</v>
      </c>
      <c r="BE239" s="5">
        <v>0</v>
      </c>
      <c r="BG239" s="5">
        <v>0</v>
      </c>
      <c r="BH239" s="5">
        <v>0</v>
      </c>
      <c r="BJ239" s="5">
        <v>0</v>
      </c>
      <c r="BK239" s="5">
        <v>0</v>
      </c>
      <c r="BM239" s="5">
        <v>0</v>
      </c>
      <c r="BN239" s="5">
        <v>0</v>
      </c>
      <c r="BP239" s="5">
        <v>0</v>
      </c>
      <c r="BQ239" s="5">
        <v>0</v>
      </c>
      <c r="BS239" s="5">
        <v>0</v>
      </c>
      <c r="BT239" s="5">
        <v>0</v>
      </c>
      <c r="BV239" s="5">
        <v>0</v>
      </c>
      <c r="BW239" s="5">
        <v>0</v>
      </c>
      <c r="BY239" s="5">
        <v>0</v>
      </c>
      <c r="BZ239" s="5">
        <v>0</v>
      </c>
      <c r="CB239" s="5">
        <v>0</v>
      </c>
      <c r="CC239" s="5">
        <v>0</v>
      </c>
      <c r="CE239" s="5">
        <v>0</v>
      </c>
      <c r="CF239" s="5">
        <v>0</v>
      </c>
      <c r="CH239" s="5">
        <v>0</v>
      </c>
      <c r="CI239" s="5">
        <v>0</v>
      </c>
      <c r="CK239" s="5">
        <v>0</v>
      </c>
      <c r="CL239" s="5">
        <v>0</v>
      </c>
      <c r="CN239" s="5">
        <v>0</v>
      </c>
      <c r="CO239" s="5">
        <v>0</v>
      </c>
      <c r="CQ239" s="5">
        <v>0</v>
      </c>
      <c r="CR239" s="5">
        <v>0</v>
      </c>
      <c r="CT239" s="5">
        <v>0</v>
      </c>
      <c r="CU239" s="5">
        <v>0</v>
      </c>
      <c r="CW239" s="5">
        <v>0</v>
      </c>
      <c r="CX239" s="5">
        <v>0</v>
      </c>
      <c r="CZ239" s="5">
        <v>0</v>
      </c>
      <c r="DA239" s="5">
        <v>0</v>
      </c>
    </row>
    <row r="240" spans="2:105" x14ac:dyDescent="0.2">
      <c r="B240" s="1" t="s">
        <v>48</v>
      </c>
      <c r="C240" s="1">
        <v>8</v>
      </c>
      <c r="D240" s="1">
        <v>35</v>
      </c>
      <c r="E240" s="1" t="s">
        <v>49</v>
      </c>
      <c r="F240" s="1" t="s">
        <v>86</v>
      </c>
      <c r="G240" s="4" t="s">
        <v>136</v>
      </c>
      <c r="H240" s="1" t="s">
        <v>54</v>
      </c>
      <c r="I240" s="1" t="s">
        <v>53</v>
      </c>
      <c r="K240" s="5">
        <v>0</v>
      </c>
      <c r="L240" s="5">
        <v>0</v>
      </c>
      <c r="N240" s="5">
        <v>0</v>
      </c>
      <c r="O240" s="5">
        <v>0</v>
      </c>
      <c r="Q240" s="5">
        <v>0</v>
      </c>
      <c r="R240" s="5">
        <v>0</v>
      </c>
      <c r="T240" s="5">
        <v>0</v>
      </c>
      <c r="U240" s="5">
        <v>0</v>
      </c>
      <c r="W240" s="5">
        <v>0</v>
      </c>
      <c r="X240" s="5">
        <v>0</v>
      </c>
      <c r="Z240" s="5">
        <v>0</v>
      </c>
      <c r="AA240" s="5">
        <v>0</v>
      </c>
      <c r="AC240" s="5">
        <v>0</v>
      </c>
      <c r="AD240" s="5">
        <v>0</v>
      </c>
      <c r="AF240" s="5">
        <v>0</v>
      </c>
      <c r="AG240" s="5">
        <v>0</v>
      </c>
      <c r="AI240" s="5">
        <v>0</v>
      </c>
      <c r="AJ240" s="5">
        <v>0</v>
      </c>
      <c r="AL240" s="5">
        <v>0</v>
      </c>
      <c r="AM240" s="5">
        <v>0</v>
      </c>
      <c r="AO240" s="5">
        <v>0</v>
      </c>
      <c r="AP240" s="5">
        <v>0</v>
      </c>
      <c r="AR240" s="5">
        <v>0</v>
      </c>
      <c r="AS240" s="5">
        <v>0</v>
      </c>
      <c r="AU240" s="5">
        <v>0</v>
      </c>
      <c r="AV240" s="5">
        <v>0</v>
      </c>
      <c r="AX240" s="5">
        <v>0</v>
      </c>
      <c r="AY240" s="5">
        <v>0</v>
      </c>
      <c r="BA240" s="5">
        <v>0</v>
      </c>
      <c r="BB240" s="5">
        <v>0</v>
      </c>
      <c r="BD240" s="5">
        <v>0</v>
      </c>
      <c r="BE240" s="5">
        <v>0</v>
      </c>
      <c r="BG240" s="5">
        <v>0</v>
      </c>
      <c r="BH240" s="5">
        <v>0</v>
      </c>
      <c r="BJ240" s="5">
        <v>0</v>
      </c>
      <c r="BK240" s="5">
        <v>0</v>
      </c>
      <c r="BM240" s="5">
        <v>0</v>
      </c>
      <c r="BN240" s="5">
        <v>0</v>
      </c>
      <c r="BP240" s="5">
        <v>0</v>
      </c>
      <c r="BQ240" s="5">
        <v>0</v>
      </c>
      <c r="BS240" s="5">
        <v>0</v>
      </c>
      <c r="BT240" s="5">
        <v>0</v>
      </c>
      <c r="BV240" s="5">
        <v>0</v>
      </c>
      <c r="BW240" s="5">
        <v>0</v>
      </c>
      <c r="BY240" s="5">
        <v>0</v>
      </c>
      <c r="BZ240" s="5">
        <v>0</v>
      </c>
      <c r="CB240" s="5">
        <v>0</v>
      </c>
      <c r="CC240" s="5">
        <v>0</v>
      </c>
      <c r="CE240" s="5">
        <v>0</v>
      </c>
      <c r="CF240" s="5">
        <v>0</v>
      </c>
      <c r="CH240" s="5">
        <v>0</v>
      </c>
      <c r="CI240" s="5">
        <v>0</v>
      </c>
      <c r="CK240" s="5">
        <v>0</v>
      </c>
      <c r="CL240" s="5">
        <v>0</v>
      </c>
      <c r="CN240" s="5">
        <v>0</v>
      </c>
      <c r="CO240" s="5">
        <v>0</v>
      </c>
      <c r="CQ240" s="5">
        <v>0</v>
      </c>
      <c r="CR240" s="5">
        <v>0</v>
      </c>
      <c r="CT240" s="5">
        <v>0</v>
      </c>
      <c r="CU240" s="5">
        <v>0</v>
      </c>
      <c r="CW240" s="5">
        <v>0</v>
      </c>
      <c r="CX240" s="5">
        <v>0</v>
      </c>
      <c r="CZ240" s="5">
        <v>0</v>
      </c>
      <c r="DA240" s="5">
        <v>0</v>
      </c>
    </row>
    <row r="241" spans="2:105" x14ac:dyDescent="0.2">
      <c r="K241" s="27"/>
      <c r="M241" s="27"/>
      <c r="P241" s="27"/>
      <c r="S241" s="27"/>
      <c r="V241" s="27"/>
      <c r="Y241" s="27"/>
      <c r="AB241" s="27"/>
      <c r="AE241" s="27"/>
      <c r="AH241" s="27"/>
      <c r="AK241" s="27"/>
      <c r="AN241" s="27"/>
      <c r="AQ241" s="27"/>
      <c r="AT241" s="27"/>
      <c r="AW241" s="27"/>
      <c r="AZ241" s="27"/>
      <c r="BC241" s="27"/>
    </row>
    <row r="242" spans="2:105" x14ac:dyDescent="0.2">
      <c r="B242" s="1" t="s">
        <v>48</v>
      </c>
      <c r="C242" s="1">
        <v>8</v>
      </c>
      <c r="D242" s="1">
        <v>36</v>
      </c>
      <c r="E242" s="1" t="s">
        <v>64</v>
      </c>
      <c r="F242" s="1" t="s">
        <v>86</v>
      </c>
      <c r="G242" s="4" t="s">
        <v>138</v>
      </c>
      <c r="H242" s="1" t="s">
        <v>52</v>
      </c>
      <c r="I242" s="1" t="s">
        <v>53</v>
      </c>
      <c r="K242" s="5">
        <v>1</v>
      </c>
      <c r="L242" s="5">
        <v>1</v>
      </c>
      <c r="N242" s="5">
        <v>1</v>
      </c>
      <c r="O242" s="5">
        <v>1</v>
      </c>
      <c r="Q242" s="5">
        <v>1</v>
      </c>
      <c r="R242" s="5">
        <v>1</v>
      </c>
      <c r="T242" s="5">
        <v>1</v>
      </c>
      <c r="U242" s="5">
        <v>1</v>
      </c>
      <c r="W242" s="5">
        <v>1</v>
      </c>
      <c r="X242" s="5">
        <v>1</v>
      </c>
      <c r="Z242" s="5">
        <v>1</v>
      </c>
      <c r="AA242" s="5">
        <v>1</v>
      </c>
      <c r="AC242" s="5">
        <v>1</v>
      </c>
      <c r="AD242" s="5">
        <v>1</v>
      </c>
      <c r="AF242" s="5">
        <v>1</v>
      </c>
      <c r="AG242" s="5">
        <v>1</v>
      </c>
      <c r="AI242" s="5">
        <v>1</v>
      </c>
      <c r="AJ242" s="5">
        <v>1</v>
      </c>
      <c r="AL242" s="5">
        <v>1</v>
      </c>
      <c r="AM242" s="5">
        <v>1</v>
      </c>
      <c r="AO242" s="5">
        <v>1</v>
      </c>
      <c r="AP242" s="5">
        <v>1</v>
      </c>
      <c r="AR242" s="5">
        <v>1</v>
      </c>
      <c r="AS242" s="5">
        <v>1</v>
      </c>
      <c r="AU242" s="5">
        <v>1</v>
      </c>
      <c r="AV242" s="5">
        <v>1</v>
      </c>
      <c r="AX242" s="5">
        <v>1</v>
      </c>
      <c r="AY242" s="5">
        <v>1</v>
      </c>
      <c r="BA242" s="5">
        <v>1</v>
      </c>
      <c r="BB242" s="5">
        <v>1</v>
      </c>
      <c r="BD242" s="5">
        <v>1</v>
      </c>
      <c r="BE242" s="5">
        <v>1</v>
      </c>
      <c r="BG242" s="5">
        <v>1</v>
      </c>
      <c r="BH242" s="5">
        <v>1</v>
      </c>
      <c r="BJ242" s="5">
        <v>1</v>
      </c>
      <c r="BK242" s="5">
        <v>1</v>
      </c>
      <c r="BM242" s="5">
        <v>1</v>
      </c>
      <c r="BN242" s="5">
        <v>1</v>
      </c>
      <c r="BP242" s="5">
        <v>1</v>
      </c>
      <c r="BQ242" s="5">
        <v>1</v>
      </c>
      <c r="BS242" s="5">
        <v>1</v>
      </c>
      <c r="BT242" s="5">
        <v>1</v>
      </c>
      <c r="BV242" s="5">
        <v>1</v>
      </c>
      <c r="BW242" s="5">
        <v>1</v>
      </c>
      <c r="BY242" s="5">
        <v>1</v>
      </c>
      <c r="BZ242" s="5">
        <v>1</v>
      </c>
      <c r="CB242" s="5">
        <v>1</v>
      </c>
      <c r="CC242" s="5">
        <v>1</v>
      </c>
      <c r="CE242" s="5">
        <v>1</v>
      </c>
      <c r="CF242" s="5">
        <v>1</v>
      </c>
      <c r="CH242" s="5">
        <v>1</v>
      </c>
      <c r="CI242" s="5">
        <v>1</v>
      </c>
      <c r="CK242" s="5">
        <v>1</v>
      </c>
      <c r="CL242" s="5">
        <v>1</v>
      </c>
      <c r="CN242" s="5">
        <v>1</v>
      </c>
      <c r="CO242" s="5">
        <v>1</v>
      </c>
      <c r="CQ242" s="5">
        <v>1</v>
      </c>
      <c r="CR242" s="5">
        <v>1</v>
      </c>
      <c r="CT242" s="5">
        <v>1</v>
      </c>
      <c r="CU242" s="5">
        <v>1</v>
      </c>
      <c r="CW242" s="5">
        <v>1</v>
      </c>
      <c r="CX242" s="5">
        <v>1</v>
      </c>
      <c r="CZ242" s="5">
        <v>31</v>
      </c>
      <c r="DA242" s="5">
        <v>31</v>
      </c>
    </row>
    <row r="243" spans="2:105" x14ac:dyDescent="0.2">
      <c r="B243" s="1" t="s">
        <v>48</v>
      </c>
      <c r="C243" s="1">
        <v>8</v>
      </c>
      <c r="D243" s="1">
        <v>36</v>
      </c>
      <c r="E243" s="1" t="s">
        <v>49</v>
      </c>
      <c r="F243" s="1" t="s">
        <v>139</v>
      </c>
      <c r="G243" s="4" t="s">
        <v>140</v>
      </c>
      <c r="H243" s="1" t="s">
        <v>52</v>
      </c>
      <c r="I243" s="1" t="s">
        <v>71</v>
      </c>
      <c r="K243" s="5">
        <v>0</v>
      </c>
      <c r="L243" s="5">
        <v>0</v>
      </c>
      <c r="N243" s="5">
        <v>0</v>
      </c>
      <c r="O243" s="5">
        <v>0</v>
      </c>
      <c r="Q243" s="5">
        <v>0</v>
      </c>
      <c r="R243" s="5">
        <v>0</v>
      </c>
      <c r="T243" s="5">
        <v>0</v>
      </c>
      <c r="U243" s="5">
        <v>0</v>
      </c>
      <c r="W243" s="5">
        <v>0</v>
      </c>
      <c r="X243" s="5">
        <v>0</v>
      </c>
      <c r="Z243" s="5">
        <v>0</v>
      </c>
      <c r="AA243" s="5">
        <v>0</v>
      </c>
      <c r="AC243" s="5">
        <v>0</v>
      </c>
      <c r="AD243" s="5">
        <v>0</v>
      </c>
      <c r="AF243" s="5">
        <v>0</v>
      </c>
      <c r="AG243" s="5">
        <v>0</v>
      </c>
      <c r="AI243" s="5">
        <v>0</v>
      </c>
      <c r="AJ243" s="5">
        <v>0</v>
      </c>
      <c r="AL243" s="5">
        <v>0</v>
      </c>
      <c r="AM243" s="5">
        <v>0</v>
      </c>
      <c r="AO243" s="5">
        <v>0</v>
      </c>
      <c r="AP243" s="5">
        <v>0</v>
      </c>
      <c r="AR243" s="5">
        <v>0</v>
      </c>
      <c r="AS243" s="5">
        <v>0</v>
      </c>
      <c r="AU243" s="5">
        <v>0</v>
      </c>
      <c r="AV243" s="5">
        <v>0</v>
      </c>
      <c r="AX243" s="5">
        <v>0</v>
      </c>
      <c r="AY243" s="5">
        <v>0</v>
      </c>
      <c r="BA243" s="5">
        <v>0</v>
      </c>
      <c r="BB243" s="5">
        <v>0</v>
      </c>
      <c r="BD243" s="5">
        <v>0</v>
      </c>
      <c r="BE243" s="5">
        <v>0</v>
      </c>
      <c r="BG243" s="5">
        <v>0</v>
      </c>
      <c r="BH243" s="5">
        <v>0</v>
      </c>
      <c r="BJ243" s="5">
        <v>0</v>
      </c>
      <c r="BK243" s="5">
        <v>0</v>
      </c>
      <c r="BM243" s="5">
        <v>0</v>
      </c>
      <c r="BN243" s="5">
        <v>0</v>
      </c>
      <c r="BP243" s="5">
        <v>0</v>
      </c>
      <c r="BQ243" s="5">
        <v>0</v>
      </c>
      <c r="BS243" s="5">
        <v>0</v>
      </c>
      <c r="BT243" s="5">
        <v>0</v>
      </c>
      <c r="BV243" s="5">
        <v>0</v>
      </c>
      <c r="BW243" s="5">
        <v>0</v>
      </c>
      <c r="BY243" s="5">
        <v>0</v>
      </c>
      <c r="BZ243" s="5">
        <v>0</v>
      </c>
      <c r="CB243" s="5">
        <v>0</v>
      </c>
      <c r="CC243" s="5">
        <v>0</v>
      </c>
      <c r="CE243" s="5">
        <v>0</v>
      </c>
      <c r="CF243" s="5">
        <v>0</v>
      </c>
      <c r="CH243" s="5">
        <v>0</v>
      </c>
      <c r="CI243" s="5">
        <v>0</v>
      </c>
      <c r="CK243" s="5">
        <v>0</v>
      </c>
      <c r="CL243" s="5">
        <v>0</v>
      </c>
      <c r="CN243" s="5">
        <v>0</v>
      </c>
      <c r="CO243" s="5">
        <v>0</v>
      </c>
      <c r="CQ243" s="5">
        <v>0</v>
      </c>
      <c r="CR243" s="5">
        <v>0</v>
      </c>
      <c r="CT243" s="5">
        <v>0</v>
      </c>
      <c r="CU243" s="5">
        <v>0</v>
      </c>
      <c r="CW243" s="5">
        <v>0</v>
      </c>
      <c r="CX243" s="5">
        <v>0</v>
      </c>
      <c r="CZ243" s="5">
        <v>0</v>
      </c>
      <c r="DA243" s="5">
        <v>0</v>
      </c>
    </row>
    <row r="244" spans="2:105" x14ac:dyDescent="0.2">
      <c r="B244" s="1" t="s">
        <v>48</v>
      </c>
      <c r="C244" s="1">
        <v>8</v>
      </c>
      <c r="D244" s="1">
        <v>36</v>
      </c>
      <c r="E244" s="1" t="s">
        <v>49</v>
      </c>
      <c r="F244" s="1" t="s">
        <v>139</v>
      </c>
      <c r="G244" s="4" t="s">
        <v>140</v>
      </c>
      <c r="H244" s="1" t="s">
        <v>54</v>
      </c>
      <c r="I244" s="1" t="s">
        <v>71</v>
      </c>
      <c r="K244" s="5">
        <v>0</v>
      </c>
      <c r="L244" s="5">
        <v>0</v>
      </c>
      <c r="N244" s="5">
        <v>0</v>
      </c>
      <c r="O244" s="5">
        <v>0</v>
      </c>
      <c r="Q244" s="5">
        <v>0</v>
      </c>
      <c r="R244" s="5">
        <v>0</v>
      </c>
      <c r="T244" s="5">
        <v>0</v>
      </c>
      <c r="U244" s="5">
        <v>0</v>
      </c>
      <c r="W244" s="5">
        <v>0</v>
      </c>
      <c r="X244" s="5">
        <v>0</v>
      </c>
      <c r="Z244" s="5">
        <v>0</v>
      </c>
      <c r="AA244" s="5">
        <v>0</v>
      </c>
      <c r="AC244" s="5">
        <v>0</v>
      </c>
      <c r="AD244" s="5">
        <v>0</v>
      </c>
      <c r="AF244" s="5">
        <v>0</v>
      </c>
      <c r="AG244" s="5">
        <v>0</v>
      </c>
      <c r="AI244" s="5">
        <v>0</v>
      </c>
      <c r="AJ244" s="5">
        <v>0</v>
      </c>
      <c r="AL244" s="5">
        <v>0</v>
      </c>
      <c r="AM244" s="5">
        <v>0</v>
      </c>
      <c r="AO244" s="5">
        <v>0</v>
      </c>
      <c r="AP244" s="5">
        <v>0</v>
      </c>
      <c r="AR244" s="5">
        <v>0</v>
      </c>
      <c r="AS244" s="5">
        <v>0</v>
      </c>
      <c r="AU244" s="5">
        <v>0</v>
      </c>
      <c r="AV244" s="5">
        <v>0</v>
      </c>
      <c r="AX244" s="5">
        <v>0</v>
      </c>
      <c r="AY244" s="5">
        <v>0</v>
      </c>
      <c r="BA244" s="5">
        <v>0</v>
      </c>
      <c r="BB244" s="5">
        <v>0</v>
      </c>
      <c r="BD244" s="5">
        <v>0</v>
      </c>
      <c r="BE244" s="5">
        <v>0</v>
      </c>
      <c r="BG244" s="5">
        <v>0</v>
      </c>
      <c r="BH244" s="5">
        <v>0</v>
      </c>
      <c r="BJ244" s="5">
        <v>0</v>
      </c>
      <c r="BK244" s="5">
        <v>0</v>
      </c>
      <c r="BM244" s="5">
        <v>0</v>
      </c>
      <c r="BN244" s="5">
        <v>0</v>
      </c>
      <c r="BP244" s="5">
        <v>0</v>
      </c>
      <c r="BQ244" s="5">
        <v>0</v>
      </c>
      <c r="BS244" s="5">
        <v>0</v>
      </c>
      <c r="BT244" s="5">
        <v>0</v>
      </c>
      <c r="BV244" s="5">
        <v>0</v>
      </c>
      <c r="BW244" s="5">
        <v>0</v>
      </c>
      <c r="BY244" s="5">
        <v>0</v>
      </c>
      <c r="BZ244" s="5">
        <v>0</v>
      </c>
      <c r="CB244" s="5">
        <v>0</v>
      </c>
      <c r="CC244" s="5">
        <v>0</v>
      </c>
      <c r="CE244" s="5">
        <v>0</v>
      </c>
      <c r="CF244" s="5">
        <v>0</v>
      </c>
      <c r="CH244" s="5">
        <v>0</v>
      </c>
      <c r="CI244" s="5">
        <v>0</v>
      </c>
      <c r="CK244" s="5">
        <v>0</v>
      </c>
      <c r="CL244" s="5">
        <v>0</v>
      </c>
      <c r="CN244" s="5">
        <v>0</v>
      </c>
      <c r="CO244" s="5">
        <v>0</v>
      </c>
      <c r="CQ244" s="5">
        <v>0</v>
      </c>
      <c r="CR244" s="5">
        <v>0</v>
      </c>
      <c r="CT244" s="5">
        <v>0</v>
      </c>
      <c r="CU244" s="5">
        <v>0</v>
      </c>
      <c r="CW244" s="5">
        <v>0</v>
      </c>
      <c r="CX244" s="5">
        <v>0</v>
      </c>
      <c r="CZ244" s="5">
        <v>0</v>
      </c>
      <c r="DA244" s="5">
        <v>0</v>
      </c>
    </row>
    <row r="245" spans="2:105" x14ac:dyDescent="0.2">
      <c r="B245" s="1" t="s">
        <v>48</v>
      </c>
      <c r="C245" s="1">
        <v>8</v>
      </c>
      <c r="D245" s="1">
        <v>36</v>
      </c>
      <c r="E245" s="1" t="s">
        <v>49</v>
      </c>
      <c r="F245" s="1" t="s">
        <v>139</v>
      </c>
      <c r="G245" s="4" t="s">
        <v>141</v>
      </c>
      <c r="H245" s="1" t="s">
        <v>52</v>
      </c>
      <c r="I245" s="1" t="s">
        <v>71</v>
      </c>
      <c r="K245" s="5">
        <v>0</v>
      </c>
      <c r="L245" s="5">
        <v>0</v>
      </c>
      <c r="N245" s="5">
        <v>0</v>
      </c>
      <c r="O245" s="5">
        <v>0</v>
      </c>
      <c r="Q245" s="5">
        <v>0</v>
      </c>
      <c r="R245" s="5">
        <v>0</v>
      </c>
      <c r="T245" s="5">
        <v>0</v>
      </c>
      <c r="U245" s="5">
        <v>0</v>
      </c>
      <c r="W245" s="5">
        <v>0</v>
      </c>
      <c r="X245" s="5">
        <v>0</v>
      </c>
      <c r="Z245" s="5">
        <v>0</v>
      </c>
      <c r="AA245" s="5">
        <v>0</v>
      </c>
      <c r="AC245" s="5">
        <v>0</v>
      </c>
      <c r="AD245" s="5">
        <v>0</v>
      </c>
      <c r="AF245" s="5">
        <v>0</v>
      </c>
      <c r="AG245" s="5">
        <v>0</v>
      </c>
      <c r="AI245" s="5">
        <v>0</v>
      </c>
      <c r="AJ245" s="5">
        <v>0</v>
      </c>
      <c r="AL245" s="5">
        <v>0</v>
      </c>
      <c r="AM245" s="5">
        <v>0</v>
      </c>
      <c r="AO245" s="5">
        <v>0</v>
      </c>
      <c r="AP245" s="5">
        <v>0</v>
      </c>
      <c r="AR245" s="5">
        <v>0</v>
      </c>
      <c r="AS245" s="5">
        <v>0</v>
      </c>
      <c r="AU245" s="5">
        <v>0</v>
      </c>
      <c r="AV245" s="5">
        <v>0</v>
      </c>
      <c r="AX245" s="5">
        <v>0</v>
      </c>
      <c r="AY245" s="5">
        <v>0</v>
      </c>
      <c r="BA245" s="5">
        <v>0</v>
      </c>
      <c r="BB245" s="5">
        <v>0</v>
      </c>
      <c r="BD245" s="5">
        <v>0</v>
      </c>
      <c r="BE245" s="5">
        <v>0</v>
      </c>
      <c r="BG245" s="5">
        <v>0</v>
      </c>
      <c r="BH245" s="5">
        <v>0</v>
      </c>
      <c r="BJ245" s="5">
        <v>0</v>
      </c>
      <c r="BK245" s="5">
        <v>0</v>
      </c>
      <c r="BM245" s="5">
        <v>0</v>
      </c>
      <c r="BN245" s="5">
        <v>0</v>
      </c>
      <c r="BP245" s="5">
        <v>0</v>
      </c>
      <c r="BQ245" s="5">
        <v>0</v>
      </c>
      <c r="BS245" s="5">
        <v>0</v>
      </c>
      <c r="BT245" s="5">
        <v>0</v>
      </c>
      <c r="BV245" s="5">
        <v>0</v>
      </c>
      <c r="BW245" s="5">
        <v>0</v>
      </c>
      <c r="BY245" s="5">
        <v>0</v>
      </c>
      <c r="BZ245" s="5">
        <v>0</v>
      </c>
      <c r="CB245" s="5">
        <v>0</v>
      </c>
      <c r="CC245" s="5">
        <v>0</v>
      </c>
      <c r="CE245" s="5">
        <v>0</v>
      </c>
      <c r="CF245" s="5">
        <v>0</v>
      </c>
      <c r="CH245" s="5">
        <v>0</v>
      </c>
      <c r="CI245" s="5">
        <v>0</v>
      </c>
      <c r="CK245" s="5">
        <v>0</v>
      </c>
      <c r="CL245" s="5">
        <v>0</v>
      </c>
      <c r="CN245" s="5">
        <v>0</v>
      </c>
      <c r="CO245" s="5">
        <v>0</v>
      </c>
      <c r="CQ245" s="5">
        <v>0</v>
      </c>
      <c r="CR245" s="5">
        <v>0</v>
      </c>
      <c r="CT245" s="5">
        <v>0</v>
      </c>
      <c r="CU245" s="5">
        <v>0</v>
      </c>
      <c r="CW245" s="5">
        <v>0</v>
      </c>
      <c r="CX245" s="5">
        <v>0</v>
      </c>
      <c r="CZ245" s="5">
        <v>0</v>
      </c>
      <c r="DA245" s="5">
        <v>0</v>
      </c>
    </row>
    <row r="246" spans="2:105" x14ac:dyDescent="0.2">
      <c r="K246" s="38" t="s">
        <v>406</v>
      </c>
    </row>
    <row r="247" spans="2:105" x14ac:dyDescent="0.2">
      <c r="K247" s="27"/>
      <c r="M247" s="27"/>
      <c r="P247" s="27"/>
      <c r="S247" s="27"/>
      <c r="V247" s="27"/>
      <c r="Y247" s="27"/>
      <c r="AB247" s="27"/>
      <c r="AE247" s="27"/>
      <c r="AH247" s="27"/>
      <c r="AK247" s="27"/>
      <c r="AN247" s="27"/>
      <c r="AQ247" s="27"/>
      <c r="AT247" s="27"/>
      <c r="AW247" s="27"/>
      <c r="AZ247" s="27"/>
      <c r="BC247" s="27"/>
    </row>
    <row r="248" spans="2:105" x14ac:dyDescent="0.2">
      <c r="B248" s="1" t="s">
        <v>48</v>
      </c>
      <c r="C248" s="1">
        <v>8</v>
      </c>
      <c r="D248" s="1">
        <v>36</v>
      </c>
      <c r="E248" s="1" t="s">
        <v>49</v>
      </c>
      <c r="F248" s="1" t="s">
        <v>86</v>
      </c>
      <c r="G248" s="4" t="s">
        <v>138</v>
      </c>
      <c r="H248" s="1" t="s">
        <v>52</v>
      </c>
      <c r="K248" s="5">
        <v>0</v>
      </c>
      <c r="L248" s="5">
        <v>0</v>
      </c>
      <c r="N248" s="5">
        <v>0</v>
      </c>
      <c r="O248" s="5">
        <v>0</v>
      </c>
      <c r="Q248" s="5">
        <v>0</v>
      </c>
      <c r="R248" s="5">
        <v>0</v>
      </c>
      <c r="T248" s="5">
        <v>0</v>
      </c>
      <c r="U248" s="5">
        <v>0</v>
      </c>
      <c r="W248" s="5">
        <v>0</v>
      </c>
      <c r="X248" s="5">
        <v>0</v>
      </c>
      <c r="Z248" s="5">
        <v>0</v>
      </c>
      <c r="AA248" s="5">
        <v>0</v>
      </c>
      <c r="AC248" s="5">
        <v>0</v>
      </c>
      <c r="AD248" s="5">
        <v>0</v>
      </c>
      <c r="AF248" s="5">
        <v>0</v>
      </c>
      <c r="AG248" s="5">
        <v>0</v>
      </c>
      <c r="AI248" s="5">
        <v>0</v>
      </c>
      <c r="AJ248" s="5">
        <v>0</v>
      </c>
      <c r="AL248" s="5">
        <v>0</v>
      </c>
      <c r="AM248" s="5">
        <v>0</v>
      </c>
      <c r="AO248" s="5">
        <v>0</v>
      </c>
      <c r="AP248" s="5">
        <v>0</v>
      </c>
      <c r="AR248" s="5">
        <v>0</v>
      </c>
      <c r="AS248" s="5">
        <v>0</v>
      </c>
      <c r="AU248" s="5">
        <v>0</v>
      </c>
      <c r="AV248" s="5">
        <v>0</v>
      </c>
      <c r="AX248" s="5">
        <v>0</v>
      </c>
      <c r="AY248" s="5">
        <v>0</v>
      </c>
      <c r="BA248" s="5">
        <v>0</v>
      </c>
      <c r="BB248" s="5">
        <v>0</v>
      </c>
      <c r="BD248" s="5">
        <v>0</v>
      </c>
      <c r="BE248" s="5">
        <v>0</v>
      </c>
      <c r="BG248" s="5">
        <v>0</v>
      </c>
      <c r="BH248" s="5">
        <v>0</v>
      </c>
      <c r="BJ248" s="5">
        <v>0</v>
      </c>
      <c r="BK248" s="5">
        <v>0</v>
      </c>
      <c r="BM248" s="5">
        <v>0</v>
      </c>
      <c r="BN248" s="5">
        <v>0</v>
      </c>
      <c r="BP248" s="5">
        <v>0</v>
      </c>
      <c r="BQ248" s="5">
        <v>0</v>
      </c>
      <c r="BS248" s="5">
        <v>0</v>
      </c>
      <c r="BT248" s="5">
        <v>0</v>
      </c>
      <c r="BV248" s="5">
        <v>0</v>
      </c>
      <c r="BW248" s="5">
        <v>0</v>
      </c>
      <c r="BY248" s="5">
        <v>0</v>
      </c>
      <c r="BZ248" s="5">
        <v>0</v>
      </c>
      <c r="CB248" s="5">
        <v>0</v>
      </c>
      <c r="CC248" s="5">
        <v>0</v>
      </c>
      <c r="CE248" s="5">
        <v>0</v>
      </c>
      <c r="CF248" s="5">
        <v>0</v>
      </c>
      <c r="CH248" s="5">
        <v>0</v>
      </c>
      <c r="CI248" s="5">
        <v>0</v>
      </c>
      <c r="CK248" s="5">
        <v>0</v>
      </c>
      <c r="CL248" s="5">
        <v>0</v>
      </c>
      <c r="CN248" s="5">
        <v>0</v>
      </c>
      <c r="CO248" s="5">
        <v>0</v>
      </c>
      <c r="CQ248" s="5">
        <v>0</v>
      </c>
      <c r="CR248" s="5">
        <v>0</v>
      </c>
      <c r="CT248" s="5">
        <v>0</v>
      </c>
      <c r="CU248" s="5">
        <v>0</v>
      </c>
      <c r="CW248" s="5">
        <v>0</v>
      </c>
      <c r="CX248" s="5">
        <v>0</v>
      </c>
      <c r="CZ248" s="5">
        <v>0</v>
      </c>
      <c r="DA248" s="5">
        <v>0</v>
      </c>
    </row>
    <row r="249" spans="2:105" x14ac:dyDescent="0.2">
      <c r="B249" s="1" t="s">
        <v>48</v>
      </c>
      <c r="C249" s="1">
        <v>8</v>
      </c>
      <c r="D249" s="1">
        <v>36</v>
      </c>
      <c r="E249" s="1" t="s">
        <v>49</v>
      </c>
      <c r="F249" s="1" t="s">
        <v>86</v>
      </c>
      <c r="G249" s="4" t="s">
        <v>138</v>
      </c>
      <c r="H249" s="1" t="s">
        <v>54</v>
      </c>
      <c r="I249" s="1" t="s">
        <v>53</v>
      </c>
      <c r="K249" s="5">
        <v>0</v>
      </c>
      <c r="L249" s="5">
        <v>0</v>
      </c>
      <c r="N249" s="5">
        <v>0</v>
      </c>
      <c r="O249" s="5">
        <v>0</v>
      </c>
      <c r="Q249" s="5">
        <v>0</v>
      </c>
      <c r="R249" s="5">
        <v>0</v>
      </c>
      <c r="T249" s="5">
        <v>0</v>
      </c>
      <c r="U249" s="5">
        <v>0</v>
      </c>
      <c r="W249" s="5">
        <v>0</v>
      </c>
      <c r="X249" s="5">
        <v>0</v>
      </c>
      <c r="Z249" s="5">
        <v>0</v>
      </c>
      <c r="AA249" s="5">
        <v>0</v>
      </c>
      <c r="AC249" s="5">
        <v>0</v>
      </c>
      <c r="AD249" s="5">
        <v>0</v>
      </c>
      <c r="AF249" s="5">
        <v>0</v>
      </c>
      <c r="AG249" s="5">
        <v>0</v>
      </c>
      <c r="AI249" s="5">
        <v>0</v>
      </c>
      <c r="AJ249" s="5">
        <v>0</v>
      </c>
      <c r="AL249" s="5">
        <v>0</v>
      </c>
      <c r="AM249" s="5">
        <v>0</v>
      </c>
      <c r="AO249" s="5">
        <v>0</v>
      </c>
      <c r="AP249" s="5">
        <v>0</v>
      </c>
      <c r="AR249" s="5">
        <v>0</v>
      </c>
      <c r="AS249" s="5">
        <v>0</v>
      </c>
      <c r="AU249" s="5">
        <v>0</v>
      </c>
      <c r="AV249" s="5">
        <v>0</v>
      </c>
      <c r="AX249" s="5">
        <v>0</v>
      </c>
      <c r="AY249" s="5">
        <v>0</v>
      </c>
      <c r="BA249" s="5">
        <v>0</v>
      </c>
      <c r="BB249" s="5">
        <v>0</v>
      </c>
      <c r="BD249" s="5">
        <v>0</v>
      </c>
      <c r="BE249" s="5">
        <v>0</v>
      </c>
      <c r="BG249" s="5">
        <v>0</v>
      </c>
      <c r="BH249" s="5">
        <v>0</v>
      </c>
      <c r="BJ249" s="5">
        <v>0</v>
      </c>
      <c r="BK249" s="5">
        <v>0</v>
      </c>
      <c r="BM249" s="5">
        <v>0</v>
      </c>
      <c r="BN249" s="5">
        <v>0</v>
      </c>
      <c r="BP249" s="5">
        <v>0</v>
      </c>
      <c r="BQ249" s="5">
        <v>0</v>
      </c>
      <c r="BS249" s="5">
        <v>0</v>
      </c>
      <c r="BT249" s="5">
        <v>0</v>
      </c>
      <c r="BV249" s="5">
        <v>0</v>
      </c>
      <c r="BW249" s="5">
        <v>0</v>
      </c>
      <c r="BY249" s="5">
        <v>0</v>
      </c>
      <c r="BZ249" s="5">
        <v>0</v>
      </c>
      <c r="CB249" s="5">
        <v>0</v>
      </c>
      <c r="CC249" s="5">
        <v>0</v>
      </c>
      <c r="CE249" s="5">
        <v>0</v>
      </c>
      <c r="CF249" s="5">
        <v>0</v>
      </c>
      <c r="CH249" s="5">
        <v>0</v>
      </c>
      <c r="CI249" s="5">
        <v>0</v>
      </c>
      <c r="CK249" s="5">
        <v>0</v>
      </c>
      <c r="CL249" s="5">
        <v>0</v>
      </c>
      <c r="CN249" s="5">
        <v>0</v>
      </c>
      <c r="CO249" s="5">
        <v>0</v>
      </c>
      <c r="CQ249" s="5">
        <v>0</v>
      </c>
      <c r="CR249" s="5">
        <v>0</v>
      </c>
      <c r="CT249" s="5">
        <v>0</v>
      </c>
      <c r="CU249" s="5">
        <v>0</v>
      </c>
      <c r="CW249" s="5">
        <v>0</v>
      </c>
      <c r="CX249" s="5">
        <v>0</v>
      </c>
      <c r="CZ249" s="5">
        <v>0</v>
      </c>
      <c r="DA249" s="5">
        <v>0</v>
      </c>
    </row>
    <row r="250" spans="2:105" x14ac:dyDescent="0.2">
      <c r="B250" s="1" t="s">
        <v>48</v>
      </c>
      <c r="C250" s="1">
        <v>8</v>
      </c>
      <c r="D250" s="1">
        <v>36</v>
      </c>
      <c r="E250" s="1" t="s">
        <v>142</v>
      </c>
      <c r="F250" s="1" t="s">
        <v>86</v>
      </c>
      <c r="G250" s="4" t="s">
        <v>138</v>
      </c>
      <c r="H250" s="1" t="s">
        <v>54</v>
      </c>
      <c r="I250" s="1" t="s">
        <v>53</v>
      </c>
      <c r="K250" s="5">
        <v>0</v>
      </c>
      <c r="L250" s="5">
        <v>0</v>
      </c>
      <c r="N250" s="5">
        <v>0</v>
      </c>
      <c r="O250" s="5">
        <v>0</v>
      </c>
      <c r="Q250" s="5">
        <v>0</v>
      </c>
      <c r="R250" s="5">
        <v>0</v>
      </c>
      <c r="T250" s="5">
        <v>0</v>
      </c>
      <c r="U250" s="5">
        <v>0</v>
      </c>
      <c r="W250" s="5">
        <v>0</v>
      </c>
      <c r="X250" s="5">
        <v>0</v>
      </c>
      <c r="Z250" s="5">
        <v>0</v>
      </c>
      <c r="AA250" s="5">
        <v>0</v>
      </c>
      <c r="AC250" s="5">
        <v>0</v>
      </c>
      <c r="AD250" s="5">
        <v>0</v>
      </c>
      <c r="AF250" s="5">
        <v>0</v>
      </c>
      <c r="AG250" s="5">
        <v>0</v>
      </c>
      <c r="AI250" s="5">
        <v>0</v>
      </c>
      <c r="AJ250" s="5">
        <v>0</v>
      </c>
      <c r="AL250" s="5">
        <v>0</v>
      </c>
      <c r="AM250" s="5">
        <v>0</v>
      </c>
      <c r="AO250" s="5">
        <v>0</v>
      </c>
      <c r="AP250" s="5">
        <v>0</v>
      </c>
      <c r="AR250" s="5">
        <v>0</v>
      </c>
      <c r="AS250" s="5">
        <v>0</v>
      </c>
      <c r="AU250" s="5">
        <v>0</v>
      </c>
      <c r="AV250" s="5">
        <v>0</v>
      </c>
      <c r="AX250" s="5">
        <v>0</v>
      </c>
      <c r="AY250" s="5">
        <v>0</v>
      </c>
      <c r="BA250" s="5">
        <v>0</v>
      </c>
      <c r="BB250" s="5">
        <v>0</v>
      </c>
      <c r="BD250" s="5">
        <v>0</v>
      </c>
      <c r="BE250" s="5">
        <v>0</v>
      </c>
      <c r="BG250" s="5">
        <v>0</v>
      </c>
      <c r="BH250" s="5">
        <v>0</v>
      </c>
      <c r="BJ250" s="5">
        <v>0</v>
      </c>
      <c r="BK250" s="5">
        <v>0</v>
      </c>
      <c r="BM250" s="5">
        <v>0</v>
      </c>
      <c r="BN250" s="5">
        <v>0</v>
      </c>
      <c r="BP250" s="5">
        <v>0</v>
      </c>
      <c r="BQ250" s="5">
        <v>0</v>
      </c>
      <c r="BS250" s="5">
        <v>0</v>
      </c>
      <c r="BT250" s="5">
        <v>0</v>
      </c>
      <c r="BV250" s="5">
        <v>0</v>
      </c>
      <c r="BW250" s="5">
        <v>0</v>
      </c>
      <c r="BY250" s="5">
        <v>0</v>
      </c>
      <c r="BZ250" s="5">
        <v>0</v>
      </c>
      <c r="CB250" s="5">
        <v>0</v>
      </c>
      <c r="CC250" s="5">
        <v>0</v>
      </c>
      <c r="CE250" s="5">
        <v>0</v>
      </c>
      <c r="CF250" s="5">
        <v>0</v>
      </c>
      <c r="CH250" s="5">
        <v>0</v>
      </c>
      <c r="CI250" s="5">
        <v>0</v>
      </c>
      <c r="CK250" s="5">
        <v>0</v>
      </c>
      <c r="CL250" s="5">
        <v>0</v>
      </c>
      <c r="CN250" s="5">
        <v>0</v>
      </c>
      <c r="CO250" s="5">
        <v>0</v>
      </c>
      <c r="CQ250" s="5">
        <v>0</v>
      </c>
      <c r="CR250" s="5">
        <v>0</v>
      </c>
      <c r="CT250" s="5">
        <v>0</v>
      </c>
      <c r="CU250" s="5">
        <v>0</v>
      </c>
      <c r="CW250" s="5">
        <v>0</v>
      </c>
      <c r="CX250" s="5">
        <v>0</v>
      </c>
      <c r="CZ250" s="5">
        <v>0</v>
      </c>
      <c r="DA250" s="5">
        <v>0</v>
      </c>
    </row>
    <row r="251" spans="2:105" x14ac:dyDescent="0.2">
      <c r="K251" s="27"/>
      <c r="M251" s="27"/>
      <c r="P251" s="27"/>
      <c r="S251" s="27"/>
      <c r="V251" s="27"/>
      <c r="Y251" s="27"/>
      <c r="AB251" s="27"/>
      <c r="AE251" s="27"/>
      <c r="AH251" s="27"/>
      <c r="AK251" s="27"/>
      <c r="AN251" s="27"/>
      <c r="AQ251" s="27"/>
      <c r="AT251" s="27"/>
      <c r="AW251" s="27"/>
      <c r="AZ251" s="27"/>
      <c r="BC251" s="27"/>
    </row>
    <row r="252" spans="2:105" x14ac:dyDescent="0.2">
      <c r="F252" s="38">
        <v>0</v>
      </c>
      <c r="G252" s="39"/>
      <c r="H252" s="39"/>
      <c r="I252" s="39"/>
      <c r="J252" s="39"/>
      <c r="K252" s="38">
        <v>0</v>
      </c>
      <c r="M252" s="27"/>
      <c r="P252" s="27"/>
      <c r="S252" s="27"/>
      <c r="V252" s="27"/>
      <c r="Y252" s="27"/>
      <c r="AB252" s="27"/>
      <c r="AE252" s="27"/>
      <c r="AH252" s="27"/>
      <c r="AK252" s="27"/>
      <c r="AN252" s="27"/>
      <c r="AQ252" s="27"/>
      <c r="AT252" s="27"/>
      <c r="AW252" s="27"/>
      <c r="AZ252" s="27"/>
      <c r="BC252" s="27"/>
    </row>
    <row r="253" spans="2:105" x14ac:dyDescent="0.2">
      <c r="B253" s="1" t="s">
        <v>48</v>
      </c>
      <c r="C253" s="1">
        <v>8</v>
      </c>
      <c r="D253" s="1">
        <v>36</v>
      </c>
      <c r="E253" s="1" t="s">
        <v>64</v>
      </c>
      <c r="F253" s="1" t="s">
        <v>58</v>
      </c>
      <c r="G253" s="4" t="s">
        <v>143</v>
      </c>
      <c r="H253" s="1" t="s">
        <v>52</v>
      </c>
      <c r="I253" s="1" t="s">
        <v>53</v>
      </c>
      <c r="K253" s="5">
        <v>0</v>
      </c>
      <c r="L253" s="5">
        <v>0</v>
      </c>
      <c r="N253" s="5">
        <v>0</v>
      </c>
      <c r="O253" s="5">
        <v>0</v>
      </c>
      <c r="Q253" s="5">
        <v>0</v>
      </c>
      <c r="R253" s="5">
        <v>0</v>
      </c>
      <c r="T253" s="5">
        <v>0</v>
      </c>
      <c r="U253" s="5">
        <v>0</v>
      </c>
      <c r="W253" s="5">
        <v>0</v>
      </c>
      <c r="X253" s="5">
        <v>0</v>
      </c>
      <c r="Z253" s="5">
        <v>0</v>
      </c>
      <c r="AA253" s="5">
        <v>0</v>
      </c>
      <c r="AC253" s="5">
        <v>0</v>
      </c>
      <c r="AD253" s="5">
        <v>0</v>
      </c>
      <c r="AF253" s="5">
        <v>0</v>
      </c>
      <c r="AG253" s="5">
        <v>0</v>
      </c>
      <c r="AI253" s="5">
        <v>0</v>
      </c>
      <c r="AJ253" s="5">
        <v>0</v>
      </c>
      <c r="AL253" s="5">
        <v>0</v>
      </c>
      <c r="AM253" s="5">
        <v>0</v>
      </c>
      <c r="AO253" s="5">
        <v>0</v>
      </c>
      <c r="AP253" s="5">
        <v>0</v>
      </c>
      <c r="AR253" s="5">
        <v>0</v>
      </c>
      <c r="AS253" s="5">
        <v>0</v>
      </c>
      <c r="AU253" s="5">
        <v>0</v>
      </c>
      <c r="AV253" s="5">
        <v>0</v>
      </c>
      <c r="AX253" s="5">
        <v>0</v>
      </c>
      <c r="AY253" s="5">
        <v>0</v>
      </c>
      <c r="BA253" s="5">
        <v>0</v>
      </c>
      <c r="BB253" s="5">
        <v>0</v>
      </c>
      <c r="BD253" s="5">
        <v>0</v>
      </c>
      <c r="BE253" s="5">
        <v>0</v>
      </c>
      <c r="BG253" s="5">
        <v>0</v>
      </c>
      <c r="BH253" s="5">
        <v>0</v>
      </c>
      <c r="BJ253" s="5">
        <v>0</v>
      </c>
      <c r="BK253" s="5">
        <v>0</v>
      </c>
      <c r="BM253" s="5">
        <v>0</v>
      </c>
      <c r="BN253" s="5">
        <v>0</v>
      </c>
      <c r="BP253" s="5">
        <v>0</v>
      </c>
      <c r="BQ253" s="5">
        <v>0</v>
      </c>
      <c r="BS253" s="5">
        <v>0</v>
      </c>
      <c r="BT253" s="5">
        <v>0</v>
      </c>
      <c r="BV253" s="5">
        <v>0</v>
      </c>
      <c r="BW253" s="5">
        <v>0</v>
      </c>
      <c r="BY253" s="5">
        <v>0</v>
      </c>
      <c r="BZ253" s="5">
        <v>0</v>
      </c>
      <c r="CB253" s="5">
        <v>0</v>
      </c>
      <c r="CC253" s="5">
        <v>0</v>
      </c>
      <c r="CE253" s="5">
        <v>0</v>
      </c>
      <c r="CF253" s="5">
        <v>0</v>
      </c>
      <c r="CH253" s="5">
        <v>0</v>
      </c>
      <c r="CI253" s="5">
        <v>0</v>
      </c>
      <c r="CK253" s="5">
        <v>0</v>
      </c>
      <c r="CL253" s="5">
        <v>0</v>
      </c>
      <c r="CN253" s="5">
        <v>0</v>
      </c>
      <c r="CO253" s="5">
        <v>0</v>
      </c>
      <c r="CQ253" s="5">
        <v>0</v>
      </c>
      <c r="CR253" s="5">
        <v>0</v>
      </c>
      <c r="CT253" s="5">
        <v>0</v>
      </c>
      <c r="CU253" s="5">
        <v>0</v>
      </c>
      <c r="CW253" s="5">
        <v>0</v>
      </c>
      <c r="CX253" s="5">
        <v>0</v>
      </c>
      <c r="CZ253" s="5">
        <v>0</v>
      </c>
      <c r="DA253" s="5">
        <v>0</v>
      </c>
    </row>
    <row r="254" spans="2:105" x14ac:dyDescent="0.2">
      <c r="B254" s="1" t="s">
        <v>48</v>
      </c>
      <c r="C254" s="1">
        <v>8</v>
      </c>
      <c r="D254" s="1">
        <v>36</v>
      </c>
      <c r="E254" s="1" t="s">
        <v>64</v>
      </c>
      <c r="F254" s="1" t="s">
        <v>58</v>
      </c>
      <c r="G254" s="4" t="s">
        <v>143</v>
      </c>
      <c r="H254" s="1" t="s">
        <v>54</v>
      </c>
      <c r="K254" s="5">
        <v>0</v>
      </c>
      <c r="L254" s="5">
        <v>0</v>
      </c>
      <c r="N254" s="5">
        <v>0</v>
      </c>
      <c r="O254" s="5">
        <v>0</v>
      </c>
      <c r="Q254" s="5">
        <v>0</v>
      </c>
      <c r="R254" s="5">
        <v>0</v>
      </c>
      <c r="T254" s="5">
        <v>0</v>
      </c>
      <c r="U254" s="5">
        <v>0</v>
      </c>
      <c r="W254" s="5">
        <v>0</v>
      </c>
      <c r="X254" s="5">
        <v>0</v>
      </c>
      <c r="Z254" s="5">
        <v>0</v>
      </c>
      <c r="AA254" s="5">
        <v>0</v>
      </c>
      <c r="AC254" s="5">
        <v>0</v>
      </c>
      <c r="AD254" s="5">
        <v>0</v>
      </c>
      <c r="AF254" s="5">
        <v>0</v>
      </c>
      <c r="AG254" s="5">
        <v>0</v>
      </c>
      <c r="AI254" s="5">
        <v>0</v>
      </c>
      <c r="AJ254" s="5">
        <v>0</v>
      </c>
      <c r="AL254" s="5">
        <v>0</v>
      </c>
      <c r="AM254" s="5">
        <v>0</v>
      </c>
      <c r="AO254" s="5">
        <v>0</v>
      </c>
      <c r="AP254" s="5">
        <v>0</v>
      </c>
      <c r="AR254" s="5">
        <v>0</v>
      </c>
      <c r="AS254" s="5">
        <v>0</v>
      </c>
      <c r="AU254" s="5">
        <v>0</v>
      </c>
      <c r="AV254" s="5">
        <v>0</v>
      </c>
      <c r="AX254" s="5">
        <v>0</v>
      </c>
      <c r="AY254" s="5">
        <v>0</v>
      </c>
      <c r="BA254" s="5">
        <v>0</v>
      </c>
      <c r="BB254" s="5">
        <v>0</v>
      </c>
      <c r="BD254" s="5">
        <v>0</v>
      </c>
      <c r="BE254" s="5">
        <v>0</v>
      </c>
      <c r="BG254" s="5">
        <v>0</v>
      </c>
      <c r="BH254" s="5">
        <v>0</v>
      </c>
      <c r="BJ254" s="5">
        <v>0</v>
      </c>
      <c r="BK254" s="5">
        <v>0</v>
      </c>
      <c r="BM254" s="5">
        <v>0</v>
      </c>
      <c r="BN254" s="5">
        <v>0</v>
      </c>
      <c r="BP254" s="5">
        <v>0</v>
      </c>
      <c r="BQ254" s="5">
        <v>0</v>
      </c>
      <c r="BS254" s="5">
        <v>0</v>
      </c>
      <c r="BT254" s="5">
        <v>0</v>
      </c>
      <c r="BV254" s="5">
        <v>0</v>
      </c>
      <c r="BW254" s="5">
        <v>0</v>
      </c>
      <c r="BY254" s="5">
        <v>0</v>
      </c>
      <c r="BZ254" s="5">
        <v>0</v>
      </c>
      <c r="CB254" s="5">
        <v>0</v>
      </c>
      <c r="CC254" s="5">
        <v>0</v>
      </c>
      <c r="CE254" s="5">
        <v>0</v>
      </c>
      <c r="CF254" s="5">
        <v>0</v>
      </c>
      <c r="CH254" s="5">
        <v>0</v>
      </c>
      <c r="CI254" s="5">
        <v>0</v>
      </c>
      <c r="CK254" s="5">
        <v>0</v>
      </c>
      <c r="CL254" s="5">
        <v>0</v>
      </c>
      <c r="CN254" s="5">
        <v>0</v>
      </c>
      <c r="CO254" s="5">
        <v>0</v>
      </c>
      <c r="CQ254" s="5">
        <v>0</v>
      </c>
      <c r="CR254" s="5">
        <v>0</v>
      </c>
      <c r="CT254" s="5">
        <v>0</v>
      </c>
      <c r="CU254" s="5">
        <v>0</v>
      </c>
      <c r="CW254" s="5">
        <v>0</v>
      </c>
      <c r="CX254" s="5">
        <v>0</v>
      </c>
      <c r="CZ254" s="5">
        <v>0</v>
      </c>
      <c r="DA254" s="5">
        <v>0</v>
      </c>
    </row>
    <row r="258" spans="2:105" x14ac:dyDescent="0.2">
      <c r="B258" s="1" t="s">
        <v>48</v>
      </c>
      <c r="C258" s="1">
        <v>8</v>
      </c>
      <c r="D258" s="1">
        <v>38</v>
      </c>
      <c r="E258" s="1" t="s">
        <v>64</v>
      </c>
      <c r="F258" s="1" t="s">
        <v>86</v>
      </c>
      <c r="G258" s="4" t="s">
        <v>145</v>
      </c>
      <c r="H258" s="1" t="s">
        <v>52</v>
      </c>
      <c r="I258" s="1" t="s">
        <v>53</v>
      </c>
      <c r="K258" s="5">
        <v>115</v>
      </c>
      <c r="L258" s="5">
        <v>115</v>
      </c>
      <c r="N258" s="5">
        <v>115</v>
      </c>
      <c r="O258" s="5">
        <v>115</v>
      </c>
      <c r="Q258" s="5">
        <v>115</v>
      </c>
      <c r="R258" s="5">
        <v>115</v>
      </c>
      <c r="T258" s="5">
        <v>115</v>
      </c>
      <c r="U258" s="5">
        <v>115</v>
      </c>
      <c r="W258" s="5">
        <v>115</v>
      </c>
      <c r="X258" s="5">
        <v>115</v>
      </c>
      <c r="Z258" s="5">
        <v>115</v>
      </c>
      <c r="AA258" s="5">
        <v>115</v>
      </c>
      <c r="AC258" s="5">
        <v>115</v>
      </c>
      <c r="AD258" s="5">
        <v>115</v>
      </c>
      <c r="AF258" s="5">
        <v>115</v>
      </c>
      <c r="AG258" s="5">
        <v>115</v>
      </c>
      <c r="AI258" s="5">
        <v>115</v>
      </c>
      <c r="AJ258" s="5">
        <v>115</v>
      </c>
      <c r="AL258" s="5">
        <v>115</v>
      </c>
      <c r="AM258" s="5">
        <v>115</v>
      </c>
      <c r="AO258" s="5">
        <v>115</v>
      </c>
      <c r="AP258" s="5">
        <v>115</v>
      </c>
      <c r="AR258" s="5">
        <v>115</v>
      </c>
      <c r="AS258" s="5">
        <v>115</v>
      </c>
      <c r="AU258" s="5">
        <v>115</v>
      </c>
      <c r="AV258" s="5">
        <v>115</v>
      </c>
      <c r="AX258" s="5">
        <v>115</v>
      </c>
      <c r="AY258" s="5">
        <v>115</v>
      </c>
      <c r="BA258" s="5">
        <v>115</v>
      </c>
      <c r="BB258" s="5">
        <v>115</v>
      </c>
      <c r="BD258" s="5">
        <v>115</v>
      </c>
      <c r="BE258" s="5">
        <v>115</v>
      </c>
      <c r="BG258" s="5">
        <v>115</v>
      </c>
      <c r="BH258" s="5">
        <v>115</v>
      </c>
      <c r="BJ258" s="5">
        <v>115</v>
      </c>
      <c r="BK258" s="5">
        <v>115</v>
      </c>
      <c r="BM258" s="5">
        <v>115</v>
      </c>
      <c r="BN258" s="5">
        <v>115</v>
      </c>
      <c r="BP258" s="5">
        <v>115</v>
      </c>
      <c r="BQ258" s="5">
        <v>115</v>
      </c>
      <c r="BS258" s="5">
        <v>115</v>
      </c>
      <c r="BT258" s="5">
        <v>115</v>
      </c>
      <c r="BV258" s="5">
        <v>115</v>
      </c>
      <c r="BW258" s="5">
        <v>115</v>
      </c>
      <c r="BY258" s="5">
        <v>115</v>
      </c>
      <c r="BZ258" s="5">
        <v>115</v>
      </c>
      <c r="CB258" s="5">
        <v>115</v>
      </c>
      <c r="CC258" s="5">
        <v>115</v>
      </c>
      <c r="CE258" s="5">
        <v>115</v>
      </c>
      <c r="CF258" s="5">
        <v>115</v>
      </c>
      <c r="CH258" s="5">
        <v>115</v>
      </c>
      <c r="CI258" s="5">
        <v>115</v>
      </c>
      <c r="CK258" s="5">
        <v>115</v>
      </c>
      <c r="CL258" s="5">
        <v>115</v>
      </c>
      <c r="CN258" s="5">
        <v>115</v>
      </c>
      <c r="CO258" s="5">
        <v>115</v>
      </c>
      <c r="CQ258" s="5">
        <v>115</v>
      </c>
      <c r="CR258" s="5">
        <v>115</v>
      </c>
      <c r="CT258" s="5">
        <v>115</v>
      </c>
      <c r="CU258" s="5">
        <v>115</v>
      </c>
      <c r="CW258" s="5">
        <v>0</v>
      </c>
      <c r="CX258" s="5">
        <v>0</v>
      </c>
      <c r="CZ258" s="5">
        <v>3450</v>
      </c>
      <c r="DA258" s="5">
        <v>3450</v>
      </c>
    </row>
    <row r="259" spans="2:105" x14ac:dyDescent="0.2">
      <c r="B259" s="1" t="s">
        <v>48</v>
      </c>
      <c r="C259" s="1">
        <v>8</v>
      </c>
      <c r="D259" s="1">
        <v>38</v>
      </c>
      <c r="E259" s="1" t="s">
        <v>64</v>
      </c>
      <c r="F259" s="1" t="s">
        <v>86</v>
      </c>
      <c r="G259" s="4" t="s">
        <v>145</v>
      </c>
      <c r="H259" s="1" t="s">
        <v>54</v>
      </c>
      <c r="K259" s="5">
        <v>0</v>
      </c>
      <c r="L259" s="5">
        <v>0</v>
      </c>
      <c r="N259" s="5">
        <v>0</v>
      </c>
      <c r="O259" s="5">
        <v>0</v>
      </c>
      <c r="Q259" s="5">
        <v>0</v>
      </c>
      <c r="R259" s="5">
        <v>0</v>
      </c>
      <c r="T259" s="5">
        <v>0</v>
      </c>
      <c r="U259" s="5">
        <v>0</v>
      </c>
      <c r="W259" s="5">
        <v>0</v>
      </c>
      <c r="X259" s="5">
        <v>0</v>
      </c>
      <c r="Z259" s="5">
        <v>0</v>
      </c>
      <c r="AA259" s="5">
        <v>0</v>
      </c>
      <c r="AC259" s="5">
        <v>0</v>
      </c>
      <c r="AD259" s="5">
        <v>0</v>
      </c>
      <c r="AF259" s="5">
        <v>0</v>
      </c>
      <c r="AG259" s="5">
        <v>0</v>
      </c>
      <c r="AI259" s="5">
        <v>0</v>
      </c>
      <c r="AJ259" s="5">
        <v>0</v>
      </c>
      <c r="AL259" s="5">
        <v>0</v>
      </c>
      <c r="AM259" s="5">
        <v>0</v>
      </c>
      <c r="AO259" s="5">
        <v>0</v>
      </c>
      <c r="AP259" s="5">
        <v>0</v>
      </c>
      <c r="AR259" s="5">
        <v>0</v>
      </c>
      <c r="AS259" s="5">
        <v>0</v>
      </c>
      <c r="AU259" s="5">
        <v>0</v>
      </c>
      <c r="AV259" s="5">
        <v>0</v>
      </c>
      <c r="AX259" s="5">
        <v>0</v>
      </c>
      <c r="AY259" s="5">
        <v>0</v>
      </c>
      <c r="BA259" s="5">
        <v>0</v>
      </c>
      <c r="BB259" s="5">
        <v>0</v>
      </c>
      <c r="BD259" s="5">
        <v>0</v>
      </c>
      <c r="BE259" s="5">
        <v>0</v>
      </c>
      <c r="BG259" s="5">
        <v>0</v>
      </c>
      <c r="BH259" s="5">
        <v>0</v>
      </c>
      <c r="BJ259" s="5">
        <v>0</v>
      </c>
      <c r="BK259" s="5">
        <v>0</v>
      </c>
      <c r="BM259" s="5">
        <v>0</v>
      </c>
      <c r="BN259" s="5">
        <v>0</v>
      </c>
      <c r="BP259" s="5">
        <v>0</v>
      </c>
      <c r="BQ259" s="5">
        <v>0</v>
      </c>
      <c r="BS259" s="5">
        <v>0</v>
      </c>
      <c r="BT259" s="5">
        <v>0</v>
      </c>
      <c r="BV259" s="5">
        <v>0</v>
      </c>
      <c r="BW259" s="5">
        <v>0</v>
      </c>
      <c r="BY259" s="5">
        <v>0</v>
      </c>
      <c r="BZ259" s="5">
        <v>0</v>
      </c>
      <c r="CB259" s="5">
        <v>0</v>
      </c>
      <c r="CC259" s="5">
        <v>0</v>
      </c>
      <c r="CE259" s="5">
        <v>0</v>
      </c>
      <c r="CF259" s="5">
        <v>0</v>
      </c>
      <c r="CH259" s="5">
        <v>0</v>
      </c>
      <c r="CI259" s="5">
        <v>0</v>
      </c>
      <c r="CK259" s="5">
        <v>0</v>
      </c>
      <c r="CL259" s="5">
        <v>0</v>
      </c>
      <c r="CN259" s="5">
        <v>0</v>
      </c>
      <c r="CO259" s="5">
        <v>0</v>
      </c>
      <c r="CQ259" s="5">
        <v>0</v>
      </c>
      <c r="CR259" s="5">
        <v>0</v>
      </c>
      <c r="CT259" s="5">
        <v>0</v>
      </c>
      <c r="CU259" s="5">
        <v>0</v>
      </c>
      <c r="CW259" s="5">
        <v>0</v>
      </c>
      <c r="CX259" s="5">
        <v>0</v>
      </c>
      <c r="CZ259" s="5">
        <v>0</v>
      </c>
      <c r="DA259" s="5">
        <v>0</v>
      </c>
    </row>
    <row r="261" spans="2:105" x14ac:dyDescent="0.2">
      <c r="B261" s="1" t="s">
        <v>48</v>
      </c>
      <c r="C261" s="1">
        <v>8</v>
      </c>
      <c r="D261" s="1">
        <v>38</v>
      </c>
      <c r="E261" s="1" t="s">
        <v>49</v>
      </c>
      <c r="F261" s="1" t="s">
        <v>86</v>
      </c>
      <c r="G261" s="4" t="s">
        <v>145</v>
      </c>
      <c r="H261" s="1" t="s">
        <v>52</v>
      </c>
      <c r="K261" s="5">
        <v>0</v>
      </c>
      <c r="L261" s="5">
        <v>0</v>
      </c>
      <c r="N261" s="5">
        <v>0</v>
      </c>
      <c r="O261" s="5">
        <v>0</v>
      </c>
      <c r="Q261" s="5">
        <v>0</v>
      </c>
      <c r="R261" s="5">
        <v>0</v>
      </c>
      <c r="T261" s="5">
        <v>0</v>
      </c>
      <c r="U261" s="5">
        <v>0</v>
      </c>
      <c r="W261" s="5">
        <v>0</v>
      </c>
      <c r="X261" s="5">
        <v>0</v>
      </c>
      <c r="Z261" s="5">
        <v>0</v>
      </c>
      <c r="AA261" s="5">
        <v>0</v>
      </c>
      <c r="AC261" s="5">
        <v>0</v>
      </c>
      <c r="AD261" s="5">
        <v>0</v>
      </c>
      <c r="AF261" s="5">
        <v>0</v>
      </c>
      <c r="AG261" s="5">
        <v>0</v>
      </c>
      <c r="AI261" s="5">
        <v>0</v>
      </c>
      <c r="AJ261" s="5">
        <v>0</v>
      </c>
      <c r="AL261" s="5">
        <v>0</v>
      </c>
      <c r="AM261" s="5">
        <v>0</v>
      </c>
      <c r="AO261" s="5">
        <v>0</v>
      </c>
      <c r="AP261" s="5">
        <v>0</v>
      </c>
      <c r="AR261" s="5">
        <v>0</v>
      </c>
      <c r="AS261" s="5">
        <v>0</v>
      </c>
      <c r="AU261" s="5">
        <v>0</v>
      </c>
      <c r="AV261" s="5">
        <v>0</v>
      </c>
      <c r="AX261" s="5">
        <v>0</v>
      </c>
      <c r="AY261" s="5">
        <v>0</v>
      </c>
      <c r="BA261" s="5">
        <v>0</v>
      </c>
      <c r="BB261" s="5">
        <v>0</v>
      </c>
      <c r="BD261" s="5">
        <v>0</v>
      </c>
      <c r="BE261" s="5">
        <v>0</v>
      </c>
      <c r="BG261" s="5">
        <v>0</v>
      </c>
      <c r="BH261" s="5">
        <v>0</v>
      </c>
      <c r="BJ261" s="5">
        <v>0</v>
      </c>
      <c r="BK261" s="5">
        <v>0</v>
      </c>
      <c r="BM261" s="5">
        <v>0</v>
      </c>
      <c r="BN261" s="5">
        <v>0</v>
      </c>
      <c r="BP261" s="5">
        <v>0</v>
      </c>
      <c r="BQ261" s="5">
        <v>0</v>
      </c>
      <c r="BS261" s="5">
        <v>0</v>
      </c>
      <c r="BT261" s="5">
        <v>0</v>
      </c>
      <c r="BV261" s="5">
        <v>0</v>
      </c>
      <c r="BW261" s="5">
        <v>0</v>
      </c>
      <c r="BY261" s="5">
        <v>0</v>
      </c>
      <c r="BZ261" s="5">
        <v>0</v>
      </c>
      <c r="CB261" s="5">
        <v>0</v>
      </c>
      <c r="CC261" s="5">
        <v>0</v>
      </c>
      <c r="CE261" s="5">
        <v>0</v>
      </c>
      <c r="CF261" s="5">
        <v>0</v>
      </c>
      <c r="CH261" s="5">
        <v>0</v>
      </c>
      <c r="CI261" s="5">
        <v>0</v>
      </c>
      <c r="CK261" s="5">
        <v>0</v>
      </c>
      <c r="CL261" s="5">
        <v>0</v>
      </c>
      <c r="CN261" s="5">
        <v>0</v>
      </c>
      <c r="CO261" s="5">
        <v>0</v>
      </c>
      <c r="CQ261" s="5">
        <v>0</v>
      </c>
      <c r="CR261" s="5">
        <v>0</v>
      </c>
      <c r="CT261" s="5">
        <v>0</v>
      </c>
      <c r="CU261" s="5">
        <v>0</v>
      </c>
      <c r="CW261" s="5">
        <v>0</v>
      </c>
      <c r="CX261" s="5">
        <v>0</v>
      </c>
      <c r="CZ261" s="5">
        <v>0</v>
      </c>
      <c r="DA261" s="5">
        <v>0</v>
      </c>
    </row>
    <row r="262" spans="2:105" x14ac:dyDescent="0.2">
      <c r="B262" s="1" t="s">
        <v>48</v>
      </c>
      <c r="C262" s="1">
        <v>8</v>
      </c>
      <c r="D262" s="1">
        <v>38</v>
      </c>
      <c r="E262" s="1" t="s">
        <v>49</v>
      </c>
      <c r="F262" s="1" t="s">
        <v>86</v>
      </c>
      <c r="G262" s="4" t="s">
        <v>145</v>
      </c>
      <c r="H262" s="1" t="s">
        <v>54</v>
      </c>
      <c r="I262" s="1" t="s">
        <v>53</v>
      </c>
      <c r="K262" s="5">
        <v>0</v>
      </c>
      <c r="L262" s="5">
        <v>0</v>
      </c>
      <c r="N262" s="5">
        <v>0</v>
      </c>
      <c r="O262" s="5">
        <v>0</v>
      </c>
      <c r="Q262" s="5">
        <v>0</v>
      </c>
      <c r="R262" s="5">
        <v>0</v>
      </c>
      <c r="T262" s="5">
        <v>0</v>
      </c>
      <c r="U262" s="5">
        <v>0</v>
      </c>
      <c r="W262" s="5">
        <v>0</v>
      </c>
      <c r="X262" s="5">
        <v>0</v>
      </c>
      <c r="Z262" s="5">
        <v>0</v>
      </c>
      <c r="AA262" s="5">
        <v>0</v>
      </c>
      <c r="AC262" s="5">
        <v>0</v>
      </c>
      <c r="AD262" s="5">
        <v>0</v>
      </c>
      <c r="AF262" s="5">
        <v>0</v>
      </c>
      <c r="AG262" s="5">
        <v>0</v>
      </c>
      <c r="AI262" s="5">
        <v>0</v>
      </c>
      <c r="AJ262" s="5">
        <v>0</v>
      </c>
      <c r="AL262" s="5">
        <v>0</v>
      </c>
      <c r="AM262" s="5">
        <v>0</v>
      </c>
      <c r="AO262" s="5">
        <v>0</v>
      </c>
      <c r="AP262" s="5">
        <v>0</v>
      </c>
      <c r="AR262" s="5">
        <v>0</v>
      </c>
      <c r="AS262" s="5">
        <v>0</v>
      </c>
      <c r="AU262" s="5">
        <v>0</v>
      </c>
      <c r="AV262" s="5">
        <v>0</v>
      </c>
      <c r="AX262" s="5">
        <v>0</v>
      </c>
      <c r="AY262" s="5">
        <v>0</v>
      </c>
      <c r="BA262" s="5">
        <v>0</v>
      </c>
      <c r="BB262" s="5">
        <v>0</v>
      </c>
      <c r="BD262" s="5">
        <v>0</v>
      </c>
      <c r="BE262" s="5">
        <v>0</v>
      </c>
      <c r="BG262" s="5">
        <v>0</v>
      </c>
      <c r="BH262" s="5">
        <v>0</v>
      </c>
      <c r="BJ262" s="5">
        <v>0</v>
      </c>
      <c r="BK262" s="5">
        <v>0</v>
      </c>
      <c r="BM262" s="5">
        <v>0</v>
      </c>
      <c r="BN262" s="5">
        <v>0</v>
      </c>
      <c r="BP262" s="5">
        <v>0</v>
      </c>
      <c r="BQ262" s="5">
        <v>0</v>
      </c>
      <c r="BS262" s="5">
        <v>0</v>
      </c>
      <c r="BT262" s="5">
        <v>0</v>
      </c>
      <c r="BV262" s="5">
        <v>0</v>
      </c>
      <c r="BW262" s="5">
        <v>0</v>
      </c>
      <c r="BY262" s="5">
        <v>0</v>
      </c>
      <c r="BZ262" s="5">
        <v>0</v>
      </c>
      <c r="CB262" s="5">
        <v>0</v>
      </c>
      <c r="CC262" s="5">
        <v>0</v>
      </c>
      <c r="CE262" s="5">
        <v>0</v>
      </c>
      <c r="CF262" s="5">
        <v>0</v>
      </c>
      <c r="CH262" s="5">
        <v>0</v>
      </c>
      <c r="CI262" s="5">
        <v>0</v>
      </c>
      <c r="CK262" s="5">
        <v>0</v>
      </c>
      <c r="CL262" s="5">
        <v>0</v>
      </c>
      <c r="CN262" s="5">
        <v>0</v>
      </c>
      <c r="CO262" s="5">
        <v>0</v>
      </c>
      <c r="CQ262" s="5">
        <v>0</v>
      </c>
      <c r="CR262" s="5">
        <v>0</v>
      </c>
      <c r="CT262" s="5">
        <v>0</v>
      </c>
      <c r="CU262" s="5">
        <v>0</v>
      </c>
      <c r="CW262" s="5">
        <v>0</v>
      </c>
      <c r="CX262" s="5">
        <v>0</v>
      </c>
      <c r="CZ262" s="5">
        <v>0</v>
      </c>
      <c r="DA262" s="5">
        <v>0</v>
      </c>
    </row>
    <row r="265" spans="2:105" x14ac:dyDescent="0.2">
      <c r="B265" s="1" t="s">
        <v>48</v>
      </c>
      <c r="C265" s="1">
        <v>8</v>
      </c>
      <c r="D265" s="1">
        <v>39</v>
      </c>
      <c r="E265" s="1" t="s">
        <v>49</v>
      </c>
      <c r="F265" s="1" t="s">
        <v>147</v>
      </c>
      <c r="G265" s="29" t="s">
        <v>148</v>
      </c>
      <c r="H265" s="1" t="s">
        <v>52</v>
      </c>
      <c r="I265" s="1" t="s">
        <v>62</v>
      </c>
      <c r="CZ265" s="5">
        <v>0</v>
      </c>
      <c r="DA265" s="5">
        <v>0</v>
      </c>
    </row>
    <row r="266" spans="2:105" x14ac:dyDescent="0.2">
      <c r="B266" s="1" t="s">
        <v>48</v>
      </c>
      <c r="C266" s="1">
        <v>8</v>
      </c>
      <c r="D266" s="1">
        <v>39</v>
      </c>
      <c r="E266" s="1" t="s">
        <v>49</v>
      </c>
      <c r="F266" s="1" t="s">
        <v>147</v>
      </c>
      <c r="G266" s="29" t="s">
        <v>148</v>
      </c>
      <c r="H266" s="1" t="s">
        <v>54</v>
      </c>
      <c r="CZ266" s="5">
        <v>0</v>
      </c>
      <c r="DA266" s="5">
        <v>0</v>
      </c>
    </row>
    <row r="267" spans="2:105" x14ac:dyDescent="0.2">
      <c r="G267" s="29"/>
    </row>
    <row r="268" spans="2:105" x14ac:dyDescent="0.2">
      <c r="B268" s="1" t="s">
        <v>48</v>
      </c>
      <c r="C268" s="1">
        <v>8</v>
      </c>
      <c r="D268" s="1">
        <v>39</v>
      </c>
      <c r="E268" s="1" t="s">
        <v>64</v>
      </c>
      <c r="F268" s="1" t="s">
        <v>65</v>
      </c>
      <c r="G268" s="4" t="s">
        <v>149</v>
      </c>
      <c r="H268" s="1" t="s">
        <v>52</v>
      </c>
      <c r="I268" s="1" t="s">
        <v>67</v>
      </c>
      <c r="K268" s="5">
        <v>6</v>
      </c>
      <c r="L268" s="5">
        <v>6</v>
      </c>
      <c r="N268" s="5">
        <v>6</v>
      </c>
      <c r="O268" s="5">
        <v>6</v>
      </c>
      <c r="Q268" s="5">
        <v>6</v>
      </c>
      <c r="R268" s="5">
        <v>6</v>
      </c>
      <c r="T268" s="5">
        <v>6</v>
      </c>
      <c r="U268" s="5">
        <v>6</v>
      </c>
      <c r="W268" s="5">
        <v>6</v>
      </c>
      <c r="X268" s="5">
        <v>6</v>
      </c>
      <c r="Z268" s="5">
        <v>6</v>
      </c>
      <c r="AA268" s="5">
        <v>6</v>
      </c>
      <c r="AC268" s="5">
        <v>6</v>
      </c>
      <c r="AD268" s="5">
        <v>6</v>
      </c>
      <c r="AF268" s="5">
        <v>6</v>
      </c>
      <c r="AG268" s="5">
        <v>6</v>
      </c>
      <c r="AI268" s="5">
        <v>6</v>
      </c>
      <c r="AJ268" s="5">
        <v>6</v>
      </c>
      <c r="AL268" s="5">
        <v>6</v>
      </c>
      <c r="AM268" s="5">
        <v>6</v>
      </c>
      <c r="AO268" s="5">
        <v>6</v>
      </c>
      <c r="AP268" s="5">
        <v>6</v>
      </c>
      <c r="AR268" s="5">
        <v>6</v>
      </c>
      <c r="AS268" s="5">
        <v>6</v>
      </c>
      <c r="AU268" s="5">
        <v>6</v>
      </c>
      <c r="AV268" s="5">
        <v>6</v>
      </c>
      <c r="AX268" s="5">
        <v>6</v>
      </c>
      <c r="AY268" s="5">
        <v>6</v>
      </c>
      <c r="BA268" s="5">
        <v>6</v>
      </c>
      <c r="BB268" s="5">
        <v>6</v>
      </c>
      <c r="BD268" s="5">
        <v>6</v>
      </c>
      <c r="BE268" s="5">
        <v>6</v>
      </c>
      <c r="BG268" s="5">
        <v>6</v>
      </c>
      <c r="BH268" s="5">
        <v>6</v>
      </c>
      <c r="BJ268" s="5">
        <v>6</v>
      </c>
      <c r="BK268" s="5">
        <v>6</v>
      </c>
      <c r="BM268" s="5">
        <v>6</v>
      </c>
      <c r="BN268" s="5">
        <v>6</v>
      </c>
      <c r="BP268" s="5">
        <v>6</v>
      </c>
      <c r="BQ268" s="5">
        <v>6</v>
      </c>
      <c r="BS268" s="5">
        <v>6</v>
      </c>
      <c r="BT268" s="5">
        <v>6</v>
      </c>
      <c r="BV268" s="5">
        <v>6</v>
      </c>
      <c r="BW268" s="5">
        <v>6</v>
      </c>
      <c r="BY268" s="5">
        <v>6</v>
      </c>
      <c r="BZ268" s="5">
        <v>6</v>
      </c>
      <c r="CB268" s="5">
        <v>6</v>
      </c>
      <c r="CC268" s="5">
        <v>6</v>
      </c>
      <c r="CE268" s="5">
        <v>6</v>
      </c>
      <c r="CF268" s="5">
        <v>6</v>
      </c>
      <c r="CH268" s="5">
        <v>6</v>
      </c>
      <c r="CI268" s="5">
        <v>6</v>
      </c>
      <c r="CK268" s="5">
        <v>6</v>
      </c>
      <c r="CL268" s="5">
        <v>6</v>
      </c>
      <c r="CN268" s="5">
        <v>6</v>
      </c>
      <c r="CO268" s="5">
        <v>6</v>
      </c>
      <c r="CQ268" s="5">
        <v>6</v>
      </c>
      <c r="CR268" s="5">
        <v>6</v>
      </c>
      <c r="CT268" s="5">
        <v>6</v>
      </c>
      <c r="CU268" s="5">
        <v>6</v>
      </c>
      <c r="CW268" s="5">
        <v>0</v>
      </c>
      <c r="CX268" s="5">
        <v>0</v>
      </c>
      <c r="CZ268" s="5">
        <v>180</v>
      </c>
      <c r="DA268" s="5">
        <v>180</v>
      </c>
    </row>
    <row r="269" spans="2:105" x14ac:dyDescent="0.2">
      <c r="B269" s="1" t="s">
        <v>48</v>
      </c>
      <c r="C269" s="1">
        <v>8</v>
      </c>
      <c r="D269" s="1">
        <v>39</v>
      </c>
      <c r="E269" s="1" t="s">
        <v>64</v>
      </c>
      <c r="F269" s="1" t="s">
        <v>65</v>
      </c>
      <c r="G269" s="4" t="s">
        <v>149</v>
      </c>
      <c r="H269" s="1" t="s">
        <v>54</v>
      </c>
      <c r="I269" s="1" t="s">
        <v>67</v>
      </c>
      <c r="K269" s="5">
        <v>0</v>
      </c>
      <c r="L269" s="5">
        <v>0</v>
      </c>
      <c r="N269" s="5">
        <v>0</v>
      </c>
      <c r="O269" s="5">
        <v>0</v>
      </c>
      <c r="Q269" s="5">
        <v>0</v>
      </c>
      <c r="R269" s="5">
        <v>0</v>
      </c>
      <c r="T269" s="5">
        <v>0</v>
      </c>
      <c r="U269" s="5">
        <v>0</v>
      </c>
      <c r="W269" s="5">
        <v>0</v>
      </c>
      <c r="X269" s="5">
        <v>0</v>
      </c>
      <c r="Z269" s="5">
        <v>0</v>
      </c>
      <c r="AA269" s="5">
        <v>0</v>
      </c>
      <c r="AC269" s="5">
        <v>0</v>
      </c>
      <c r="AD269" s="5">
        <v>0</v>
      </c>
      <c r="AF269" s="5">
        <v>0</v>
      </c>
      <c r="AG269" s="5">
        <v>0</v>
      </c>
      <c r="AI269" s="5">
        <v>0</v>
      </c>
      <c r="AJ269" s="5">
        <v>0</v>
      </c>
      <c r="AL269" s="5">
        <v>0</v>
      </c>
      <c r="AM269" s="5">
        <v>0</v>
      </c>
      <c r="AO269" s="5">
        <v>0</v>
      </c>
      <c r="AP269" s="5">
        <v>0</v>
      </c>
      <c r="AR269" s="5">
        <v>0</v>
      </c>
      <c r="AS269" s="5">
        <v>0</v>
      </c>
      <c r="AU269" s="5">
        <v>0</v>
      </c>
      <c r="AV269" s="5">
        <v>0</v>
      </c>
      <c r="AX269" s="5">
        <v>0</v>
      </c>
      <c r="AY269" s="5">
        <v>0</v>
      </c>
      <c r="BA269" s="5">
        <v>0</v>
      </c>
      <c r="BB269" s="5">
        <v>0</v>
      </c>
      <c r="BD269" s="5">
        <v>0</v>
      </c>
      <c r="BE269" s="5">
        <v>0</v>
      </c>
      <c r="BG269" s="5">
        <v>0</v>
      </c>
      <c r="BH269" s="5">
        <v>0</v>
      </c>
      <c r="BJ269" s="5">
        <v>0</v>
      </c>
      <c r="BK269" s="5">
        <v>0</v>
      </c>
      <c r="BM269" s="5">
        <v>0</v>
      </c>
      <c r="BN269" s="5">
        <v>0</v>
      </c>
      <c r="BP269" s="5">
        <v>0</v>
      </c>
      <c r="BQ269" s="5">
        <v>0</v>
      </c>
      <c r="BS269" s="5">
        <v>0</v>
      </c>
      <c r="BT269" s="5">
        <v>0</v>
      </c>
      <c r="BV269" s="5">
        <v>0</v>
      </c>
      <c r="BW269" s="5">
        <v>0</v>
      </c>
      <c r="BY269" s="5">
        <v>0</v>
      </c>
      <c r="BZ269" s="5">
        <v>0</v>
      </c>
      <c r="CB269" s="5">
        <v>0</v>
      </c>
      <c r="CC269" s="5">
        <v>0</v>
      </c>
      <c r="CE269" s="5">
        <v>0</v>
      </c>
      <c r="CF269" s="5">
        <v>0</v>
      </c>
      <c r="CH269" s="5">
        <v>0</v>
      </c>
      <c r="CI269" s="5">
        <v>0</v>
      </c>
      <c r="CK269" s="5">
        <v>0</v>
      </c>
      <c r="CL269" s="5">
        <v>0</v>
      </c>
      <c r="CN269" s="5">
        <v>0</v>
      </c>
      <c r="CO269" s="5">
        <v>0</v>
      </c>
      <c r="CQ269" s="5">
        <v>0</v>
      </c>
      <c r="CR269" s="5">
        <v>0</v>
      </c>
      <c r="CT269" s="5">
        <v>0</v>
      </c>
      <c r="CU269" s="5">
        <v>0</v>
      </c>
      <c r="CW269" s="5">
        <v>0</v>
      </c>
      <c r="CX269" s="5">
        <v>0</v>
      </c>
      <c r="CZ269" s="5">
        <v>0</v>
      </c>
      <c r="DA269" s="5">
        <v>0</v>
      </c>
    </row>
    <row r="270" spans="2:105" x14ac:dyDescent="0.2">
      <c r="B270" s="1" t="s">
        <v>48</v>
      </c>
      <c r="C270" s="1">
        <v>8</v>
      </c>
      <c r="D270" s="1">
        <v>39</v>
      </c>
      <c r="E270" s="1" t="s">
        <v>64</v>
      </c>
      <c r="F270" s="1" t="s">
        <v>65</v>
      </c>
      <c r="G270" s="4" t="s">
        <v>149</v>
      </c>
      <c r="H270" s="1" t="s">
        <v>68</v>
      </c>
      <c r="I270" s="1" t="s">
        <v>67</v>
      </c>
      <c r="K270" s="5">
        <v>0</v>
      </c>
      <c r="L270" s="5">
        <v>0</v>
      </c>
      <c r="N270" s="5">
        <v>0</v>
      </c>
      <c r="O270" s="5">
        <v>0</v>
      </c>
      <c r="Q270" s="5">
        <v>0</v>
      </c>
      <c r="R270" s="5">
        <v>0</v>
      </c>
      <c r="T270" s="5">
        <v>0</v>
      </c>
      <c r="U270" s="5">
        <v>0</v>
      </c>
      <c r="W270" s="5">
        <v>0</v>
      </c>
      <c r="X270" s="5">
        <v>0</v>
      </c>
      <c r="Z270" s="5">
        <v>0</v>
      </c>
      <c r="AA270" s="5">
        <v>0</v>
      </c>
      <c r="AC270" s="5">
        <v>0</v>
      </c>
      <c r="AD270" s="5">
        <v>0</v>
      </c>
      <c r="AF270" s="5">
        <v>0</v>
      </c>
      <c r="AG270" s="5">
        <v>0</v>
      </c>
      <c r="AI270" s="5">
        <v>0</v>
      </c>
      <c r="AJ270" s="5">
        <v>0</v>
      </c>
      <c r="AL270" s="5">
        <v>0</v>
      </c>
      <c r="AM270" s="5">
        <v>0</v>
      </c>
      <c r="AO270" s="5">
        <v>0</v>
      </c>
      <c r="AP270" s="5">
        <v>0</v>
      </c>
      <c r="AR270" s="5">
        <v>0</v>
      </c>
      <c r="AS270" s="5">
        <v>0</v>
      </c>
      <c r="AU270" s="5">
        <v>0</v>
      </c>
      <c r="AV270" s="5">
        <v>0</v>
      </c>
      <c r="AX270" s="5">
        <v>0</v>
      </c>
      <c r="AY270" s="5">
        <v>0</v>
      </c>
      <c r="BA270" s="5">
        <v>0</v>
      </c>
      <c r="BB270" s="5">
        <v>0</v>
      </c>
      <c r="BD270" s="5">
        <v>0</v>
      </c>
      <c r="BE270" s="5">
        <v>0</v>
      </c>
      <c r="BG270" s="5">
        <v>0</v>
      </c>
      <c r="BH270" s="5">
        <v>0</v>
      </c>
      <c r="BJ270" s="5">
        <v>0</v>
      </c>
      <c r="BK270" s="5">
        <v>0</v>
      </c>
      <c r="BM270" s="5">
        <v>0</v>
      </c>
      <c r="BN270" s="5">
        <v>0</v>
      </c>
      <c r="BP270" s="5">
        <v>0</v>
      </c>
      <c r="BQ270" s="5">
        <v>0</v>
      </c>
      <c r="BS270" s="5">
        <v>0</v>
      </c>
      <c r="BT270" s="5">
        <v>0</v>
      </c>
      <c r="BV270" s="5">
        <v>0</v>
      </c>
      <c r="BW270" s="5">
        <v>0</v>
      </c>
      <c r="BY270" s="5">
        <v>0</v>
      </c>
      <c r="BZ270" s="5">
        <v>0</v>
      </c>
      <c r="CB270" s="5">
        <v>0</v>
      </c>
      <c r="CC270" s="5">
        <v>0</v>
      </c>
      <c r="CE270" s="5">
        <v>0</v>
      </c>
      <c r="CF270" s="5">
        <v>0</v>
      </c>
      <c r="CH270" s="5">
        <v>0</v>
      </c>
      <c r="CI270" s="5">
        <v>0</v>
      </c>
      <c r="CK270" s="5">
        <v>0</v>
      </c>
      <c r="CL270" s="5">
        <v>0</v>
      </c>
      <c r="CN270" s="5">
        <v>0</v>
      </c>
      <c r="CO270" s="5">
        <v>0</v>
      </c>
      <c r="CQ270" s="5">
        <v>0</v>
      </c>
      <c r="CR270" s="5">
        <v>0</v>
      </c>
      <c r="CT270" s="5">
        <v>0</v>
      </c>
      <c r="CU270" s="5">
        <v>0</v>
      </c>
      <c r="CW270" s="5">
        <v>0</v>
      </c>
      <c r="CX270" s="5">
        <v>0</v>
      </c>
      <c r="CZ270" s="5">
        <v>0</v>
      </c>
      <c r="DA270" s="5">
        <v>0</v>
      </c>
    </row>
    <row r="271" spans="2:105" x14ac:dyDescent="0.2">
      <c r="K271" s="27"/>
      <c r="M271" s="27"/>
      <c r="P271" s="27"/>
      <c r="S271" s="27"/>
      <c r="V271" s="27"/>
      <c r="Y271" s="27"/>
      <c r="AB271" s="27"/>
      <c r="AE271" s="27"/>
      <c r="AH271" s="27"/>
      <c r="AK271" s="27"/>
      <c r="AN271" s="27"/>
      <c r="AQ271" s="27"/>
      <c r="AT271" s="27"/>
      <c r="AW271" s="27"/>
      <c r="AZ271" s="27"/>
      <c r="BC271" s="27"/>
    </row>
    <row r="272" spans="2:105" x14ac:dyDescent="0.2">
      <c r="B272" s="1" t="s">
        <v>48</v>
      </c>
      <c r="C272" s="1">
        <v>8</v>
      </c>
      <c r="D272" s="1">
        <v>39</v>
      </c>
      <c r="E272" s="1" t="s">
        <v>49</v>
      </c>
      <c r="F272" s="1" t="s">
        <v>65</v>
      </c>
      <c r="G272" s="4" t="s">
        <v>149</v>
      </c>
      <c r="H272" s="1" t="s">
        <v>52</v>
      </c>
      <c r="I272" s="1" t="s">
        <v>67</v>
      </c>
      <c r="K272" s="5">
        <v>0</v>
      </c>
      <c r="L272" s="5">
        <v>0</v>
      </c>
      <c r="N272" s="5">
        <v>0</v>
      </c>
      <c r="O272" s="5">
        <v>0</v>
      </c>
      <c r="Q272" s="5">
        <v>0</v>
      </c>
      <c r="R272" s="5">
        <v>0</v>
      </c>
      <c r="T272" s="5">
        <v>0</v>
      </c>
      <c r="U272" s="5">
        <v>0</v>
      </c>
      <c r="W272" s="5">
        <v>0</v>
      </c>
      <c r="X272" s="5">
        <v>0</v>
      </c>
      <c r="Z272" s="5">
        <v>0</v>
      </c>
      <c r="AA272" s="5">
        <v>0</v>
      </c>
      <c r="AC272" s="5">
        <v>0</v>
      </c>
      <c r="AD272" s="5">
        <v>0</v>
      </c>
      <c r="AF272" s="5">
        <v>0</v>
      </c>
      <c r="AG272" s="5">
        <v>0</v>
      </c>
      <c r="AI272" s="5">
        <v>0</v>
      </c>
      <c r="AJ272" s="5">
        <v>0</v>
      </c>
      <c r="AL272" s="5">
        <v>0</v>
      </c>
      <c r="AM272" s="5">
        <v>0</v>
      </c>
      <c r="AO272" s="5">
        <v>0</v>
      </c>
      <c r="AP272" s="5">
        <v>0</v>
      </c>
      <c r="AR272" s="5">
        <v>0</v>
      </c>
      <c r="AS272" s="5">
        <v>0</v>
      </c>
      <c r="AU272" s="5">
        <v>0</v>
      </c>
      <c r="AV272" s="5">
        <v>0</v>
      </c>
      <c r="AX272" s="5">
        <v>0</v>
      </c>
      <c r="AY272" s="5">
        <v>0</v>
      </c>
      <c r="BA272" s="5">
        <v>0</v>
      </c>
      <c r="BB272" s="5">
        <v>0</v>
      </c>
      <c r="BD272" s="5">
        <v>0</v>
      </c>
      <c r="BE272" s="5">
        <v>0</v>
      </c>
      <c r="BG272" s="5">
        <v>0</v>
      </c>
      <c r="BH272" s="5">
        <v>0</v>
      </c>
      <c r="BJ272" s="5">
        <v>0</v>
      </c>
      <c r="BK272" s="5">
        <v>0</v>
      </c>
      <c r="BM272" s="5">
        <v>0</v>
      </c>
      <c r="BN272" s="5">
        <v>0</v>
      </c>
      <c r="BP272" s="5">
        <v>0</v>
      </c>
      <c r="BQ272" s="5">
        <v>0</v>
      </c>
      <c r="BS272" s="5">
        <v>0</v>
      </c>
      <c r="BT272" s="5">
        <v>0</v>
      </c>
      <c r="BV272" s="5">
        <v>0</v>
      </c>
      <c r="BW272" s="5">
        <v>0</v>
      </c>
      <c r="BY272" s="5">
        <v>0</v>
      </c>
      <c r="BZ272" s="5">
        <v>0</v>
      </c>
      <c r="CB272" s="5">
        <v>0</v>
      </c>
      <c r="CC272" s="5">
        <v>0</v>
      </c>
      <c r="CE272" s="5">
        <v>0</v>
      </c>
      <c r="CF272" s="5">
        <v>0</v>
      </c>
      <c r="CH272" s="5">
        <v>0</v>
      </c>
      <c r="CI272" s="5">
        <v>0</v>
      </c>
      <c r="CK272" s="5">
        <v>0</v>
      </c>
      <c r="CL272" s="5">
        <v>0</v>
      </c>
      <c r="CN272" s="5">
        <v>0</v>
      </c>
      <c r="CO272" s="5">
        <v>0</v>
      </c>
      <c r="CQ272" s="5">
        <v>0</v>
      </c>
      <c r="CR272" s="5">
        <v>0</v>
      </c>
      <c r="CT272" s="5">
        <v>0</v>
      </c>
      <c r="CU272" s="5">
        <v>0</v>
      </c>
      <c r="CW272" s="5">
        <v>0</v>
      </c>
      <c r="CX272" s="5">
        <v>0</v>
      </c>
      <c r="CZ272" s="5">
        <v>0</v>
      </c>
      <c r="DA272" s="5">
        <v>0</v>
      </c>
    </row>
    <row r="273" spans="2:105" x14ac:dyDescent="0.2">
      <c r="B273" s="1" t="s">
        <v>48</v>
      </c>
      <c r="C273" s="1">
        <v>8</v>
      </c>
      <c r="D273" s="1">
        <v>39</v>
      </c>
      <c r="E273" s="1" t="s">
        <v>49</v>
      </c>
      <c r="F273" s="1" t="s">
        <v>65</v>
      </c>
      <c r="G273" s="4" t="s">
        <v>149</v>
      </c>
      <c r="H273" s="1" t="s">
        <v>54</v>
      </c>
      <c r="I273" s="1" t="s">
        <v>67</v>
      </c>
      <c r="K273" s="5">
        <v>0</v>
      </c>
      <c r="L273" s="5">
        <v>0</v>
      </c>
      <c r="N273" s="5">
        <v>0</v>
      </c>
      <c r="O273" s="5">
        <v>0</v>
      </c>
      <c r="Q273" s="5">
        <v>0</v>
      </c>
      <c r="R273" s="5">
        <v>0</v>
      </c>
      <c r="T273" s="5">
        <v>0</v>
      </c>
      <c r="U273" s="5">
        <v>0</v>
      </c>
      <c r="W273" s="5">
        <v>0</v>
      </c>
      <c r="X273" s="5">
        <v>0</v>
      </c>
      <c r="Z273" s="5">
        <v>0</v>
      </c>
      <c r="AA273" s="5">
        <v>0</v>
      </c>
      <c r="AC273" s="5">
        <v>0</v>
      </c>
      <c r="AD273" s="5">
        <v>0</v>
      </c>
      <c r="AF273" s="5">
        <v>0</v>
      </c>
      <c r="AG273" s="5">
        <v>0</v>
      </c>
      <c r="AI273" s="5">
        <v>0</v>
      </c>
      <c r="AJ273" s="5">
        <v>0</v>
      </c>
      <c r="AL273" s="5">
        <v>0</v>
      </c>
      <c r="AM273" s="5">
        <v>0</v>
      </c>
      <c r="AO273" s="5">
        <v>0</v>
      </c>
      <c r="AP273" s="5">
        <v>0</v>
      </c>
      <c r="AR273" s="5">
        <v>0</v>
      </c>
      <c r="AS273" s="5">
        <v>0</v>
      </c>
      <c r="AU273" s="5">
        <v>0</v>
      </c>
      <c r="AV273" s="5">
        <v>0</v>
      </c>
      <c r="AX273" s="5">
        <v>0</v>
      </c>
      <c r="AY273" s="5">
        <v>0</v>
      </c>
      <c r="BA273" s="5">
        <v>0</v>
      </c>
      <c r="BB273" s="5">
        <v>0</v>
      </c>
      <c r="BD273" s="5">
        <v>0</v>
      </c>
      <c r="BE273" s="5">
        <v>0</v>
      </c>
      <c r="BG273" s="5">
        <v>0</v>
      </c>
      <c r="BH273" s="5">
        <v>0</v>
      </c>
      <c r="BJ273" s="5">
        <v>0</v>
      </c>
      <c r="BK273" s="5">
        <v>0</v>
      </c>
      <c r="BM273" s="5">
        <v>0</v>
      </c>
      <c r="BN273" s="5">
        <v>0</v>
      </c>
      <c r="BP273" s="5">
        <v>0</v>
      </c>
      <c r="BQ273" s="5">
        <v>0</v>
      </c>
      <c r="BS273" s="5">
        <v>0</v>
      </c>
      <c r="BT273" s="5">
        <v>0</v>
      </c>
      <c r="BV273" s="5">
        <v>0</v>
      </c>
      <c r="BW273" s="5">
        <v>0</v>
      </c>
      <c r="BY273" s="5">
        <v>0</v>
      </c>
      <c r="BZ273" s="5">
        <v>0</v>
      </c>
      <c r="CB273" s="5">
        <v>0</v>
      </c>
      <c r="CC273" s="5">
        <v>0</v>
      </c>
      <c r="CE273" s="5">
        <v>0</v>
      </c>
      <c r="CF273" s="5">
        <v>0</v>
      </c>
      <c r="CH273" s="5">
        <v>0</v>
      </c>
      <c r="CI273" s="5">
        <v>0</v>
      </c>
      <c r="CK273" s="5">
        <v>0</v>
      </c>
      <c r="CL273" s="5">
        <v>0</v>
      </c>
      <c r="CN273" s="5">
        <v>0</v>
      </c>
      <c r="CO273" s="5">
        <v>0</v>
      </c>
      <c r="CQ273" s="5">
        <v>0</v>
      </c>
      <c r="CR273" s="5">
        <v>0</v>
      </c>
      <c r="CT273" s="5">
        <v>0</v>
      </c>
      <c r="CU273" s="5">
        <v>0</v>
      </c>
      <c r="CW273" s="5">
        <v>0</v>
      </c>
      <c r="CX273" s="5">
        <v>0</v>
      </c>
      <c r="CZ273" s="5">
        <v>0</v>
      </c>
      <c r="DA273" s="5">
        <v>0</v>
      </c>
    </row>
    <row r="274" spans="2:105" x14ac:dyDescent="0.2">
      <c r="K274" s="27"/>
      <c r="M274" s="27"/>
      <c r="P274" s="27"/>
      <c r="S274" s="27"/>
      <c r="V274" s="27"/>
      <c r="Y274" s="27"/>
      <c r="AB274" s="27"/>
      <c r="AE274" s="27"/>
      <c r="AH274" s="27"/>
      <c r="AK274" s="27"/>
      <c r="AN274" s="27"/>
      <c r="AQ274" s="27"/>
      <c r="AT274" s="27"/>
      <c r="AW274" s="27"/>
      <c r="AZ274" s="27"/>
      <c r="BC274" s="27"/>
    </row>
    <row r="275" spans="2:105" x14ac:dyDescent="0.2">
      <c r="B275" s="1" t="s">
        <v>48</v>
      </c>
      <c r="C275" s="1">
        <v>8</v>
      </c>
      <c r="D275" s="1">
        <v>39</v>
      </c>
      <c r="E275" s="1" t="s">
        <v>64</v>
      </c>
      <c r="F275" s="1" t="s">
        <v>86</v>
      </c>
      <c r="G275" s="4" t="s">
        <v>150</v>
      </c>
      <c r="H275" s="1" t="s">
        <v>52</v>
      </c>
      <c r="I275" s="1" t="s">
        <v>53</v>
      </c>
      <c r="K275" s="5">
        <v>129</v>
      </c>
      <c r="L275" s="5">
        <v>129</v>
      </c>
      <c r="N275" s="5">
        <v>129</v>
      </c>
      <c r="O275" s="5">
        <v>129</v>
      </c>
      <c r="Q275" s="5">
        <v>129</v>
      </c>
      <c r="R275" s="5">
        <v>129</v>
      </c>
      <c r="T275" s="5">
        <v>129</v>
      </c>
      <c r="U275" s="5">
        <v>129</v>
      </c>
      <c r="W275" s="5">
        <v>129</v>
      </c>
      <c r="X275" s="5">
        <v>129</v>
      </c>
      <c r="Z275" s="5">
        <v>129</v>
      </c>
      <c r="AA275" s="5">
        <v>129</v>
      </c>
      <c r="AC275" s="5">
        <v>129</v>
      </c>
      <c r="AD275" s="5">
        <v>129</v>
      </c>
      <c r="AF275" s="5">
        <v>129</v>
      </c>
      <c r="AG275" s="5">
        <v>129</v>
      </c>
      <c r="AI275" s="5">
        <v>129</v>
      </c>
      <c r="AJ275" s="5">
        <v>129</v>
      </c>
      <c r="AL275" s="5">
        <v>129</v>
      </c>
      <c r="AM275" s="5">
        <v>129</v>
      </c>
      <c r="AO275" s="5">
        <v>129</v>
      </c>
      <c r="AP275" s="5">
        <v>129</v>
      </c>
      <c r="AR275" s="5">
        <v>129</v>
      </c>
      <c r="AS275" s="5">
        <v>129</v>
      </c>
      <c r="AU275" s="5">
        <v>129</v>
      </c>
      <c r="AV275" s="5">
        <v>129</v>
      </c>
      <c r="AX275" s="5">
        <v>129</v>
      </c>
      <c r="AY275" s="5">
        <v>129</v>
      </c>
      <c r="BA275" s="5">
        <v>129</v>
      </c>
      <c r="BB275" s="5">
        <v>129</v>
      </c>
      <c r="BD275" s="5">
        <v>129</v>
      </c>
      <c r="BE275" s="5">
        <v>129</v>
      </c>
      <c r="BG275" s="5">
        <v>129</v>
      </c>
      <c r="BH275" s="5">
        <v>129</v>
      </c>
      <c r="BJ275" s="5">
        <v>129</v>
      </c>
      <c r="BK275" s="5">
        <v>129</v>
      </c>
      <c r="BM275" s="5">
        <v>129</v>
      </c>
      <c r="BN275" s="5">
        <v>129</v>
      </c>
      <c r="BP275" s="5">
        <v>129</v>
      </c>
      <c r="BQ275" s="5">
        <v>129</v>
      </c>
      <c r="BS275" s="5">
        <v>129</v>
      </c>
      <c r="BT275" s="5">
        <v>129</v>
      </c>
      <c r="BV275" s="5">
        <v>129</v>
      </c>
      <c r="BW275" s="5">
        <v>129</v>
      </c>
      <c r="BY275" s="5">
        <v>129</v>
      </c>
      <c r="BZ275" s="5">
        <v>129</v>
      </c>
      <c r="CB275" s="5">
        <v>129</v>
      </c>
      <c r="CC275" s="5">
        <v>129</v>
      </c>
      <c r="CE275" s="5">
        <v>129</v>
      </c>
      <c r="CF275" s="5">
        <v>129</v>
      </c>
      <c r="CH275" s="5">
        <v>129</v>
      </c>
      <c r="CI275" s="5">
        <v>129</v>
      </c>
      <c r="CK275" s="5">
        <v>129</v>
      </c>
      <c r="CL275" s="5">
        <v>129</v>
      </c>
      <c r="CN275" s="5">
        <v>129</v>
      </c>
      <c r="CO275" s="5">
        <v>129</v>
      </c>
      <c r="CQ275" s="5">
        <v>129</v>
      </c>
      <c r="CR275" s="5">
        <v>129</v>
      </c>
      <c r="CT275" s="5">
        <v>129</v>
      </c>
      <c r="CU275" s="5">
        <v>129</v>
      </c>
      <c r="CW275" s="5">
        <v>0</v>
      </c>
      <c r="CX275" s="5">
        <v>0</v>
      </c>
      <c r="CZ275" s="5">
        <v>3870</v>
      </c>
      <c r="DA275" s="5">
        <v>3870</v>
      </c>
    </row>
    <row r="276" spans="2:105" x14ac:dyDescent="0.2">
      <c r="B276" s="1" t="s">
        <v>48</v>
      </c>
      <c r="C276" s="1">
        <v>8</v>
      </c>
      <c r="D276" s="1">
        <v>39</v>
      </c>
      <c r="E276" s="1" t="s">
        <v>64</v>
      </c>
      <c r="F276" s="1" t="s">
        <v>86</v>
      </c>
      <c r="G276" s="4" t="s">
        <v>150</v>
      </c>
      <c r="H276" s="1" t="s">
        <v>54</v>
      </c>
      <c r="K276" s="5">
        <v>0</v>
      </c>
      <c r="L276" s="5">
        <v>0</v>
      </c>
      <c r="N276" s="5">
        <v>0</v>
      </c>
      <c r="O276" s="5">
        <v>0</v>
      </c>
      <c r="Q276" s="5">
        <v>0</v>
      </c>
      <c r="R276" s="5">
        <v>0</v>
      </c>
      <c r="T276" s="5">
        <v>0</v>
      </c>
      <c r="U276" s="5">
        <v>0</v>
      </c>
      <c r="W276" s="5">
        <v>0</v>
      </c>
      <c r="X276" s="5">
        <v>0</v>
      </c>
      <c r="Z276" s="5">
        <v>0</v>
      </c>
      <c r="AA276" s="5">
        <v>0</v>
      </c>
      <c r="AC276" s="5">
        <v>0</v>
      </c>
      <c r="AD276" s="5">
        <v>0</v>
      </c>
      <c r="AF276" s="5">
        <v>0</v>
      </c>
      <c r="AG276" s="5">
        <v>0</v>
      </c>
      <c r="AI276" s="5">
        <v>0</v>
      </c>
      <c r="AJ276" s="5">
        <v>0</v>
      </c>
      <c r="AL276" s="5">
        <v>0</v>
      </c>
      <c r="AM276" s="5">
        <v>0</v>
      </c>
      <c r="AO276" s="5">
        <v>0</v>
      </c>
      <c r="AP276" s="5">
        <v>0</v>
      </c>
      <c r="AR276" s="5">
        <v>0</v>
      </c>
      <c r="AS276" s="5">
        <v>0</v>
      </c>
      <c r="AU276" s="5">
        <v>0</v>
      </c>
      <c r="AV276" s="5">
        <v>0</v>
      </c>
      <c r="AX276" s="5">
        <v>0</v>
      </c>
      <c r="AY276" s="5">
        <v>0</v>
      </c>
      <c r="BA276" s="5">
        <v>0</v>
      </c>
      <c r="BB276" s="5">
        <v>0</v>
      </c>
      <c r="BD276" s="5">
        <v>0</v>
      </c>
      <c r="BE276" s="5">
        <v>0</v>
      </c>
      <c r="BG276" s="5">
        <v>0</v>
      </c>
      <c r="BH276" s="5">
        <v>0</v>
      </c>
      <c r="BJ276" s="5">
        <v>0</v>
      </c>
      <c r="BK276" s="5">
        <v>0</v>
      </c>
      <c r="BM276" s="5">
        <v>0</v>
      </c>
      <c r="BN276" s="5">
        <v>0</v>
      </c>
      <c r="BP276" s="5">
        <v>0</v>
      </c>
      <c r="BQ276" s="5">
        <v>0</v>
      </c>
      <c r="BS276" s="5">
        <v>0</v>
      </c>
      <c r="BT276" s="5">
        <v>0</v>
      </c>
      <c r="BV276" s="5">
        <v>0</v>
      </c>
      <c r="BW276" s="5">
        <v>0</v>
      </c>
      <c r="BY276" s="5">
        <v>0</v>
      </c>
      <c r="BZ276" s="5">
        <v>0</v>
      </c>
      <c r="CB276" s="5">
        <v>0</v>
      </c>
      <c r="CC276" s="5">
        <v>0</v>
      </c>
      <c r="CE276" s="5">
        <v>0</v>
      </c>
      <c r="CF276" s="5">
        <v>0</v>
      </c>
      <c r="CH276" s="5">
        <v>0</v>
      </c>
      <c r="CI276" s="5">
        <v>0</v>
      </c>
      <c r="CK276" s="5">
        <v>0</v>
      </c>
      <c r="CL276" s="5">
        <v>0</v>
      </c>
      <c r="CN276" s="5">
        <v>0</v>
      </c>
      <c r="CO276" s="5">
        <v>0</v>
      </c>
      <c r="CQ276" s="5">
        <v>0</v>
      </c>
      <c r="CR276" s="5">
        <v>0</v>
      </c>
      <c r="CT276" s="5">
        <v>0</v>
      </c>
      <c r="CU276" s="5">
        <v>0</v>
      </c>
      <c r="CW276" s="5">
        <v>0</v>
      </c>
      <c r="CX276" s="5">
        <v>0</v>
      </c>
      <c r="CZ276" s="5">
        <v>0</v>
      </c>
      <c r="DA276" s="5">
        <v>0</v>
      </c>
    </row>
    <row r="278" spans="2:105" x14ac:dyDescent="0.2">
      <c r="B278" s="1" t="s">
        <v>48</v>
      </c>
      <c r="C278" s="1">
        <v>8</v>
      </c>
      <c r="D278" s="1">
        <v>39</v>
      </c>
      <c r="E278" s="1" t="s">
        <v>49</v>
      </c>
      <c r="F278" s="1" t="s">
        <v>86</v>
      </c>
      <c r="G278" s="4" t="s">
        <v>150</v>
      </c>
      <c r="H278" s="1" t="s">
        <v>52</v>
      </c>
      <c r="I278" s="1" t="s">
        <v>53</v>
      </c>
      <c r="K278" s="5">
        <v>0</v>
      </c>
      <c r="L278" s="5">
        <v>0</v>
      </c>
      <c r="N278" s="5">
        <v>0</v>
      </c>
      <c r="O278" s="5">
        <v>0</v>
      </c>
      <c r="Q278" s="5">
        <v>0</v>
      </c>
      <c r="R278" s="5">
        <v>0</v>
      </c>
      <c r="T278" s="5">
        <v>0</v>
      </c>
      <c r="U278" s="5">
        <v>0</v>
      </c>
      <c r="W278" s="5">
        <v>0</v>
      </c>
      <c r="X278" s="5">
        <v>0</v>
      </c>
      <c r="Z278" s="5">
        <v>0</v>
      </c>
      <c r="AA278" s="5">
        <v>0</v>
      </c>
      <c r="AC278" s="5">
        <v>0</v>
      </c>
      <c r="AD278" s="5">
        <v>0</v>
      </c>
      <c r="AF278" s="5">
        <v>0</v>
      </c>
      <c r="AG278" s="5">
        <v>0</v>
      </c>
      <c r="AI278" s="5">
        <v>0</v>
      </c>
      <c r="AJ278" s="5">
        <v>0</v>
      </c>
      <c r="AL278" s="5">
        <v>0</v>
      </c>
      <c r="AM278" s="5">
        <v>0</v>
      </c>
      <c r="AO278" s="5">
        <v>0</v>
      </c>
      <c r="AP278" s="5">
        <v>0</v>
      </c>
      <c r="AR278" s="5">
        <v>0</v>
      </c>
      <c r="AS278" s="5">
        <v>0</v>
      </c>
      <c r="AU278" s="5">
        <v>0</v>
      </c>
      <c r="AV278" s="5">
        <v>0</v>
      </c>
      <c r="AX278" s="5">
        <v>0</v>
      </c>
      <c r="AY278" s="5">
        <v>0</v>
      </c>
      <c r="BA278" s="5">
        <v>0</v>
      </c>
      <c r="BB278" s="5">
        <v>0</v>
      </c>
      <c r="BD278" s="5">
        <v>0</v>
      </c>
      <c r="BE278" s="5">
        <v>0</v>
      </c>
      <c r="BG278" s="5">
        <v>0</v>
      </c>
      <c r="BH278" s="5">
        <v>0</v>
      </c>
      <c r="BJ278" s="5">
        <v>0</v>
      </c>
      <c r="BK278" s="5">
        <v>0</v>
      </c>
      <c r="BM278" s="5">
        <v>0</v>
      </c>
      <c r="BN278" s="5">
        <v>0</v>
      </c>
      <c r="BP278" s="5">
        <v>0</v>
      </c>
      <c r="BQ278" s="5">
        <v>0</v>
      </c>
      <c r="BS278" s="5">
        <v>0</v>
      </c>
      <c r="BT278" s="5">
        <v>0</v>
      </c>
      <c r="BV278" s="5">
        <v>0</v>
      </c>
      <c r="BW278" s="5">
        <v>0</v>
      </c>
      <c r="BY278" s="5">
        <v>0</v>
      </c>
      <c r="BZ278" s="5">
        <v>0</v>
      </c>
      <c r="CB278" s="5">
        <v>0</v>
      </c>
      <c r="CC278" s="5">
        <v>0</v>
      </c>
      <c r="CE278" s="5">
        <v>0</v>
      </c>
      <c r="CF278" s="5">
        <v>0</v>
      </c>
      <c r="CH278" s="5">
        <v>0</v>
      </c>
      <c r="CI278" s="5">
        <v>0</v>
      </c>
      <c r="CK278" s="5">
        <v>0</v>
      </c>
      <c r="CL278" s="5">
        <v>0</v>
      </c>
      <c r="CN278" s="5">
        <v>0</v>
      </c>
      <c r="CO278" s="5">
        <v>0</v>
      </c>
      <c r="CQ278" s="5">
        <v>0</v>
      </c>
      <c r="CR278" s="5">
        <v>0</v>
      </c>
      <c r="CT278" s="5">
        <v>0</v>
      </c>
      <c r="CU278" s="5">
        <v>0</v>
      </c>
      <c r="CW278" s="5">
        <v>0</v>
      </c>
      <c r="CX278" s="5">
        <v>0</v>
      </c>
      <c r="CZ278" s="5">
        <v>0</v>
      </c>
      <c r="DA278" s="5">
        <v>0</v>
      </c>
    </row>
    <row r="279" spans="2:105" x14ac:dyDescent="0.2">
      <c r="B279" s="1" t="s">
        <v>48</v>
      </c>
      <c r="C279" s="1">
        <v>8</v>
      </c>
      <c r="D279" s="1">
        <v>39</v>
      </c>
      <c r="E279" s="1" t="s">
        <v>49</v>
      </c>
      <c r="F279" s="1" t="s">
        <v>86</v>
      </c>
      <c r="G279" s="4" t="s">
        <v>150</v>
      </c>
      <c r="H279" s="1" t="s">
        <v>54</v>
      </c>
      <c r="K279" s="5">
        <v>0</v>
      </c>
      <c r="L279" s="5">
        <v>0</v>
      </c>
      <c r="N279" s="5">
        <v>0</v>
      </c>
      <c r="O279" s="5">
        <v>0</v>
      </c>
      <c r="Q279" s="5">
        <v>0</v>
      </c>
      <c r="R279" s="5">
        <v>0</v>
      </c>
      <c r="T279" s="5">
        <v>0</v>
      </c>
      <c r="U279" s="5">
        <v>0</v>
      </c>
      <c r="W279" s="5">
        <v>0</v>
      </c>
      <c r="X279" s="5">
        <v>0</v>
      </c>
      <c r="Z279" s="5">
        <v>0</v>
      </c>
      <c r="AA279" s="5">
        <v>0</v>
      </c>
      <c r="AC279" s="5">
        <v>0</v>
      </c>
      <c r="AD279" s="5">
        <v>0</v>
      </c>
      <c r="AF279" s="5">
        <v>0</v>
      </c>
      <c r="AG279" s="5">
        <v>0</v>
      </c>
      <c r="AI279" s="5">
        <v>0</v>
      </c>
      <c r="AJ279" s="5">
        <v>0</v>
      </c>
      <c r="AL279" s="5">
        <v>0</v>
      </c>
      <c r="AM279" s="5">
        <v>0</v>
      </c>
      <c r="AO279" s="5">
        <v>0</v>
      </c>
      <c r="AP279" s="5">
        <v>0</v>
      </c>
      <c r="AR279" s="5">
        <v>0</v>
      </c>
      <c r="AS279" s="5">
        <v>0</v>
      </c>
      <c r="AU279" s="5">
        <v>0</v>
      </c>
      <c r="AV279" s="5">
        <v>0</v>
      </c>
      <c r="AX279" s="5">
        <v>0</v>
      </c>
      <c r="AY279" s="5">
        <v>0</v>
      </c>
      <c r="BA279" s="5">
        <v>0</v>
      </c>
      <c r="BB279" s="5">
        <v>0</v>
      </c>
      <c r="BD279" s="5">
        <v>0</v>
      </c>
      <c r="BE279" s="5">
        <v>0</v>
      </c>
      <c r="BG279" s="5">
        <v>0</v>
      </c>
      <c r="BH279" s="5">
        <v>0</v>
      </c>
      <c r="BJ279" s="5">
        <v>0</v>
      </c>
      <c r="BK279" s="5">
        <v>0</v>
      </c>
      <c r="BM279" s="5">
        <v>0</v>
      </c>
      <c r="BN279" s="5">
        <v>0</v>
      </c>
      <c r="BP279" s="5">
        <v>0</v>
      </c>
      <c r="BQ279" s="5">
        <v>0</v>
      </c>
      <c r="BS279" s="5">
        <v>0</v>
      </c>
      <c r="BT279" s="5">
        <v>0</v>
      </c>
      <c r="BV279" s="5">
        <v>0</v>
      </c>
      <c r="BW279" s="5">
        <v>0</v>
      </c>
      <c r="BY279" s="5">
        <v>0</v>
      </c>
      <c r="BZ279" s="5">
        <v>0</v>
      </c>
      <c r="CB279" s="5">
        <v>0</v>
      </c>
      <c r="CC279" s="5">
        <v>0</v>
      </c>
      <c r="CE279" s="5">
        <v>0</v>
      </c>
      <c r="CF279" s="5">
        <v>0</v>
      </c>
      <c r="CH279" s="5">
        <v>0</v>
      </c>
      <c r="CI279" s="5">
        <v>0</v>
      </c>
      <c r="CK279" s="5">
        <v>0</v>
      </c>
      <c r="CL279" s="5">
        <v>0</v>
      </c>
      <c r="CN279" s="5">
        <v>0</v>
      </c>
      <c r="CO279" s="5">
        <v>0</v>
      </c>
      <c r="CQ279" s="5">
        <v>0</v>
      </c>
      <c r="CR279" s="5">
        <v>0</v>
      </c>
      <c r="CT279" s="5">
        <v>0</v>
      </c>
      <c r="CU279" s="5">
        <v>0</v>
      </c>
      <c r="CW279" s="5">
        <v>0</v>
      </c>
      <c r="CX279" s="5">
        <v>0</v>
      </c>
      <c r="CZ279" s="5">
        <v>0</v>
      </c>
      <c r="DA279" s="5">
        <v>0</v>
      </c>
    </row>
    <row r="280" spans="2:105" x14ac:dyDescent="0.2">
      <c r="K280" s="27"/>
      <c r="M280" s="27"/>
      <c r="P280" s="27"/>
      <c r="S280" s="27"/>
      <c r="V280" s="27"/>
      <c r="Y280" s="27"/>
      <c r="AB280" s="27"/>
      <c r="AE280" s="27"/>
      <c r="AH280" s="27"/>
      <c r="AK280" s="27"/>
      <c r="AN280" s="27"/>
      <c r="AQ280" s="27"/>
      <c r="AT280" s="27"/>
      <c r="AW280" s="27"/>
      <c r="AZ280" s="27"/>
      <c r="BC280" s="27"/>
    </row>
    <row r="282" spans="2:105" x14ac:dyDescent="0.2">
      <c r="B282" s="1" t="s">
        <v>48</v>
      </c>
      <c r="C282" s="1">
        <v>8</v>
      </c>
      <c r="D282" s="1">
        <v>40</v>
      </c>
      <c r="E282" s="1" t="s">
        <v>49</v>
      </c>
      <c r="F282" s="1" t="s">
        <v>152</v>
      </c>
      <c r="G282" s="29" t="s">
        <v>153</v>
      </c>
      <c r="H282" s="1" t="s">
        <v>52</v>
      </c>
      <c r="I282" s="1" t="s">
        <v>399</v>
      </c>
      <c r="CZ282" s="5">
        <v>0</v>
      </c>
      <c r="DA282" s="5">
        <v>0</v>
      </c>
    </row>
    <row r="283" spans="2:105" x14ac:dyDescent="0.2">
      <c r="B283" s="1" t="s">
        <v>48</v>
      </c>
      <c r="C283" s="1">
        <v>8</v>
      </c>
      <c r="D283" s="1">
        <v>40</v>
      </c>
      <c r="E283" s="1" t="s">
        <v>49</v>
      </c>
      <c r="F283" s="1" t="s">
        <v>152</v>
      </c>
      <c r="G283" s="29" t="s">
        <v>153</v>
      </c>
      <c r="H283" s="1" t="s">
        <v>54</v>
      </c>
      <c r="CZ283" s="5">
        <v>0</v>
      </c>
      <c r="DA283" s="5">
        <v>0</v>
      </c>
    </row>
    <row r="286" spans="2:105" x14ac:dyDescent="0.2">
      <c r="B286" s="1" t="s">
        <v>48</v>
      </c>
      <c r="C286" s="1">
        <v>10</v>
      </c>
      <c r="D286" s="1">
        <v>28</v>
      </c>
      <c r="E286" s="1" t="s">
        <v>155</v>
      </c>
      <c r="F286" s="1" t="s">
        <v>156</v>
      </c>
      <c r="G286" s="29" t="s">
        <v>157</v>
      </c>
      <c r="H286" s="1" t="s">
        <v>52</v>
      </c>
      <c r="I286" s="1" t="s">
        <v>67</v>
      </c>
      <c r="K286" s="5">
        <v>321</v>
      </c>
      <c r="L286" s="5">
        <v>321</v>
      </c>
      <c r="N286" s="5">
        <v>321</v>
      </c>
      <c r="O286" s="5">
        <v>321</v>
      </c>
      <c r="Q286" s="5">
        <v>321</v>
      </c>
      <c r="R286" s="5">
        <v>321</v>
      </c>
      <c r="T286" s="5">
        <v>321</v>
      </c>
      <c r="U286" s="5">
        <v>321</v>
      </c>
      <c r="W286" s="5">
        <v>321</v>
      </c>
      <c r="X286" s="5">
        <v>321</v>
      </c>
      <c r="Z286" s="5">
        <v>321</v>
      </c>
      <c r="AA286" s="5">
        <v>321</v>
      </c>
      <c r="AC286" s="5">
        <v>321</v>
      </c>
      <c r="AD286" s="5">
        <v>321</v>
      </c>
      <c r="AF286" s="5">
        <v>321</v>
      </c>
      <c r="AG286" s="5">
        <v>321</v>
      </c>
      <c r="AI286" s="5">
        <v>321</v>
      </c>
      <c r="AJ286" s="5">
        <v>321</v>
      </c>
      <c r="AL286" s="5">
        <v>321</v>
      </c>
      <c r="AM286" s="5">
        <v>321</v>
      </c>
      <c r="AO286" s="5">
        <v>321</v>
      </c>
      <c r="AP286" s="5">
        <v>321</v>
      </c>
      <c r="AR286" s="5">
        <v>321</v>
      </c>
      <c r="AS286" s="5">
        <v>321</v>
      </c>
      <c r="AU286" s="5">
        <v>321</v>
      </c>
      <c r="AV286" s="5">
        <v>321</v>
      </c>
      <c r="AX286" s="5">
        <v>321</v>
      </c>
      <c r="AY286" s="5">
        <v>321</v>
      </c>
      <c r="BA286" s="5">
        <v>321</v>
      </c>
      <c r="BB286" s="5">
        <v>321</v>
      </c>
      <c r="BD286" s="5">
        <v>321</v>
      </c>
      <c r="BE286" s="5">
        <v>321</v>
      </c>
      <c r="BG286" s="5">
        <v>321</v>
      </c>
      <c r="BH286" s="5">
        <v>321</v>
      </c>
      <c r="BJ286" s="5">
        <v>321</v>
      </c>
      <c r="BK286" s="5">
        <v>321</v>
      </c>
      <c r="BM286" s="5">
        <v>321</v>
      </c>
      <c r="BN286" s="5">
        <v>321</v>
      </c>
      <c r="BP286" s="5">
        <v>321</v>
      </c>
      <c r="BQ286" s="5">
        <v>321</v>
      </c>
      <c r="BS286" s="5">
        <v>321</v>
      </c>
      <c r="BT286" s="5">
        <v>321</v>
      </c>
      <c r="BV286" s="5">
        <v>321</v>
      </c>
      <c r="BW286" s="5">
        <v>321</v>
      </c>
      <c r="BY286" s="5">
        <v>321</v>
      </c>
      <c r="BZ286" s="5">
        <v>321</v>
      </c>
      <c r="CB286" s="5">
        <v>321</v>
      </c>
      <c r="CC286" s="5">
        <v>321</v>
      </c>
      <c r="CE286" s="5">
        <v>321</v>
      </c>
      <c r="CF286" s="5">
        <v>321</v>
      </c>
      <c r="CH286" s="5">
        <v>321</v>
      </c>
      <c r="CI286" s="5">
        <v>321</v>
      </c>
      <c r="CK286" s="5">
        <v>321</v>
      </c>
      <c r="CL286" s="5">
        <v>321</v>
      </c>
      <c r="CN286" s="5">
        <v>321</v>
      </c>
      <c r="CO286" s="5">
        <v>321</v>
      </c>
      <c r="CQ286" s="5">
        <v>321</v>
      </c>
      <c r="CR286" s="5">
        <v>321</v>
      </c>
      <c r="CT286" s="5">
        <v>321</v>
      </c>
      <c r="CU286" s="5">
        <v>321</v>
      </c>
      <c r="CW286" s="5">
        <v>0</v>
      </c>
      <c r="CX286" s="5">
        <v>0</v>
      </c>
      <c r="CZ286" s="5">
        <v>9630</v>
      </c>
      <c r="DA286" s="5">
        <v>9630</v>
      </c>
    </row>
    <row r="287" spans="2:105" x14ac:dyDescent="0.2">
      <c r="B287" s="1" t="s">
        <v>48</v>
      </c>
      <c r="C287" s="1">
        <v>10</v>
      </c>
      <c r="D287" s="1">
        <v>28</v>
      </c>
      <c r="E287" s="1" t="s">
        <v>64</v>
      </c>
      <c r="F287" s="1" t="s">
        <v>158</v>
      </c>
      <c r="G287" s="29" t="s">
        <v>157</v>
      </c>
      <c r="H287" s="1" t="s">
        <v>54</v>
      </c>
      <c r="I287" s="1" t="s">
        <v>67</v>
      </c>
      <c r="K287" s="5">
        <v>0</v>
      </c>
      <c r="L287" s="5">
        <v>0</v>
      </c>
      <c r="N287" s="5">
        <v>0</v>
      </c>
      <c r="O287" s="5">
        <v>0</v>
      </c>
      <c r="Q287" s="5">
        <v>0</v>
      </c>
      <c r="R287" s="5">
        <v>0</v>
      </c>
      <c r="T287" s="5">
        <v>0</v>
      </c>
      <c r="U287" s="5">
        <v>0</v>
      </c>
      <c r="W287" s="5">
        <v>0</v>
      </c>
      <c r="X287" s="5">
        <v>0</v>
      </c>
      <c r="Z287" s="5">
        <v>0</v>
      </c>
      <c r="AA287" s="5">
        <v>0</v>
      </c>
      <c r="AC287" s="5">
        <v>0</v>
      </c>
      <c r="AD287" s="5">
        <v>0</v>
      </c>
      <c r="AF287" s="5">
        <v>0</v>
      </c>
      <c r="AG287" s="5">
        <v>0</v>
      </c>
      <c r="AI287" s="5">
        <v>0</v>
      </c>
      <c r="AJ287" s="5">
        <v>0</v>
      </c>
      <c r="AL287" s="5">
        <v>0</v>
      </c>
      <c r="AM287" s="5">
        <v>0</v>
      </c>
      <c r="AO287" s="5">
        <v>0</v>
      </c>
      <c r="AP287" s="5">
        <v>0</v>
      </c>
      <c r="AR287" s="5">
        <v>0</v>
      </c>
      <c r="AS287" s="5">
        <v>0</v>
      </c>
      <c r="AU287" s="5">
        <v>0</v>
      </c>
      <c r="AV287" s="5">
        <v>0</v>
      </c>
      <c r="AX287" s="5">
        <v>0</v>
      </c>
      <c r="AY287" s="5">
        <v>0</v>
      </c>
      <c r="BA287" s="5">
        <v>0</v>
      </c>
      <c r="BB287" s="5">
        <v>0</v>
      </c>
      <c r="BD287" s="5">
        <v>0</v>
      </c>
      <c r="BE287" s="5">
        <v>0</v>
      </c>
      <c r="BG287" s="5">
        <v>0</v>
      </c>
      <c r="BH287" s="5">
        <v>0</v>
      </c>
      <c r="BJ287" s="5">
        <v>0</v>
      </c>
      <c r="BK287" s="5">
        <v>0</v>
      </c>
      <c r="BM287" s="5">
        <v>0</v>
      </c>
      <c r="BN287" s="5">
        <v>0</v>
      </c>
      <c r="BP287" s="5">
        <v>0</v>
      </c>
      <c r="BQ287" s="5">
        <v>0</v>
      </c>
      <c r="BS287" s="5">
        <v>0</v>
      </c>
      <c r="BT287" s="5">
        <v>0</v>
      </c>
      <c r="BV287" s="5">
        <v>0</v>
      </c>
      <c r="BW287" s="5">
        <v>0</v>
      </c>
      <c r="BY287" s="5">
        <v>0</v>
      </c>
      <c r="BZ287" s="5">
        <v>0</v>
      </c>
      <c r="CB287" s="5">
        <v>0</v>
      </c>
      <c r="CC287" s="5">
        <v>0</v>
      </c>
      <c r="CE287" s="5">
        <v>0</v>
      </c>
      <c r="CF287" s="5">
        <v>0</v>
      </c>
      <c r="CH287" s="5">
        <v>0</v>
      </c>
      <c r="CI287" s="5">
        <v>0</v>
      </c>
      <c r="CK287" s="5">
        <v>0</v>
      </c>
      <c r="CL287" s="5">
        <v>0</v>
      </c>
      <c r="CN287" s="5">
        <v>0</v>
      </c>
      <c r="CO287" s="5">
        <v>0</v>
      </c>
      <c r="CQ287" s="5">
        <v>0</v>
      </c>
      <c r="CR287" s="5">
        <v>0</v>
      </c>
      <c r="CT287" s="5">
        <v>0</v>
      </c>
      <c r="CU287" s="5">
        <v>0</v>
      </c>
      <c r="CW287" s="5">
        <v>0</v>
      </c>
      <c r="CX287" s="5">
        <v>0</v>
      </c>
      <c r="CZ287" s="5">
        <v>0</v>
      </c>
      <c r="DA287" s="5">
        <v>0</v>
      </c>
    </row>
    <row r="288" spans="2:105" x14ac:dyDescent="0.2">
      <c r="B288" s="1" t="s">
        <v>48</v>
      </c>
      <c r="C288" s="1">
        <v>10</v>
      </c>
      <c r="D288" s="1">
        <v>28</v>
      </c>
      <c r="E288" s="1" t="s">
        <v>64</v>
      </c>
      <c r="F288" s="1" t="s">
        <v>158</v>
      </c>
      <c r="G288" s="29" t="s">
        <v>157</v>
      </c>
      <c r="H288" s="1" t="s">
        <v>68</v>
      </c>
      <c r="I288" s="1" t="s">
        <v>67</v>
      </c>
      <c r="K288" s="5">
        <v>283</v>
      </c>
      <c r="L288" s="5">
        <v>283</v>
      </c>
      <c r="N288" s="5">
        <v>283</v>
      </c>
      <c r="O288" s="5">
        <v>283</v>
      </c>
      <c r="Q288" s="5">
        <v>283</v>
      </c>
      <c r="R288" s="5">
        <v>283</v>
      </c>
      <c r="T288" s="5">
        <v>283</v>
      </c>
      <c r="U288" s="5">
        <v>283</v>
      </c>
      <c r="W288" s="5">
        <v>283</v>
      </c>
      <c r="X288" s="5">
        <v>283</v>
      </c>
      <c r="Z288" s="5">
        <v>283</v>
      </c>
      <c r="AA288" s="5">
        <v>283</v>
      </c>
      <c r="AC288" s="5">
        <v>283</v>
      </c>
      <c r="AD288" s="5">
        <v>283</v>
      </c>
      <c r="AF288" s="5">
        <v>283</v>
      </c>
      <c r="AG288" s="5">
        <v>283</v>
      </c>
      <c r="AI288" s="5">
        <v>283</v>
      </c>
      <c r="AJ288" s="5">
        <v>283</v>
      </c>
      <c r="AL288" s="5">
        <v>283</v>
      </c>
      <c r="AM288" s="5">
        <v>283</v>
      </c>
      <c r="AO288" s="5">
        <v>283</v>
      </c>
      <c r="AP288" s="5">
        <v>283</v>
      </c>
      <c r="AR288" s="5">
        <v>283</v>
      </c>
      <c r="AS288" s="5">
        <v>283</v>
      </c>
      <c r="AU288" s="5">
        <v>283</v>
      </c>
      <c r="AV288" s="5">
        <v>283</v>
      </c>
      <c r="AX288" s="5">
        <v>283</v>
      </c>
      <c r="AY288" s="5">
        <v>283</v>
      </c>
      <c r="BA288" s="5">
        <v>283</v>
      </c>
      <c r="BB288" s="5">
        <v>283</v>
      </c>
      <c r="BD288" s="5">
        <v>283</v>
      </c>
      <c r="BE288" s="5">
        <v>283</v>
      </c>
      <c r="BG288" s="5">
        <v>283</v>
      </c>
      <c r="BH288" s="5">
        <v>283</v>
      </c>
      <c r="BJ288" s="5">
        <v>283</v>
      </c>
      <c r="BK288" s="5">
        <v>283</v>
      </c>
      <c r="BM288" s="5">
        <v>283</v>
      </c>
      <c r="BN288" s="5">
        <v>283</v>
      </c>
      <c r="BP288" s="5">
        <v>283</v>
      </c>
      <c r="BQ288" s="5">
        <v>283</v>
      </c>
      <c r="BS288" s="5">
        <v>283</v>
      </c>
      <c r="BT288" s="5">
        <v>283</v>
      </c>
      <c r="BV288" s="5">
        <v>283</v>
      </c>
      <c r="BW288" s="5">
        <v>283</v>
      </c>
      <c r="BY288" s="5">
        <v>283</v>
      </c>
      <c r="BZ288" s="5">
        <v>283</v>
      </c>
      <c r="CB288" s="5">
        <v>283</v>
      </c>
      <c r="CC288" s="5">
        <v>283</v>
      </c>
      <c r="CE288" s="5">
        <v>283</v>
      </c>
      <c r="CF288" s="5">
        <v>283</v>
      </c>
      <c r="CH288" s="5">
        <v>283</v>
      </c>
      <c r="CI288" s="5">
        <v>283</v>
      </c>
      <c r="CK288" s="5">
        <v>283</v>
      </c>
      <c r="CL288" s="5">
        <v>283</v>
      </c>
      <c r="CN288" s="5">
        <v>283</v>
      </c>
      <c r="CO288" s="5">
        <v>283</v>
      </c>
      <c r="CQ288" s="5">
        <v>283</v>
      </c>
      <c r="CR288" s="5">
        <v>283</v>
      </c>
      <c r="CT288" s="5">
        <v>283</v>
      </c>
      <c r="CU288" s="5">
        <v>283</v>
      </c>
      <c r="CW288" s="5">
        <v>0</v>
      </c>
      <c r="CX288" s="5">
        <v>0</v>
      </c>
      <c r="CZ288" s="5">
        <v>8490</v>
      </c>
      <c r="DA288" s="5">
        <v>8490</v>
      </c>
    </row>
    <row r="289" spans="2:105" x14ac:dyDescent="0.2">
      <c r="G289" s="29"/>
    </row>
    <row r="290" spans="2:105" x14ac:dyDescent="0.2">
      <c r="B290" s="1" t="s">
        <v>48</v>
      </c>
      <c r="C290" s="1">
        <v>10</v>
      </c>
      <c r="D290" s="1">
        <v>28</v>
      </c>
      <c r="E290" s="1" t="s">
        <v>49</v>
      </c>
      <c r="F290" s="1" t="s">
        <v>160</v>
      </c>
      <c r="G290" s="29" t="s">
        <v>157</v>
      </c>
      <c r="H290" s="1" t="s">
        <v>52</v>
      </c>
      <c r="I290" s="1" t="s">
        <v>67</v>
      </c>
      <c r="K290" s="5">
        <v>0</v>
      </c>
      <c r="L290" s="5">
        <v>0</v>
      </c>
      <c r="N290" s="5">
        <v>0</v>
      </c>
      <c r="O290" s="5">
        <v>0</v>
      </c>
      <c r="Q290" s="5">
        <v>0</v>
      </c>
      <c r="R290" s="5">
        <v>0</v>
      </c>
      <c r="T290" s="5">
        <v>0</v>
      </c>
      <c r="U290" s="5">
        <v>0</v>
      </c>
      <c r="W290" s="5">
        <v>0</v>
      </c>
      <c r="X290" s="5">
        <v>0</v>
      </c>
      <c r="Z290" s="5">
        <v>0</v>
      </c>
      <c r="AA290" s="5">
        <v>0</v>
      </c>
      <c r="AC290" s="5">
        <v>0</v>
      </c>
      <c r="AD290" s="5">
        <v>0</v>
      </c>
      <c r="AF290" s="5">
        <v>0</v>
      </c>
      <c r="AG290" s="5">
        <v>0</v>
      </c>
      <c r="AI290" s="5">
        <v>0</v>
      </c>
      <c r="AJ290" s="5">
        <v>0</v>
      </c>
      <c r="AL290" s="5">
        <v>0</v>
      </c>
      <c r="AM290" s="5">
        <v>0</v>
      </c>
      <c r="AO290" s="5">
        <v>0</v>
      </c>
      <c r="AP290" s="5">
        <v>0</v>
      </c>
      <c r="AR290" s="5">
        <v>0</v>
      </c>
      <c r="AS290" s="5">
        <v>0</v>
      </c>
      <c r="AU290" s="5">
        <v>0</v>
      </c>
      <c r="AV290" s="5">
        <v>0</v>
      </c>
      <c r="AX290" s="5">
        <v>0</v>
      </c>
      <c r="AY290" s="5">
        <v>0</v>
      </c>
      <c r="BA290" s="5">
        <v>0</v>
      </c>
      <c r="BB290" s="5">
        <v>0</v>
      </c>
      <c r="BD290" s="5">
        <v>0</v>
      </c>
      <c r="BE290" s="5">
        <v>0</v>
      </c>
      <c r="BG290" s="5">
        <v>0</v>
      </c>
      <c r="BH290" s="5">
        <v>0</v>
      </c>
      <c r="BJ290" s="5">
        <v>0</v>
      </c>
      <c r="BK290" s="5">
        <v>0</v>
      </c>
      <c r="BM290" s="5">
        <v>0</v>
      </c>
      <c r="BN290" s="5">
        <v>0</v>
      </c>
      <c r="BP290" s="5">
        <v>0</v>
      </c>
      <c r="BQ290" s="5">
        <v>0</v>
      </c>
      <c r="BS290" s="5">
        <v>0</v>
      </c>
      <c r="BT290" s="5">
        <v>0</v>
      </c>
      <c r="BV290" s="5">
        <v>0</v>
      </c>
      <c r="BW290" s="5">
        <v>0</v>
      </c>
      <c r="BY290" s="5">
        <v>0</v>
      </c>
      <c r="BZ290" s="5">
        <v>0</v>
      </c>
      <c r="CB290" s="5">
        <v>0</v>
      </c>
      <c r="CC290" s="5">
        <v>0</v>
      </c>
      <c r="CE290" s="5">
        <v>0</v>
      </c>
      <c r="CF290" s="5">
        <v>0</v>
      </c>
      <c r="CH290" s="5">
        <v>0</v>
      </c>
      <c r="CI290" s="5">
        <v>0</v>
      </c>
      <c r="CK290" s="5">
        <v>0</v>
      </c>
      <c r="CL290" s="5">
        <v>0</v>
      </c>
      <c r="CN290" s="5">
        <v>0</v>
      </c>
      <c r="CO290" s="5">
        <v>0</v>
      </c>
      <c r="CQ290" s="5">
        <v>0</v>
      </c>
      <c r="CR290" s="5">
        <v>0</v>
      </c>
      <c r="CT290" s="5">
        <v>0</v>
      </c>
      <c r="CU290" s="5">
        <v>0</v>
      </c>
      <c r="CW290" s="5">
        <v>0</v>
      </c>
      <c r="CX290" s="5">
        <v>0</v>
      </c>
      <c r="CZ290" s="5">
        <v>0</v>
      </c>
      <c r="DA290" s="5">
        <v>0</v>
      </c>
    </row>
    <row r="291" spans="2:105" x14ac:dyDescent="0.2">
      <c r="B291" s="1" t="s">
        <v>48</v>
      </c>
      <c r="C291" s="1">
        <v>10</v>
      </c>
      <c r="D291" s="1">
        <v>28</v>
      </c>
      <c r="E291" s="1" t="s">
        <v>49</v>
      </c>
      <c r="F291" s="1" t="s">
        <v>161</v>
      </c>
      <c r="G291" s="29" t="s">
        <v>157</v>
      </c>
      <c r="H291" s="1" t="s">
        <v>52</v>
      </c>
      <c r="I291" s="1" t="s">
        <v>67</v>
      </c>
      <c r="K291" s="5">
        <v>0</v>
      </c>
      <c r="L291" s="5">
        <v>0</v>
      </c>
      <c r="N291" s="5">
        <v>0</v>
      </c>
      <c r="O291" s="5">
        <v>0</v>
      </c>
      <c r="Q291" s="5">
        <v>0</v>
      </c>
      <c r="R291" s="5">
        <v>0</v>
      </c>
      <c r="T291" s="5">
        <v>0</v>
      </c>
      <c r="U291" s="5">
        <v>0</v>
      </c>
      <c r="CZ291" s="5">
        <v>0</v>
      </c>
      <c r="DA291" s="5">
        <v>0</v>
      </c>
    </row>
    <row r="292" spans="2:105" x14ac:dyDescent="0.2">
      <c r="B292" s="1" t="s">
        <v>48</v>
      </c>
      <c r="C292" s="1">
        <v>10</v>
      </c>
      <c r="D292" s="1">
        <v>28</v>
      </c>
      <c r="E292" s="1" t="s">
        <v>49</v>
      </c>
      <c r="F292" s="1" t="s">
        <v>162</v>
      </c>
      <c r="G292" s="29" t="s">
        <v>157</v>
      </c>
      <c r="H292" s="1" t="s">
        <v>52</v>
      </c>
      <c r="I292" s="1" t="s">
        <v>67</v>
      </c>
      <c r="K292" s="5">
        <v>0</v>
      </c>
      <c r="L292" s="5">
        <v>0</v>
      </c>
      <c r="N292" s="5">
        <v>0</v>
      </c>
      <c r="O292" s="5">
        <v>0</v>
      </c>
      <c r="Q292" s="5">
        <v>0</v>
      </c>
      <c r="R292" s="5">
        <v>0</v>
      </c>
      <c r="T292" s="5">
        <v>0</v>
      </c>
      <c r="U292" s="5">
        <v>0</v>
      </c>
      <c r="W292" s="5">
        <v>0</v>
      </c>
      <c r="X292" s="5">
        <v>0</v>
      </c>
      <c r="Z292" s="5">
        <v>0</v>
      </c>
      <c r="AA292" s="5">
        <v>0</v>
      </c>
      <c r="AC292" s="5">
        <v>0</v>
      </c>
      <c r="AD292" s="5">
        <v>0</v>
      </c>
      <c r="AF292" s="5">
        <v>0</v>
      </c>
      <c r="AG292" s="5">
        <v>0</v>
      </c>
      <c r="AI292" s="5">
        <v>0</v>
      </c>
      <c r="AJ292" s="5">
        <v>0</v>
      </c>
      <c r="AL292" s="5">
        <v>0</v>
      </c>
      <c r="AM292" s="5">
        <v>0</v>
      </c>
      <c r="AO292" s="5">
        <v>0</v>
      </c>
      <c r="AP292" s="5">
        <v>0</v>
      </c>
      <c r="AR292" s="5">
        <v>0</v>
      </c>
      <c r="AS292" s="5">
        <v>0</v>
      </c>
      <c r="AU292" s="5">
        <v>0</v>
      </c>
      <c r="AV292" s="5">
        <v>0</v>
      </c>
      <c r="AX292" s="5">
        <v>0</v>
      </c>
      <c r="AY292" s="5">
        <v>0</v>
      </c>
      <c r="BA292" s="5">
        <v>0</v>
      </c>
      <c r="BB292" s="5">
        <v>0</v>
      </c>
      <c r="BD292" s="5">
        <v>0</v>
      </c>
      <c r="BE292" s="5">
        <v>0</v>
      </c>
      <c r="BG292" s="5">
        <v>0</v>
      </c>
      <c r="BH292" s="5">
        <v>0</v>
      </c>
      <c r="BJ292" s="5">
        <v>0</v>
      </c>
      <c r="BK292" s="5">
        <v>0</v>
      </c>
      <c r="BM292" s="5">
        <v>0</v>
      </c>
      <c r="BN292" s="5">
        <v>0</v>
      </c>
      <c r="BP292" s="5">
        <v>0</v>
      </c>
      <c r="BQ292" s="5">
        <v>0</v>
      </c>
      <c r="BS292" s="5">
        <v>0</v>
      </c>
      <c r="BT292" s="5">
        <v>0</v>
      </c>
      <c r="BV292" s="5">
        <v>0</v>
      </c>
      <c r="BW292" s="5">
        <v>0</v>
      </c>
      <c r="BY292" s="5">
        <v>0</v>
      </c>
      <c r="BZ292" s="5">
        <v>0</v>
      </c>
      <c r="CB292" s="5">
        <v>0</v>
      </c>
      <c r="CC292" s="5">
        <v>0</v>
      </c>
      <c r="CE292" s="5">
        <v>0</v>
      </c>
      <c r="CF292" s="5">
        <v>0</v>
      </c>
      <c r="CH292" s="5">
        <v>0</v>
      </c>
      <c r="CI292" s="5">
        <v>0</v>
      </c>
      <c r="CK292" s="5">
        <v>0</v>
      </c>
      <c r="CL292" s="5">
        <v>0</v>
      </c>
      <c r="CN292" s="5">
        <v>0</v>
      </c>
      <c r="CO292" s="5">
        <v>0</v>
      </c>
      <c r="CQ292" s="5">
        <v>0</v>
      </c>
      <c r="CR292" s="5">
        <v>0</v>
      </c>
      <c r="CT292" s="5">
        <v>0</v>
      </c>
      <c r="CU292" s="5">
        <v>0</v>
      </c>
      <c r="CW292" s="5">
        <v>0</v>
      </c>
      <c r="CX292" s="5">
        <v>0</v>
      </c>
      <c r="CZ292" s="5">
        <v>0</v>
      </c>
      <c r="DA292" s="5">
        <v>0</v>
      </c>
    </row>
    <row r="293" spans="2:105" x14ac:dyDescent="0.2">
      <c r="B293" s="1" t="s">
        <v>48</v>
      </c>
      <c r="C293" s="1">
        <v>10</v>
      </c>
      <c r="D293" s="1">
        <v>28</v>
      </c>
      <c r="E293" s="1" t="s">
        <v>49</v>
      </c>
      <c r="F293" s="1" t="s">
        <v>163</v>
      </c>
      <c r="G293" s="29" t="s">
        <v>157</v>
      </c>
      <c r="H293" s="1" t="s">
        <v>52</v>
      </c>
      <c r="I293" s="1" t="s">
        <v>67</v>
      </c>
      <c r="CZ293" s="5">
        <v>0</v>
      </c>
      <c r="DA293" s="5">
        <v>0</v>
      </c>
    </row>
    <row r="294" spans="2:105" x14ac:dyDescent="0.2">
      <c r="B294" s="1" t="s">
        <v>48</v>
      </c>
      <c r="C294" s="1">
        <v>10</v>
      </c>
      <c r="D294" s="1">
        <v>28</v>
      </c>
      <c r="E294" s="1" t="s">
        <v>49</v>
      </c>
      <c r="F294" s="1" t="s">
        <v>158</v>
      </c>
      <c r="G294" s="29" t="s">
        <v>157</v>
      </c>
      <c r="H294" s="1" t="s">
        <v>54</v>
      </c>
      <c r="I294" s="1" t="s">
        <v>67</v>
      </c>
      <c r="K294" s="5">
        <v>0</v>
      </c>
      <c r="L294" s="5">
        <v>0</v>
      </c>
      <c r="N294" s="5">
        <v>0</v>
      </c>
      <c r="O294" s="5">
        <v>0</v>
      </c>
      <c r="Q294" s="5">
        <v>0</v>
      </c>
      <c r="R294" s="5">
        <v>0</v>
      </c>
      <c r="T294" s="5">
        <v>0</v>
      </c>
      <c r="U294" s="5">
        <v>0</v>
      </c>
      <c r="W294" s="5">
        <v>0</v>
      </c>
      <c r="X294" s="5">
        <v>0</v>
      </c>
      <c r="Z294" s="5">
        <v>0</v>
      </c>
      <c r="AA294" s="5">
        <v>0</v>
      </c>
      <c r="AC294" s="5">
        <v>0</v>
      </c>
      <c r="AD294" s="5">
        <v>0</v>
      </c>
      <c r="AF294" s="5">
        <v>0</v>
      </c>
      <c r="AG294" s="5">
        <v>0</v>
      </c>
      <c r="AI294" s="5">
        <v>0</v>
      </c>
      <c r="AJ294" s="5">
        <v>0</v>
      </c>
      <c r="AL294" s="5">
        <v>0</v>
      </c>
      <c r="AM294" s="5">
        <v>0</v>
      </c>
      <c r="AO294" s="5">
        <v>0</v>
      </c>
      <c r="AP294" s="5">
        <v>0</v>
      </c>
      <c r="AR294" s="5">
        <v>0</v>
      </c>
      <c r="AS294" s="5">
        <v>0</v>
      </c>
      <c r="AU294" s="5">
        <v>0</v>
      </c>
      <c r="AV294" s="5">
        <v>0</v>
      </c>
      <c r="AX294" s="5">
        <v>0</v>
      </c>
      <c r="AY294" s="5">
        <v>0</v>
      </c>
      <c r="BA294" s="5">
        <v>0</v>
      </c>
      <c r="BB294" s="5">
        <v>0</v>
      </c>
      <c r="BD294" s="5">
        <v>0</v>
      </c>
      <c r="BE294" s="5">
        <v>0</v>
      </c>
      <c r="BG294" s="5">
        <v>0</v>
      </c>
      <c r="BH294" s="5">
        <v>0</v>
      </c>
      <c r="BJ294" s="5">
        <v>0</v>
      </c>
      <c r="BK294" s="5">
        <v>0</v>
      </c>
      <c r="BM294" s="5">
        <v>0</v>
      </c>
      <c r="BN294" s="5">
        <v>0</v>
      </c>
      <c r="BP294" s="5">
        <v>0</v>
      </c>
      <c r="BQ294" s="5">
        <v>0</v>
      </c>
      <c r="BS294" s="5">
        <v>0</v>
      </c>
      <c r="BT294" s="5">
        <v>0</v>
      </c>
      <c r="BV294" s="5">
        <v>0</v>
      </c>
      <c r="BW294" s="5">
        <v>0</v>
      </c>
      <c r="BY294" s="5">
        <v>0</v>
      </c>
      <c r="BZ294" s="5">
        <v>0</v>
      </c>
      <c r="CB294" s="5">
        <v>0</v>
      </c>
      <c r="CC294" s="5">
        <v>0</v>
      </c>
      <c r="CE294" s="5">
        <v>0</v>
      </c>
      <c r="CF294" s="5">
        <v>0</v>
      </c>
      <c r="CH294" s="5">
        <v>0</v>
      </c>
      <c r="CI294" s="5">
        <v>0</v>
      </c>
      <c r="CK294" s="5">
        <v>0</v>
      </c>
      <c r="CL294" s="5">
        <v>0</v>
      </c>
      <c r="CN294" s="5">
        <v>0</v>
      </c>
      <c r="CO294" s="5">
        <v>0</v>
      </c>
      <c r="CQ294" s="5">
        <v>0</v>
      </c>
      <c r="CR294" s="5">
        <v>0</v>
      </c>
      <c r="CT294" s="5">
        <v>0</v>
      </c>
      <c r="CU294" s="5">
        <v>0</v>
      </c>
      <c r="CW294" s="5">
        <v>0</v>
      </c>
      <c r="CX294" s="5">
        <v>0</v>
      </c>
      <c r="CZ294" s="5">
        <v>0</v>
      </c>
      <c r="DA294" s="5">
        <v>0</v>
      </c>
    </row>
    <row r="295" spans="2:105" x14ac:dyDescent="0.2">
      <c r="G295" s="29"/>
    </row>
    <row r="296" spans="2:105" x14ac:dyDescent="0.2">
      <c r="B296" s="1" t="s">
        <v>48</v>
      </c>
      <c r="C296" s="1">
        <v>10</v>
      </c>
      <c r="D296" s="1">
        <v>30</v>
      </c>
      <c r="E296" s="1" t="s">
        <v>64</v>
      </c>
      <c r="F296" s="1" t="s">
        <v>50</v>
      </c>
      <c r="G296" s="4" t="s">
        <v>167</v>
      </c>
      <c r="H296" s="1" t="s">
        <v>52</v>
      </c>
      <c r="I296" s="1" t="s">
        <v>53</v>
      </c>
      <c r="K296" s="5">
        <v>1243</v>
      </c>
      <c r="L296" s="5">
        <v>1243</v>
      </c>
      <c r="N296" s="5">
        <v>1243</v>
      </c>
      <c r="O296" s="5">
        <v>1243</v>
      </c>
      <c r="Q296" s="5">
        <v>1243</v>
      </c>
      <c r="R296" s="5">
        <v>1243</v>
      </c>
      <c r="T296" s="5">
        <v>1243</v>
      </c>
      <c r="U296" s="5">
        <v>1243</v>
      </c>
      <c r="W296" s="5">
        <v>1243</v>
      </c>
      <c r="X296" s="5">
        <v>1243</v>
      </c>
      <c r="Z296" s="5">
        <v>1243</v>
      </c>
      <c r="AA296" s="5">
        <v>1243</v>
      </c>
      <c r="AC296" s="5">
        <v>1243</v>
      </c>
      <c r="AD296" s="5">
        <v>1243</v>
      </c>
      <c r="AF296" s="5">
        <v>1243</v>
      </c>
      <c r="AG296" s="5">
        <v>1243</v>
      </c>
      <c r="AI296" s="5">
        <v>1243</v>
      </c>
      <c r="AJ296" s="5">
        <v>1243</v>
      </c>
      <c r="AL296" s="5">
        <v>1243</v>
      </c>
      <c r="AM296" s="5">
        <v>1243</v>
      </c>
      <c r="AO296" s="5">
        <v>1243</v>
      </c>
      <c r="AP296" s="5">
        <v>1243</v>
      </c>
      <c r="AR296" s="5">
        <v>1243</v>
      </c>
      <c r="AS296" s="5">
        <v>1243</v>
      </c>
      <c r="AU296" s="5">
        <v>1243</v>
      </c>
      <c r="AV296" s="5">
        <v>1243</v>
      </c>
      <c r="AX296" s="5">
        <v>1243</v>
      </c>
      <c r="AY296" s="5">
        <v>1243</v>
      </c>
      <c r="BA296" s="5">
        <v>1243</v>
      </c>
      <c r="BB296" s="5">
        <v>1243</v>
      </c>
      <c r="BD296" s="5">
        <v>1243</v>
      </c>
      <c r="BE296" s="5">
        <v>1243</v>
      </c>
      <c r="BG296" s="5">
        <v>1243</v>
      </c>
      <c r="BH296" s="5">
        <v>1243</v>
      </c>
      <c r="BJ296" s="5">
        <v>1243</v>
      </c>
      <c r="BK296" s="5">
        <v>1243</v>
      </c>
      <c r="BM296" s="5">
        <v>1243</v>
      </c>
      <c r="BN296" s="5">
        <v>1243</v>
      </c>
      <c r="BP296" s="5">
        <v>1243</v>
      </c>
      <c r="BQ296" s="5">
        <v>1243</v>
      </c>
      <c r="BS296" s="5">
        <v>1243</v>
      </c>
      <c r="BT296" s="5">
        <v>1243</v>
      </c>
      <c r="BV296" s="5">
        <v>1243</v>
      </c>
      <c r="BW296" s="5">
        <v>1243</v>
      </c>
      <c r="BY296" s="5">
        <v>1243</v>
      </c>
      <c r="BZ296" s="5">
        <v>1243</v>
      </c>
      <c r="CB296" s="5">
        <v>1243</v>
      </c>
      <c r="CC296" s="5">
        <v>1243</v>
      </c>
      <c r="CE296" s="5">
        <v>1243</v>
      </c>
      <c r="CF296" s="5">
        <v>1243</v>
      </c>
      <c r="CH296" s="5">
        <v>1243</v>
      </c>
      <c r="CI296" s="5">
        <v>1243</v>
      </c>
      <c r="CK296" s="5">
        <v>1243</v>
      </c>
      <c r="CL296" s="5">
        <v>1243</v>
      </c>
      <c r="CN296" s="5">
        <v>1243</v>
      </c>
      <c r="CO296" s="5">
        <v>1243</v>
      </c>
      <c r="CQ296" s="5">
        <v>1243</v>
      </c>
      <c r="CR296" s="5">
        <v>1243</v>
      </c>
      <c r="CT296" s="5">
        <v>1243</v>
      </c>
      <c r="CU296" s="5">
        <v>1243</v>
      </c>
      <c r="CW296" s="5">
        <v>0</v>
      </c>
      <c r="CX296" s="5">
        <v>0</v>
      </c>
      <c r="CZ296" s="5">
        <v>37290</v>
      </c>
      <c r="DA296" s="5">
        <v>37290</v>
      </c>
    </row>
    <row r="297" spans="2:105" x14ac:dyDescent="0.2">
      <c r="B297" s="1" t="s">
        <v>48</v>
      </c>
      <c r="C297" s="1">
        <v>10</v>
      </c>
      <c r="D297" s="1">
        <v>30</v>
      </c>
      <c r="E297" s="1" t="s">
        <v>64</v>
      </c>
      <c r="F297" s="1" t="s">
        <v>50</v>
      </c>
      <c r="G297" s="4" t="s">
        <v>167</v>
      </c>
      <c r="H297" s="1" t="s">
        <v>54</v>
      </c>
      <c r="K297" s="5">
        <v>0</v>
      </c>
      <c r="L297" s="5">
        <v>0</v>
      </c>
      <c r="N297" s="5">
        <v>0</v>
      </c>
      <c r="O297" s="5">
        <v>0</v>
      </c>
      <c r="Q297" s="5">
        <v>0</v>
      </c>
      <c r="R297" s="5">
        <v>0</v>
      </c>
      <c r="T297" s="5">
        <v>0</v>
      </c>
      <c r="U297" s="5">
        <v>0</v>
      </c>
      <c r="W297" s="5">
        <v>0</v>
      </c>
      <c r="X297" s="5">
        <v>0</v>
      </c>
      <c r="Z297" s="5">
        <v>0</v>
      </c>
      <c r="AA297" s="5">
        <v>0</v>
      </c>
      <c r="AC297" s="5">
        <v>0</v>
      </c>
      <c r="AD297" s="5">
        <v>0</v>
      </c>
      <c r="AF297" s="5">
        <v>0</v>
      </c>
      <c r="AG297" s="5">
        <v>0</v>
      </c>
      <c r="AI297" s="5">
        <v>0</v>
      </c>
      <c r="AJ297" s="5">
        <v>0</v>
      </c>
      <c r="AL297" s="5">
        <v>0</v>
      </c>
      <c r="AM297" s="5">
        <v>0</v>
      </c>
      <c r="AO297" s="5">
        <v>0</v>
      </c>
      <c r="AP297" s="5">
        <v>0</v>
      </c>
      <c r="AR297" s="5">
        <v>0</v>
      </c>
      <c r="AS297" s="5">
        <v>0</v>
      </c>
      <c r="AU297" s="5">
        <v>0</v>
      </c>
      <c r="AV297" s="5">
        <v>0</v>
      </c>
      <c r="AX297" s="5">
        <v>0</v>
      </c>
      <c r="AY297" s="5">
        <v>0</v>
      </c>
      <c r="BA297" s="5">
        <v>0</v>
      </c>
      <c r="BB297" s="5">
        <v>0</v>
      </c>
      <c r="BD297" s="5">
        <v>0</v>
      </c>
      <c r="BE297" s="5">
        <v>0</v>
      </c>
      <c r="BG297" s="5">
        <v>0</v>
      </c>
      <c r="BH297" s="5">
        <v>0</v>
      </c>
      <c r="BJ297" s="5">
        <v>0</v>
      </c>
      <c r="BK297" s="5">
        <v>0</v>
      </c>
      <c r="BM297" s="5">
        <v>0</v>
      </c>
      <c r="BN297" s="5">
        <v>0</v>
      </c>
      <c r="BP297" s="5">
        <v>0</v>
      </c>
      <c r="BQ297" s="5">
        <v>0</v>
      </c>
      <c r="BS297" s="5">
        <v>0</v>
      </c>
      <c r="BT297" s="5">
        <v>0</v>
      </c>
      <c r="BV297" s="5">
        <v>0</v>
      </c>
      <c r="BW297" s="5">
        <v>0</v>
      </c>
      <c r="BY297" s="5">
        <v>0</v>
      </c>
      <c r="BZ297" s="5">
        <v>0</v>
      </c>
      <c r="CB297" s="5">
        <v>0</v>
      </c>
      <c r="CC297" s="5">
        <v>0</v>
      </c>
      <c r="CE297" s="5">
        <v>0</v>
      </c>
      <c r="CF297" s="5">
        <v>0</v>
      </c>
      <c r="CH297" s="5">
        <v>0</v>
      </c>
      <c r="CI297" s="5">
        <v>0</v>
      </c>
      <c r="CK297" s="5">
        <v>0</v>
      </c>
      <c r="CL297" s="5">
        <v>0</v>
      </c>
      <c r="CN297" s="5">
        <v>0</v>
      </c>
      <c r="CO297" s="5">
        <v>0</v>
      </c>
      <c r="CQ297" s="5">
        <v>0</v>
      </c>
      <c r="CR297" s="5">
        <v>0</v>
      </c>
      <c r="CT297" s="5">
        <v>0</v>
      </c>
      <c r="CU297" s="5">
        <v>0</v>
      </c>
      <c r="CW297" s="5">
        <v>0</v>
      </c>
      <c r="CX297" s="5">
        <v>0</v>
      </c>
      <c r="CZ297" s="5">
        <v>0</v>
      </c>
      <c r="DA297" s="5">
        <v>0</v>
      </c>
    </row>
    <row r="298" spans="2:105" x14ac:dyDescent="0.2">
      <c r="K298" s="27"/>
      <c r="M298" s="27"/>
      <c r="P298" s="27"/>
      <c r="S298" s="27"/>
      <c r="V298" s="27"/>
      <c r="Y298" s="27"/>
      <c r="AB298" s="27"/>
      <c r="AE298" s="27"/>
      <c r="AH298" s="27"/>
      <c r="AK298" s="27"/>
      <c r="AN298" s="27"/>
      <c r="AQ298" s="27"/>
      <c r="AT298" s="27"/>
      <c r="AW298" s="27"/>
      <c r="AZ298" s="27"/>
      <c r="BC298" s="27"/>
    </row>
    <row r="299" spans="2:105" x14ac:dyDescent="0.2">
      <c r="B299" s="1" t="s">
        <v>48</v>
      </c>
      <c r="C299" s="1">
        <v>10</v>
      </c>
      <c r="D299" s="1">
        <v>30</v>
      </c>
      <c r="E299" s="1" t="s">
        <v>49</v>
      </c>
      <c r="F299" s="1" t="s">
        <v>50</v>
      </c>
      <c r="G299" s="4" t="s">
        <v>167</v>
      </c>
      <c r="H299" s="1" t="s">
        <v>52</v>
      </c>
      <c r="I299" s="1" t="s">
        <v>53</v>
      </c>
      <c r="K299" s="5">
        <v>0</v>
      </c>
      <c r="L299" s="5">
        <v>0</v>
      </c>
      <c r="N299" s="5">
        <v>0</v>
      </c>
      <c r="O299" s="5">
        <v>0</v>
      </c>
      <c r="Q299" s="5">
        <v>0</v>
      </c>
      <c r="R299" s="5">
        <v>0</v>
      </c>
      <c r="T299" s="5">
        <v>0</v>
      </c>
      <c r="U299" s="5">
        <v>0</v>
      </c>
      <c r="W299" s="5">
        <v>0</v>
      </c>
      <c r="X299" s="5">
        <v>0</v>
      </c>
      <c r="Z299" s="5">
        <v>0</v>
      </c>
      <c r="AA299" s="5">
        <v>0</v>
      </c>
      <c r="AC299" s="5">
        <v>0</v>
      </c>
      <c r="AD299" s="5">
        <v>0</v>
      </c>
      <c r="AF299" s="5">
        <v>0</v>
      </c>
      <c r="AG299" s="5">
        <v>0</v>
      </c>
      <c r="AI299" s="5">
        <v>0</v>
      </c>
      <c r="AJ299" s="5">
        <v>0</v>
      </c>
      <c r="AL299" s="5">
        <v>0</v>
      </c>
      <c r="AM299" s="5">
        <v>0</v>
      </c>
      <c r="AO299" s="5">
        <v>0</v>
      </c>
      <c r="AP299" s="5">
        <v>0</v>
      </c>
      <c r="AR299" s="5">
        <v>0</v>
      </c>
      <c r="AS299" s="5">
        <v>0</v>
      </c>
      <c r="AU299" s="5">
        <v>0</v>
      </c>
      <c r="AV299" s="5">
        <v>0</v>
      </c>
      <c r="AX299" s="5">
        <v>0</v>
      </c>
      <c r="AY299" s="5">
        <v>0</v>
      </c>
      <c r="BA299" s="5">
        <v>0</v>
      </c>
      <c r="BB299" s="5">
        <v>0</v>
      </c>
      <c r="BD299" s="5">
        <v>0</v>
      </c>
      <c r="BE299" s="5">
        <v>0</v>
      </c>
      <c r="BG299" s="5">
        <v>0</v>
      </c>
      <c r="BH299" s="5">
        <v>0</v>
      </c>
      <c r="BJ299" s="5">
        <v>0</v>
      </c>
      <c r="BK299" s="5">
        <v>0</v>
      </c>
      <c r="BM299" s="5">
        <v>0</v>
      </c>
      <c r="BN299" s="5">
        <v>0</v>
      </c>
      <c r="BP299" s="5">
        <v>0</v>
      </c>
      <c r="BQ299" s="5">
        <v>0</v>
      </c>
      <c r="BS299" s="5">
        <v>0</v>
      </c>
      <c r="BT299" s="5">
        <v>0</v>
      </c>
      <c r="BV299" s="5">
        <v>0</v>
      </c>
      <c r="BW299" s="5">
        <v>0</v>
      </c>
      <c r="BY299" s="5">
        <v>0</v>
      </c>
      <c r="BZ299" s="5">
        <v>0</v>
      </c>
      <c r="CB299" s="5">
        <v>0</v>
      </c>
      <c r="CC299" s="5">
        <v>0</v>
      </c>
      <c r="CE299" s="5">
        <v>0</v>
      </c>
      <c r="CF299" s="5">
        <v>0</v>
      </c>
      <c r="CH299" s="5">
        <v>0</v>
      </c>
      <c r="CI299" s="5">
        <v>0</v>
      </c>
      <c r="CK299" s="5">
        <v>0</v>
      </c>
      <c r="CL299" s="5">
        <v>0</v>
      </c>
      <c r="CN299" s="5">
        <v>0</v>
      </c>
      <c r="CO299" s="5">
        <v>0</v>
      </c>
      <c r="CQ299" s="5">
        <v>0</v>
      </c>
      <c r="CR299" s="5">
        <v>0</v>
      </c>
      <c r="CT299" s="5">
        <v>0</v>
      </c>
      <c r="CU299" s="5">
        <v>0</v>
      </c>
      <c r="CW299" s="5">
        <v>0</v>
      </c>
      <c r="CX299" s="5">
        <v>0</v>
      </c>
      <c r="CZ299" s="5">
        <v>0</v>
      </c>
      <c r="DA299" s="5">
        <v>0</v>
      </c>
    </row>
    <row r="300" spans="2:105" x14ac:dyDescent="0.2">
      <c r="B300" s="1" t="s">
        <v>48</v>
      </c>
      <c r="C300" s="1">
        <v>10</v>
      </c>
      <c r="D300" s="1">
        <v>30</v>
      </c>
      <c r="E300" s="1" t="s">
        <v>49</v>
      </c>
      <c r="F300" s="1" t="s">
        <v>50</v>
      </c>
      <c r="G300" s="4" t="s">
        <v>167</v>
      </c>
      <c r="H300" s="1" t="s">
        <v>54</v>
      </c>
      <c r="I300" s="1" t="s">
        <v>53</v>
      </c>
      <c r="K300" s="5">
        <v>0</v>
      </c>
      <c r="L300" s="5">
        <v>0</v>
      </c>
      <c r="N300" s="5">
        <v>0</v>
      </c>
      <c r="O300" s="5">
        <v>0</v>
      </c>
      <c r="Q300" s="5">
        <v>0</v>
      </c>
      <c r="R300" s="5">
        <v>0</v>
      </c>
      <c r="T300" s="5">
        <v>0</v>
      </c>
      <c r="U300" s="5">
        <v>0</v>
      </c>
      <c r="W300" s="5">
        <v>0</v>
      </c>
      <c r="X300" s="5">
        <v>0</v>
      </c>
      <c r="Z300" s="5">
        <v>0</v>
      </c>
      <c r="AA300" s="5">
        <v>0</v>
      </c>
      <c r="AC300" s="5">
        <v>0</v>
      </c>
      <c r="AD300" s="5">
        <v>0</v>
      </c>
      <c r="AF300" s="5">
        <v>0</v>
      </c>
      <c r="AG300" s="5">
        <v>0</v>
      </c>
      <c r="AI300" s="5">
        <v>0</v>
      </c>
      <c r="AJ300" s="5">
        <v>0</v>
      </c>
      <c r="AL300" s="5">
        <v>0</v>
      </c>
      <c r="AM300" s="5">
        <v>0</v>
      </c>
      <c r="AO300" s="5">
        <v>0</v>
      </c>
      <c r="AP300" s="5">
        <v>0</v>
      </c>
      <c r="AR300" s="5">
        <v>0</v>
      </c>
      <c r="AS300" s="5">
        <v>0</v>
      </c>
      <c r="AU300" s="5">
        <v>0</v>
      </c>
      <c r="AV300" s="5">
        <v>0</v>
      </c>
      <c r="AX300" s="5">
        <v>0</v>
      </c>
      <c r="AY300" s="5">
        <v>0</v>
      </c>
      <c r="BA300" s="5">
        <v>0</v>
      </c>
      <c r="BB300" s="5">
        <v>0</v>
      </c>
      <c r="BD300" s="5">
        <v>0</v>
      </c>
      <c r="BE300" s="5">
        <v>0</v>
      </c>
      <c r="BG300" s="5">
        <v>0</v>
      </c>
      <c r="BH300" s="5">
        <v>0</v>
      </c>
      <c r="BJ300" s="5">
        <v>0</v>
      </c>
      <c r="BK300" s="5">
        <v>0</v>
      </c>
      <c r="BM300" s="5">
        <v>0</v>
      </c>
      <c r="BN300" s="5">
        <v>0</v>
      </c>
      <c r="BP300" s="5">
        <v>0</v>
      </c>
      <c r="BQ300" s="5">
        <v>0</v>
      </c>
      <c r="BS300" s="5">
        <v>0</v>
      </c>
      <c r="BT300" s="5">
        <v>0</v>
      </c>
      <c r="BV300" s="5">
        <v>0</v>
      </c>
      <c r="BW300" s="5">
        <v>0</v>
      </c>
      <c r="BY300" s="5">
        <v>0</v>
      </c>
      <c r="BZ300" s="5">
        <v>0</v>
      </c>
      <c r="CB300" s="5">
        <v>0</v>
      </c>
      <c r="CC300" s="5">
        <v>0</v>
      </c>
      <c r="CE300" s="5">
        <v>0</v>
      </c>
      <c r="CF300" s="5">
        <v>0</v>
      </c>
      <c r="CH300" s="5">
        <v>0</v>
      </c>
      <c r="CI300" s="5">
        <v>0</v>
      </c>
      <c r="CK300" s="5">
        <v>0</v>
      </c>
      <c r="CL300" s="5">
        <v>0</v>
      </c>
      <c r="CN300" s="5">
        <v>0</v>
      </c>
      <c r="CO300" s="5">
        <v>0</v>
      </c>
      <c r="CQ300" s="5">
        <v>0</v>
      </c>
      <c r="CR300" s="5">
        <v>0</v>
      </c>
      <c r="CT300" s="5">
        <v>0</v>
      </c>
      <c r="CU300" s="5">
        <v>0</v>
      </c>
      <c r="CW300" s="5">
        <v>0</v>
      </c>
      <c r="CX300" s="5">
        <v>0</v>
      </c>
      <c r="CZ300" s="5">
        <v>0</v>
      </c>
      <c r="DA300" s="5">
        <v>0</v>
      </c>
    </row>
    <row r="301" spans="2:105" x14ac:dyDescent="0.2">
      <c r="K301" s="27"/>
      <c r="M301" s="27"/>
      <c r="P301" s="27"/>
      <c r="S301" s="27"/>
      <c r="V301" s="27"/>
      <c r="Y301" s="27"/>
      <c r="AB301" s="27"/>
      <c r="AE301" s="27"/>
      <c r="AH301" s="27"/>
      <c r="AK301" s="27"/>
      <c r="AN301" s="27"/>
      <c r="AQ301" s="27"/>
      <c r="AT301" s="27"/>
      <c r="AW301" s="27"/>
      <c r="AZ301" s="27"/>
      <c r="BC301" s="27"/>
    </row>
    <row r="302" spans="2:105" x14ac:dyDescent="0.2">
      <c r="B302" s="1" t="s">
        <v>48</v>
      </c>
      <c r="C302" s="1">
        <v>10</v>
      </c>
      <c r="D302" s="1">
        <v>31</v>
      </c>
      <c r="E302" s="1" t="s">
        <v>49</v>
      </c>
      <c r="F302" s="1" t="s">
        <v>50</v>
      </c>
      <c r="G302" s="4" t="s">
        <v>170</v>
      </c>
      <c r="H302" s="1" t="s">
        <v>52</v>
      </c>
      <c r="I302" s="1" t="s">
        <v>53</v>
      </c>
      <c r="K302" s="5">
        <v>0</v>
      </c>
      <c r="L302" s="5">
        <v>0</v>
      </c>
      <c r="N302" s="5">
        <v>0</v>
      </c>
      <c r="O302" s="5">
        <v>0</v>
      </c>
      <c r="Q302" s="5">
        <v>0</v>
      </c>
      <c r="R302" s="5">
        <v>0</v>
      </c>
      <c r="T302" s="5">
        <v>0</v>
      </c>
      <c r="U302" s="5">
        <v>0</v>
      </c>
      <c r="W302" s="5">
        <v>0</v>
      </c>
      <c r="X302" s="5">
        <v>0</v>
      </c>
      <c r="Z302" s="5">
        <v>0</v>
      </c>
      <c r="AA302" s="5">
        <v>0</v>
      </c>
      <c r="AC302" s="5">
        <v>0</v>
      </c>
      <c r="AD302" s="5">
        <v>0</v>
      </c>
      <c r="AF302" s="5">
        <v>0</v>
      </c>
      <c r="AG302" s="5">
        <v>0</v>
      </c>
      <c r="AI302" s="5">
        <v>0</v>
      </c>
      <c r="AJ302" s="5">
        <v>0</v>
      </c>
      <c r="AL302" s="5">
        <v>0</v>
      </c>
      <c r="AM302" s="5">
        <v>0</v>
      </c>
      <c r="AO302" s="5">
        <v>0</v>
      </c>
      <c r="AP302" s="5">
        <v>0</v>
      </c>
      <c r="AR302" s="5">
        <v>0</v>
      </c>
      <c r="AS302" s="5">
        <v>0</v>
      </c>
      <c r="AU302" s="5">
        <v>0</v>
      </c>
      <c r="AV302" s="5">
        <v>0</v>
      </c>
      <c r="AX302" s="5">
        <v>0</v>
      </c>
      <c r="AY302" s="5">
        <v>0</v>
      </c>
      <c r="BA302" s="5">
        <v>0</v>
      </c>
      <c r="BB302" s="5">
        <v>0</v>
      </c>
      <c r="BD302" s="5">
        <v>0</v>
      </c>
      <c r="BE302" s="5">
        <v>0</v>
      </c>
      <c r="BG302" s="5">
        <v>0</v>
      </c>
      <c r="BH302" s="5">
        <v>0</v>
      </c>
      <c r="BJ302" s="5">
        <v>0</v>
      </c>
      <c r="BK302" s="5">
        <v>0</v>
      </c>
      <c r="BM302" s="5">
        <v>0</v>
      </c>
      <c r="BN302" s="5">
        <v>0</v>
      </c>
      <c r="BP302" s="5">
        <v>0</v>
      </c>
      <c r="BQ302" s="5">
        <v>0</v>
      </c>
      <c r="BS302" s="5">
        <v>0</v>
      </c>
      <c r="BT302" s="5">
        <v>0</v>
      </c>
      <c r="BV302" s="5">
        <v>0</v>
      </c>
      <c r="BW302" s="5">
        <v>0</v>
      </c>
      <c r="BY302" s="5">
        <v>0</v>
      </c>
      <c r="BZ302" s="5">
        <v>0</v>
      </c>
      <c r="CB302" s="5">
        <v>0</v>
      </c>
      <c r="CC302" s="5">
        <v>0</v>
      </c>
      <c r="CE302" s="5">
        <v>0</v>
      </c>
      <c r="CF302" s="5">
        <v>0</v>
      </c>
      <c r="CH302" s="5">
        <v>0</v>
      </c>
      <c r="CI302" s="5">
        <v>0</v>
      </c>
      <c r="CK302" s="5">
        <v>0</v>
      </c>
      <c r="CL302" s="5">
        <v>0</v>
      </c>
      <c r="CN302" s="5">
        <v>0</v>
      </c>
      <c r="CO302" s="5">
        <v>0</v>
      </c>
      <c r="CQ302" s="5">
        <v>0</v>
      </c>
      <c r="CR302" s="5">
        <v>0</v>
      </c>
      <c r="CT302" s="5">
        <v>0</v>
      </c>
      <c r="CU302" s="5">
        <v>0</v>
      </c>
      <c r="CW302" s="5">
        <v>0</v>
      </c>
      <c r="CX302" s="5">
        <v>0</v>
      </c>
      <c r="CZ302" s="5">
        <v>0</v>
      </c>
      <c r="DA302" s="5">
        <v>0</v>
      </c>
    </row>
    <row r="303" spans="2:105" x14ac:dyDescent="0.2">
      <c r="B303" s="1" t="s">
        <v>48</v>
      </c>
      <c r="C303" s="1">
        <v>10</v>
      </c>
      <c r="D303" s="1">
        <v>31</v>
      </c>
      <c r="E303" s="1" t="s">
        <v>49</v>
      </c>
      <c r="F303" s="1" t="s">
        <v>50</v>
      </c>
      <c r="G303" s="4" t="s">
        <v>170</v>
      </c>
      <c r="H303" s="1" t="s">
        <v>54</v>
      </c>
      <c r="I303" s="1" t="s">
        <v>53</v>
      </c>
      <c r="K303" s="5">
        <v>0</v>
      </c>
      <c r="L303" s="5">
        <v>0</v>
      </c>
      <c r="N303" s="5">
        <v>0</v>
      </c>
      <c r="O303" s="5">
        <v>0</v>
      </c>
      <c r="Q303" s="5">
        <v>0</v>
      </c>
      <c r="R303" s="5">
        <v>0</v>
      </c>
      <c r="T303" s="5">
        <v>0</v>
      </c>
      <c r="U303" s="5">
        <v>0</v>
      </c>
      <c r="W303" s="5">
        <v>0</v>
      </c>
      <c r="X303" s="5">
        <v>0</v>
      </c>
      <c r="Z303" s="5">
        <v>0</v>
      </c>
      <c r="AA303" s="5">
        <v>0</v>
      </c>
      <c r="AC303" s="5">
        <v>0</v>
      </c>
      <c r="AD303" s="5">
        <v>0</v>
      </c>
      <c r="AF303" s="5">
        <v>0</v>
      </c>
      <c r="AG303" s="5">
        <v>0</v>
      </c>
      <c r="AI303" s="5">
        <v>0</v>
      </c>
      <c r="AJ303" s="5">
        <v>0</v>
      </c>
      <c r="AL303" s="5">
        <v>0</v>
      </c>
      <c r="AM303" s="5">
        <v>0</v>
      </c>
      <c r="AO303" s="5">
        <v>0</v>
      </c>
      <c r="AP303" s="5">
        <v>0</v>
      </c>
      <c r="AR303" s="5">
        <v>0</v>
      </c>
      <c r="AS303" s="5">
        <v>0</v>
      </c>
      <c r="AU303" s="5">
        <v>0</v>
      </c>
      <c r="AV303" s="5">
        <v>0</v>
      </c>
      <c r="AX303" s="5">
        <v>0</v>
      </c>
      <c r="AY303" s="5">
        <v>0</v>
      </c>
      <c r="BA303" s="5">
        <v>0</v>
      </c>
      <c r="BB303" s="5">
        <v>0</v>
      </c>
      <c r="BD303" s="5">
        <v>0</v>
      </c>
      <c r="BE303" s="5">
        <v>0</v>
      </c>
      <c r="BG303" s="5">
        <v>0</v>
      </c>
      <c r="BH303" s="5">
        <v>0</v>
      </c>
      <c r="BJ303" s="5">
        <v>0</v>
      </c>
      <c r="BK303" s="5">
        <v>0</v>
      </c>
      <c r="BM303" s="5">
        <v>0</v>
      </c>
      <c r="BN303" s="5">
        <v>0</v>
      </c>
      <c r="BP303" s="5">
        <v>0</v>
      </c>
      <c r="BQ303" s="5">
        <v>0</v>
      </c>
      <c r="BS303" s="5">
        <v>0</v>
      </c>
      <c r="BT303" s="5">
        <v>0</v>
      </c>
      <c r="BV303" s="5">
        <v>0</v>
      </c>
      <c r="BW303" s="5">
        <v>0</v>
      </c>
      <c r="BY303" s="5">
        <v>0</v>
      </c>
      <c r="BZ303" s="5">
        <v>0</v>
      </c>
      <c r="CB303" s="5">
        <v>0</v>
      </c>
      <c r="CC303" s="5">
        <v>0</v>
      </c>
      <c r="CE303" s="5">
        <v>0</v>
      </c>
      <c r="CF303" s="5">
        <v>0</v>
      </c>
      <c r="CH303" s="5">
        <v>0</v>
      </c>
      <c r="CI303" s="5">
        <v>0</v>
      </c>
      <c r="CK303" s="5">
        <v>0</v>
      </c>
      <c r="CL303" s="5">
        <v>0</v>
      </c>
      <c r="CN303" s="5">
        <v>0</v>
      </c>
      <c r="CO303" s="5">
        <v>0</v>
      </c>
      <c r="CQ303" s="5">
        <v>0</v>
      </c>
      <c r="CR303" s="5">
        <v>0</v>
      </c>
      <c r="CT303" s="5">
        <v>0</v>
      </c>
      <c r="CU303" s="5">
        <v>0</v>
      </c>
      <c r="CW303" s="5">
        <v>0</v>
      </c>
      <c r="CX303" s="5">
        <v>0</v>
      </c>
      <c r="CZ303" s="5">
        <v>0</v>
      </c>
      <c r="DA303" s="5">
        <v>0</v>
      </c>
    </row>
    <row r="304" spans="2:105" x14ac:dyDescent="0.2">
      <c r="G304" s="29"/>
    </row>
    <row r="305" spans="2:105" x14ac:dyDescent="0.2">
      <c r="G305" s="29"/>
    </row>
    <row r="306" spans="2:105" x14ac:dyDescent="0.2">
      <c r="B306" s="1" t="s">
        <v>48</v>
      </c>
      <c r="C306" s="1">
        <v>10</v>
      </c>
      <c r="D306" s="1">
        <v>28</v>
      </c>
      <c r="E306" s="1" t="s">
        <v>64</v>
      </c>
      <c r="F306" s="1" t="s">
        <v>164</v>
      </c>
      <c r="G306" s="4" t="s">
        <v>165</v>
      </c>
      <c r="H306" s="1" t="s">
        <v>52</v>
      </c>
      <c r="I306" s="1" t="s">
        <v>67</v>
      </c>
      <c r="K306" s="5">
        <v>0</v>
      </c>
      <c r="L306" s="5">
        <v>0</v>
      </c>
      <c r="N306" s="5">
        <v>0</v>
      </c>
      <c r="O306" s="5">
        <v>0</v>
      </c>
      <c r="Q306" s="5">
        <v>0</v>
      </c>
      <c r="R306" s="5">
        <v>0</v>
      </c>
      <c r="T306" s="5">
        <v>0</v>
      </c>
      <c r="U306" s="5">
        <v>0</v>
      </c>
      <c r="W306" s="5">
        <v>0</v>
      </c>
      <c r="X306" s="5">
        <v>0</v>
      </c>
      <c r="Z306" s="5">
        <v>0</v>
      </c>
      <c r="AA306" s="5">
        <v>0</v>
      </c>
      <c r="AC306" s="5">
        <v>0</v>
      </c>
      <c r="AD306" s="5">
        <v>0</v>
      </c>
      <c r="AF306" s="5">
        <v>0</v>
      </c>
      <c r="AG306" s="5">
        <v>0</v>
      </c>
      <c r="AI306" s="5">
        <v>0</v>
      </c>
      <c r="AJ306" s="5">
        <v>0</v>
      </c>
      <c r="AL306" s="5">
        <v>0</v>
      </c>
      <c r="AM306" s="5">
        <v>0</v>
      </c>
      <c r="AO306" s="5">
        <v>0</v>
      </c>
      <c r="AP306" s="5">
        <v>0</v>
      </c>
      <c r="AR306" s="5">
        <v>0</v>
      </c>
      <c r="AS306" s="5">
        <v>0</v>
      </c>
      <c r="AU306" s="5">
        <v>0</v>
      </c>
      <c r="AV306" s="5">
        <v>0</v>
      </c>
      <c r="AX306" s="5">
        <v>0</v>
      </c>
      <c r="AY306" s="5">
        <v>0</v>
      </c>
      <c r="BA306" s="5">
        <v>0</v>
      </c>
      <c r="BB306" s="5">
        <v>0</v>
      </c>
      <c r="BD306" s="5">
        <v>0</v>
      </c>
      <c r="BE306" s="5">
        <v>0</v>
      </c>
      <c r="BG306" s="5">
        <v>0</v>
      </c>
      <c r="BH306" s="5">
        <v>0</v>
      </c>
      <c r="BJ306" s="5">
        <v>0</v>
      </c>
      <c r="BK306" s="5">
        <v>0</v>
      </c>
      <c r="BM306" s="5">
        <v>0</v>
      </c>
      <c r="BN306" s="5">
        <v>0</v>
      </c>
      <c r="BP306" s="5">
        <v>0</v>
      </c>
      <c r="BQ306" s="5">
        <v>0</v>
      </c>
      <c r="BS306" s="5">
        <v>0</v>
      </c>
      <c r="BT306" s="5">
        <v>0</v>
      </c>
      <c r="BV306" s="5">
        <v>0</v>
      </c>
      <c r="BW306" s="5">
        <v>0</v>
      </c>
      <c r="BY306" s="5">
        <v>0</v>
      </c>
      <c r="BZ306" s="5">
        <v>0</v>
      </c>
      <c r="CB306" s="5">
        <v>0</v>
      </c>
      <c r="CC306" s="5">
        <v>0</v>
      </c>
      <c r="CE306" s="5">
        <v>0</v>
      </c>
      <c r="CF306" s="5">
        <v>0</v>
      </c>
      <c r="CH306" s="5">
        <v>0</v>
      </c>
      <c r="CI306" s="5">
        <v>0</v>
      </c>
      <c r="CK306" s="5">
        <v>0</v>
      </c>
      <c r="CL306" s="5">
        <v>0</v>
      </c>
      <c r="CN306" s="5">
        <v>0</v>
      </c>
      <c r="CO306" s="5">
        <v>0</v>
      </c>
      <c r="CQ306" s="5">
        <v>0</v>
      </c>
      <c r="CR306" s="5">
        <v>0</v>
      </c>
      <c r="CT306" s="5">
        <v>0</v>
      </c>
      <c r="CU306" s="5">
        <v>0</v>
      </c>
      <c r="CW306" s="5">
        <v>0</v>
      </c>
      <c r="CX306" s="5">
        <v>0</v>
      </c>
      <c r="CZ306" s="5">
        <v>0</v>
      </c>
      <c r="DA306" s="5">
        <v>0</v>
      </c>
    </row>
    <row r="307" spans="2:105" x14ac:dyDescent="0.2">
      <c r="B307" s="1" t="s">
        <v>48</v>
      </c>
      <c r="C307" s="1">
        <v>10</v>
      </c>
      <c r="D307" s="1">
        <v>28</v>
      </c>
      <c r="E307" s="1" t="s">
        <v>64</v>
      </c>
      <c r="F307" s="1" t="s">
        <v>164</v>
      </c>
      <c r="G307" s="4" t="s">
        <v>165</v>
      </c>
      <c r="H307" s="1" t="s">
        <v>54</v>
      </c>
      <c r="I307" s="1" t="s">
        <v>67</v>
      </c>
      <c r="K307" s="5">
        <v>0</v>
      </c>
      <c r="L307" s="5">
        <v>0</v>
      </c>
      <c r="N307" s="5">
        <v>0</v>
      </c>
      <c r="O307" s="5">
        <v>0</v>
      </c>
      <c r="Q307" s="5">
        <v>0</v>
      </c>
      <c r="R307" s="5">
        <v>0</v>
      </c>
      <c r="T307" s="5">
        <v>0</v>
      </c>
      <c r="U307" s="5">
        <v>0</v>
      </c>
      <c r="W307" s="5">
        <v>0</v>
      </c>
      <c r="X307" s="5">
        <v>0</v>
      </c>
      <c r="Z307" s="5">
        <v>0</v>
      </c>
      <c r="AA307" s="5">
        <v>0</v>
      </c>
      <c r="AC307" s="5">
        <v>0</v>
      </c>
      <c r="AD307" s="5">
        <v>0</v>
      </c>
      <c r="AF307" s="5">
        <v>0</v>
      </c>
      <c r="AG307" s="5">
        <v>0</v>
      </c>
      <c r="AI307" s="5">
        <v>0</v>
      </c>
      <c r="AJ307" s="5">
        <v>0</v>
      </c>
      <c r="AL307" s="5">
        <v>0</v>
      </c>
      <c r="AM307" s="5">
        <v>0</v>
      </c>
      <c r="AO307" s="5">
        <v>0</v>
      </c>
      <c r="AP307" s="5">
        <v>0</v>
      </c>
      <c r="AR307" s="5">
        <v>0</v>
      </c>
      <c r="AS307" s="5">
        <v>0</v>
      </c>
      <c r="AU307" s="5">
        <v>0</v>
      </c>
      <c r="AV307" s="5">
        <v>0</v>
      </c>
      <c r="AX307" s="5">
        <v>0</v>
      </c>
      <c r="AY307" s="5">
        <v>0</v>
      </c>
      <c r="BA307" s="5">
        <v>0</v>
      </c>
      <c r="BB307" s="5">
        <v>0</v>
      </c>
      <c r="BD307" s="5">
        <v>0</v>
      </c>
      <c r="BE307" s="5">
        <v>0</v>
      </c>
      <c r="BG307" s="5">
        <v>0</v>
      </c>
      <c r="BH307" s="5">
        <v>0</v>
      </c>
      <c r="BJ307" s="5">
        <v>0</v>
      </c>
      <c r="BK307" s="5">
        <v>0</v>
      </c>
      <c r="BM307" s="5">
        <v>0</v>
      </c>
      <c r="BN307" s="5">
        <v>0</v>
      </c>
      <c r="BP307" s="5">
        <v>0</v>
      </c>
      <c r="BQ307" s="5">
        <v>0</v>
      </c>
      <c r="BS307" s="5">
        <v>0</v>
      </c>
      <c r="BT307" s="5">
        <v>0</v>
      </c>
      <c r="BV307" s="5">
        <v>0</v>
      </c>
      <c r="BW307" s="5">
        <v>0</v>
      </c>
      <c r="BY307" s="5">
        <v>0</v>
      </c>
      <c r="BZ307" s="5">
        <v>0</v>
      </c>
      <c r="CB307" s="5">
        <v>0</v>
      </c>
      <c r="CC307" s="5">
        <v>0</v>
      </c>
      <c r="CE307" s="5">
        <v>0</v>
      </c>
      <c r="CF307" s="5">
        <v>0</v>
      </c>
      <c r="CH307" s="5">
        <v>0</v>
      </c>
      <c r="CI307" s="5">
        <v>0</v>
      </c>
      <c r="CK307" s="5">
        <v>0</v>
      </c>
      <c r="CL307" s="5">
        <v>0</v>
      </c>
      <c r="CN307" s="5">
        <v>0</v>
      </c>
      <c r="CO307" s="5">
        <v>0</v>
      </c>
      <c r="CQ307" s="5">
        <v>0</v>
      </c>
      <c r="CR307" s="5">
        <v>0</v>
      </c>
      <c r="CT307" s="5">
        <v>0</v>
      </c>
      <c r="CU307" s="5">
        <v>0</v>
      </c>
      <c r="CW307" s="5">
        <v>0</v>
      </c>
      <c r="CX307" s="5">
        <v>0</v>
      </c>
      <c r="CZ307" s="5">
        <v>0</v>
      </c>
      <c r="DA307" s="5">
        <v>0</v>
      </c>
    </row>
    <row r="308" spans="2:105" x14ac:dyDescent="0.2">
      <c r="K308" s="27"/>
      <c r="M308" s="27"/>
      <c r="P308" s="27"/>
      <c r="S308" s="27"/>
      <c r="V308" s="27"/>
      <c r="Y308" s="27"/>
      <c r="AB308" s="27"/>
      <c r="AE308" s="27"/>
      <c r="AH308" s="27"/>
      <c r="AK308" s="27"/>
      <c r="AN308" s="27"/>
      <c r="AQ308" s="27"/>
      <c r="AT308" s="27"/>
      <c r="AW308" s="27"/>
      <c r="AZ308" s="27"/>
      <c r="BC308" s="27"/>
    </row>
    <row r="309" spans="2:105" x14ac:dyDescent="0.2">
      <c r="B309" s="1" t="s">
        <v>48</v>
      </c>
      <c r="C309" s="1">
        <v>10</v>
      </c>
      <c r="D309" s="1">
        <v>28</v>
      </c>
      <c r="E309" s="1" t="s">
        <v>49</v>
      </c>
      <c r="F309" s="1" t="s">
        <v>164</v>
      </c>
      <c r="G309" s="4" t="s">
        <v>165</v>
      </c>
      <c r="H309" s="1" t="s">
        <v>52</v>
      </c>
      <c r="I309" s="1" t="s">
        <v>67</v>
      </c>
      <c r="K309" s="5">
        <v>0</v>
      </c>
      <c r="L309" s="5">
        <v>0</v>
      </c>
      <c r="N309" s="5">
        <v>0</v>
      </c>
      <c r="O309" s="5">
        <v>0</v>
      </c>
      <c r="Q309" s="5">
        <v>0</v>
      </c>
      <c r="R309" s="5">
        <v>0</v>
      </c>
      <c r="T309" s="5">
        <v>0</v>
      </c>
      <c r="U309" s="5">
        <v>0</v>
      </c>
      <c r="W309" s="5">
        <v>0</v>
      </c>
      <c r="X309" s="5">
        <v>0</v>
      </c>
      <c r="Z309" s="5">
        <v>0</v>
      </c>
      <c r="AA309" s="5">
        <v>0</v>
      </c>
      <c r="AC309" s="5">
        <v>0</v>
      </c>
      <c r="AD309" s="5">
        <v>0</v>
      </c>
      <c r="AF309" s="5">
        <v>0</v>
      </c>
      <c r="AG309" s="5">
        <v>0</v>
      </c>
      <c r="AI309" s="5">
        <v>0</v>
      </c>
      <c r="AJ309" s="5">
        <v>0</v>
      </c>
      <c r="AL309" s="5">
        <v>0</v>
      </c>
      <c r="AM309" s="5">
        <v>0</v>
      </c>
      <c r="AO309" s="5">
        <v>0</v>
      </c>
      <c r="AP309" s="5">
        <v>0</v>
      </c>
      <c r="AR309" s="5">
        <v>0</v>
      </c>
      <c r="AS309" s="5">
        <v>0</v>
      </c>
      <c r="AU309" s="5">
        <v>0</v>
      </c>
      <c r="AV309" s="5">
        <v>0</v>
      </c>
      <c r="AX309" s="5">
        <v>0</v>
      </c>
      <c r="AY309" s="5">
        <v>0</v>
      </c>
      <c r="BA309" s="5">
        <v>0</v>
      </c>
      <c r="BB309" s="5">
        <v>0</v>
      </c>
      <c r="BD309" s="5">
        <v>0</v>
      </c>
      <c r="BE309" s="5">
        <v>0</v>
      </c>
      <c r="BG309" s="5">
        <v>0</v>
      </c>
      <c r="BH309" s="5">
        <v>0</v>
      </c>
      <c r="BJ309" s="5">
        <v>0</v>
      </c>
      <c r="BK309" s="5">
        <v>0</v>
      </c>
      <c r="BM309" s="5">
        <v>0</v>
      </c>
      <c r="BN309" s="5">
        <v>0</v>
      </c>
      <c r="BP309" s="5">
        <v>0</v>
      </c>
      <c r="BQ309" s="5">
        <v>0</v>
      </c>
      <c r="BS309" s="5">
        <v>0</v>
      </c>
      <c r="BT309" s="5">
        <v>0</v>
      </c>
      <c r="BV309" s="5">
        <v>0</v>
      </c>
      <c r="BW309" s="5">
        <v>0</v>
      </c>
      <c r="BY309" s="5">
        <v>0</v>
      </c>
      <c r="BZ309" s="5">
        <v>0</v>
      </c>
      <c r="CB309" s="5">
        <v>0</v>
      </c>
      <c r="CC309" s="5">
        <v>0</v>
      </c>
      <c r="CE309" s="5">
        <v>0</v>
      </c>
      <c r="CF309" s="5">
        <v>0</v>
      </c>
      <c r="CH309" s="5">
        <v>0</v>
      </c>
      <c r="CI309" s="5">
        <v>0</v>
      </c>
      <c r="CK309" s="5">
        <v>0</v>
      </c>
      <c r="CL309" s="5">
        <v>0</v>
      </c>
      <c r="CN309" s="5">
        <v>0</v>
      </c>
      <c r="CO309" s="5">
        <v>0</v>
      </c>
      <c r="CQ309" s="5">
        <v>0</v>
      </c>
      <c r="CR309" s="5">
        <v>0</v>
      </c>
      <c r="CT309" s="5">
        <v>0</v>
      </c>
      <c r="CU309" s="5">
        <v>0</v>
      </c>
      <c r="CW309" s="5">
        <v>0</v>
      </c>
      <c r="CX309" s="5">
        <v>0</v>
      </c>
      <c r="CZ309" s="5">
        <v>0</v>
      </c>
      <c r="DA309" s="5">
        <v>0</v>
      </c>
    </row>
    <row r="310" spans="2:105" x14ac:dyDescent="0.2">
      <c r="B310" s="1" t="s">
        <v>48</v>
      </c>
      <c r="C310" s="1">
        <v>10</v>
      </c>
      <c r="D310" s="1">
        <v>28</v>
      </c>
      <c r="E310" s="1" t="s">
        <v>49</v>
      </c>
      <c r="F310" s="1" t="s">
        <v>164</v>
      </c>
      <c r="G310" s="4" t="s">
        <v>165</v>
      </c>
      <c r="H310" s="1" t="s">
        <v>54</v>
      </c>
      <c r="I310" s="1" t="s">
        <v>67</v>
      </c>
      <c r="K310" s="5">
        <v>0</v>
      </c>
      <c r="L310" s="5">
        <v>0</v>
      </c>
      <c r="N310" s="5">
        <v>0</v>
      </c>
      <c r="O310" s="5">
        <v>0</v>
      </c>
      <c r="Q310" s="5">
        <v>0</v>
      </c>
      <c r="R310" s="5">
        <v>0</v>
      </c>
      <c r="T310" s="5">
        <v>0</v>
      </c>
      <c r="U310" s="5">
        <v>0</v>
      </c>
      <c r="W310" s="5">
        <v>0</v>
      </c>
      <c r="X310" s="5">
        <v>0</v>
      </c>
      <c r="Z310" s="5">
        <v>0</v>
      </c>
      <c r="AA310" s="5">
        <v>0</v>
      </c>
      <c r="AC310" s="5">
        <v>0</v>
      </c>
      <c r="AD310" s="5">
        <v>0</v>
      </c>
      <c r="AF310" s="5">
        <v>0</v>
      </c>
      <c r="AG310" s="5">
        <v>0</v>
      </c>
      <c r="AI310" s="5">
        <v>0</v>
      </c>
      <c r="AJ310" s="5">
        <v>0</v>
      </c>
      <c r="AL310" s="5">
        <v>0</v>
      </c>
      <c r="AM310" s="5">
        <v>0</v>
      </c>
      <c r="AO310" s="5">
        <v>0</v>
      </c>
      <c r="AP310" s="5">
        <v>0</v>
      </c>
      <c r="AR310" s="5">
        <v>0</v>
      </c>
      <c r="AS310" s="5">
        <v>0</v>
      </c>
      <c r="AU310" s="5">
        <v>0</v>
      </c>
      <c r="AV310" s="5">
        <v>0</v>
      </c>
      <c r="AX310" s="5">
        <v>0</v>
      </c>
      <c r="AY310" s="5">
        <v>0</v>
      </c>
      <c r="BA310" s="5">
        <v>0</v>
      </c>
      <c r="BB310" s="5">
        <v>0</v>
      </c>
      <c r="BD310" s="5">
        <v>0</v>
      </c>
      <c r="BE310" s="5">
        <v>0</v>
      </c>
      <c r="BG310" s="5">
        <v>0</v>
      </c>
      <c r="BH310" s="5">
        <v>0</v>
      </c>
      <c r="BJ310" s="5">
        <v>0</v>
      </c>
      <c r="BK310" s="5">
        <v>0</v>
      </c>
      <c r="BM310" s="5">
        <v>0</v>
      </c>
      <c r="BN310" s="5">
        <v>0</v>
      </c>
      <c r="BP310" s="5">
        <v>0</v>
      </c>
      <c r="BQ310" s="5">
        <v>0</v>
      </c>
      <c r="BS310" s="5">
        <v>0</v>
      </c>
      <c r="BT310" s="5">
        <v>0</v>
      </c>
      <c r="BV310" s="5">
        <v>0</v>
      </c>
      <c r="BW310" s="5">
        <v>0</v>
      </c>
      <c r="BY310" s="5">
        <v>0</v>
      </c>
      <c r="BZ310" s="5">
        <v>0</v>
      </c>
      <c r="CB310" s="5">
        <v>0</v>
      </c>
      <c r="CC310" s="5">
        <v>0</v>
      </c>
      <c r="CE310" s="5">
        <v>0</v>
      </c>
      <c r="CF310" s="5">
        <v>0</v>
      </c>
      <c r="CH310" s="5">
        <v>0</v>
      </c>
      <c r="CI310" s="5">
        <v>0</v>
      </c>
      <c r="CK310" s="5">
        <v>0</v>
      </c>
      <c r="CL310" s="5">
        <v>0</v>
      </c>
      <c r="CN310" s="5">
        <v>0</v>
      </c>
      <c r="CO310" s="5">
        <v>0</v>
      </c>
      <c r="CQ310" s="5">
        <v>0</v>
      </c>
      <c r="CR310" s="5">
        <v>0</v>
      </c>
      <c r="CT310" s="5">
        <v>0</v>
      </c>
      <c r="CU310" s="5">
        <v>0</v>
      </c>
      <c r="CW310" s="5">
        <v>0</v>
      </c>
      <c r="CX310" s="5">
        <v>0</v>
      </c>
      <c r="CZ310" s="5">
        <v>0</v>
      </c>
      <c r="DA310" s="5">
        <v>0</v>
      </c>
    </row>
    <row r="311" spans="2:105" x14ac:dyDescent="0.2">
      <c r="K311" s="27"/>
      <c r="M311" s="27"/>
      <c r="P311" s="27"/>
      <c r="S311" s="27"/>
      <c r="V311" s="27"/>
      <c r="Y311" s="27"/>
      <c r="AB311" s="27"/>
      <c r="AE311" s="27"/>
      <c r="AH311" s="27"/>
      <c r="AK311" s="27"/>
      <c r="AN311" s="27"/>
      <c r="AQ311" s="27"/>
      <c r="AT311" s="27"/>
      <c r="AW311" s="27"/>
      <c r="AZ311" s="27"/>
      <c r="BC311" s="27"/>
    </row>
    <row r="313" spans="2:105" x14ac:dyDescent="0.2">
      <c r="B313" s="1" t="s">
        <v>48</v>
      </c>
      <c r="C313" s="1">
        <v>10</v>
      </c>
      <c r="D313" s="1">
        <v>30</v>
      </c>
      <c r="E313" s="1" t="s">
        <v>64</v>
      </c>
      <c r="F313" s="1" t="s">
        <v>164</v>
      </c>
      <c r="G313" s="4" t="s">
        <v>168</v>
      </c>
      <c r="H313" s="1" t="s">
        <v>52</v>
      </c>
      <c r="I313" s="1" t="s">
        <v>67</v>
      </c>
      <c r="K313" s="5">
        <v>1687</v>
      </c>
      <c r="L313" s="5">
        <v>1687</v>
      </c>
      <c r="N313" s="5">
        <v>1687</v>
      </c>
      <c r="O313" s="5">
        <v>1687</v>
      </c>
      <c r="Q313" s="5">
        <v>1687</v>
      </c>
      <c r="R313" s="5">
        <v>1687</v>
      </c>
      <c r="T313" s="5">
        <v>1687</v>
      </c>
      <c r="U313" s="5">
        <v>1687</v>
      </c>
      <c r="W313" s="5">
        <v>1687</v>
      </c>
      <c r="X313" s="5">
        <v>1687</v>
      </c>
      <c r="Z313" s="5">
        <v>1687</v>
      </c>
      <c r="AA313" s="5">
        <v>1687</v>
      </c>
      <c r="AC313" s="5">
        <v>1687</v>
      </c>
      <c r="AD313" s="5">
        <v>1687</v>
      </c>
      <c r="AF313" s="5">
        <v>1687</v>
      </c>
      <c r="AG313" s="5">
        <v>1687</v>
      </c>
      <c r="AI313" s="5">
        <v>1687</v>
      </c>
      <c r="AJ313" s="5">
        <v>1687</v>
      </c>
      <c r="AL313" s="5">
        <v>1687</v>
      </c>
      <c r="AM313" s="5">
        <v>1687</v>
      </c>
      <c r="AO313" s="5">
        <v>1687</v>
      </c>
      <c r="AP313" s="5">
        <v>1687</v>
      </c>
      <c r="AR313" s="5">
        <v>1687</v>
      </c>
      <c r="AS313" s="5">
        <v>1687</v>
      </c>
      <c r="AU313" s="5">
        <v>1687</v>
      </c>
      <c r="AV313" s="5">
        <v>1687</v>
      </c>
      <c r="AX313" s="5">
        <v>1687</v>
      </c>
      <c r="AY313" s="5">
        <v>1687</v>
      </c>
      <c r="BA313" s="5">
        <v>1687</v>
      </c>
      <c r="BB313" s="5">
        <v>1687</v>
      </c>
      <c r="BD313" s="5">
        <v>1687</v>
      </c>
      <c r="BE313" s="5">
        <v>1687</v>
      </c>
      <c r="BG313" s="5">
        <v>1687</v>
      </c>
      <c r="BH313" s="5">
        <v>1687</v>
      </c>
      <c r="BJ313" s="5">
        <v>1687</v>
      </c>
      <c r="BK313" s="5">
        <v>1687</v>
      </c>
      <c r="BM313" s="5">
        <v>1687</v>
      </c>
      <c r="BN313" s="5">
        <v>1687</v>
      </c>
      <c r="BP313" s="5">
        <v>1687</v>
      </c>
      <c r="BQ313" s="5">
        <v>1687</v>
      </c>
      <c r="BS313" s="5">
        <v>1687</v>
      </c>
      <c r="BT313" s="5">
        <v>1687</v>
      </c>
      <c r="BV313" s="5">
        <v>1687</v>
      </c>
      <c r="BW313" s="5">
        <v>1687</v>
      </c>
      <c r="BY313" s="5">
        <v>1687</v>
      </c>
      <c r="BZ313" s="5">
        <v>1687</v>
      </c>
      <c r="CB313" s="5">
        <v>1687</v>
      </c>
      <c r="CC313" s="5">
        <v>1687</v>
      </c>
      <c r="CE313" s="5">
        <v>1687</v>
      </c>
      <c r="CF313" s="5">
        <v>1687</v>
      </c>
      <c r="CH313" s="5">
        <v>1687</v>
      </c>
      <c r="CI313" s="5">
        <v>1687</v>
      </c>
      <c r="CK313" s="5">
        <v>1687</v>
      </c>
      <c r="CL313" s="5">
        <v>1687</v>
      </c>
      <c r="CN313" s="5">
        <v>1687</v>
      </c>
      <c r="CO313" s="5">
        <v>1687</v>
      </c>
      <c r="CQ313" s="5">
        <v>1687</v>
      </c>
      <c r="CR313" s="5">
        <v>1687</v>
      </c>
      <c r="CT313" s="5">
        <v>1687</v>
      </c>
      <c r="CU313" s="5">
        <v>1687</v>
      </c>
      <c r="CW313" s="5">
        <v>0</v>
      </c>
      <c r="CX313" s="5">
        <v>0</v>
      </c>
      <c r="CZ313" s="5">
        <v>50610</v>
      </c>
      <c r="DA313" s="5">
        <v>50610</v>
      </c>
    </row>
    <row r="314" spans="2:105" x14ac:dyDescent="0.2">
      <c r="B314" s="1" t="s">
        <v>48</v>
      </c>
      <c r="C314" s="1">
        <v>10</v>
      </c>
      <c r="D314" s="1">
        <v>30</v>
      </c>
      <c r="E314" s="1" t="s">
        <v>64</v>
      </c>
      <c r="F314" s="1" t="s">
        <v>164</v>
      </c>
      <c r="G314" s="4" t="s">
        <v>168</v>
      </c>
      <c r="H314" s="1" t="s">
        <v>54</v>
      </c>
      <c r="I314" s="1" t="s">
        <v>67</v>
      </c>
      <c r="K314" s="5">
        <v>0</v>
      </c>
      <c r="L314" s="5">
        <v>0</v>
      </c>
      <c r="N314" s="5">
        <v>0</v>
      </c>
      <c r="O314" s="5">
        <v>0</v>
      </c>
      <c r="Q314" s="5">
        <v>0</v>
      </c>
      <c r="R314" s="5">
        <v>0</v>
      </c>
      <c r="T314" s="5">
        <v>0</v>
      </c>
      <c r="U314" s="5">
        <v>0</v>
      </c>
      <c r="W314" s="5">
        <v>0</v>
      </c>
      <c r="X314" s="5">
        <v>0</v>
      </c>
      <c r="Z314" s="5">
        <v>0</v>
      </c>
      <c r="AA314" s="5">
        <v>0</v>
      </c>
      <c r="AC314" s="5">
        <v>0</v>
      </c>
      <c r="AD314" s="5">
        <v>0</v>
      </c>
      <c r="AF314" s="5">
        <v>0</v>
      </c>
      <c r="AG314" s="5">
        <v>0</v>
      </c>
      <c r="AI314" s="5">
        <v>0</v>
      </c>
      <c r="AJ314" s="5">
        <v>0</v>
      </c>
      <c r="AL314" s="5">
        <v>0</v>
      </c>
      <c r="AM314" s="5">
        <v>0</v>
      </c>
      <c r="AO314" s="5">
        <v>0</v>
      </c>
      <c r="AP314" s="5">
        <v>0</v>
      </c>
      <c r="AR314" s="5">
        <v>0</v>
      </c>
      <c r="AS314" s="5">
        <v>0</v>
      </c>
      <c r="AU314" s="5">
        <v>0</v>
      </c>
      <c r="AV314" s="5">
        <v>0</v>
      </c>
      <c r="AX314" s="5">
        <v>0</v>
      </c>
      <c r="AY314" s="5">
        <v>0</v>
      </c>
      <c r="BA314" s="5">
        <v>0</v>
      </c>
      <c r="BB314" s="5">
        <v>0</v>
      </c>
      <c r="BD314" s="5">
        <v>0</v>
      </c>
      <c r="BE314" s="5">
        <v>0</v>
      </c>
      <c r="BG314" s="5">
        <v>0</v>
      </c>
      <c r="BH314" s="5">
        <v>0</v>
      </c>
      <c r="BJ314" s="5">
        <v>0</v>
      </c>
      <c r="BK314" s="5">
        <v>0</v>
      </c>
      <c r="BM314" s="5">
        <v>0</v>
      </c>
      <c r="BN314" s="5">
        <v>0</v>
      </c>
      <c r="BP314" s="5">
        <v>0</v>
      </c>
      <c r="BQ314" s="5">
        <v>0</v>
      </c>
      <c r="BS314" s="5">
        <v>0</v>
      </c>
      <c r="BT314" s="5">
        <v>0</v>
      </c>
      <c r="BV314" s="5">
        <v>0</v>
      </c>
      <c r="BW314" s="5">
        <v>0</v>
      </c>
      <c r="BY314" s="5">
        <v>0</v>
      </c>
      <c r="BZ314" s="5">
        <v>0</v>
      </c>
      <c r="CB314" s="5">
        <v>0</v>
      </c>
      <c r="CC314" s="5">
        <v>0</v>
      </c>
      <c r="CE314" s="5">
        <v>0</v>
      </c>
      <c r="CF314" s="5">
        <v>0</v>
      </c>
      <c r="CH314" s="5">
        <v>0</v>
      </c>
      <c r="CI314" s="5">
        <v>0</v>
      </c>
      <c r="CK314" s="5">
        <v>0</v>
      </c>
      <c r="CL314" s="5">
        <v>0</v>
      </c>
      <c r="CN314" s="5">
        <v>0</v>
      </c>
      <c r="CO314" s="5">
        <v>0</v>
      </c>
      <c r="CQ314" s="5">
        <v>0</v>
      </c>
      <c r="CR314" s="5">
        <v>0</v>
      </c>
      <c r="CT314" s="5">
        <v>0</v>
      </c>
      <c r="CU314" s="5">
        <v>0</v>
      </c>
      <c r="CW314" s="5">
        <v>0</v>
      </c>
      <c r="CX314" s="5">
        <v>0</v>
      </c>
      <c r="CZ314" s="5">
        <v>0</v>
      </c>
      <c r="DA314" s="5">
        <v>0</v>
      </c>
    </row>
    <row r="315" spans="2:105" x14ac:dyDescent="0.2">
      <c r="K315" s="39"/>
    </row>
    <row r="316" spans="2:105" x14ac:dyDescent="0.2">
      <c r="B316" s="1" t="s">
        <v>48</v>
      </c>
      <c r="C316" s="1">
        <v>10</v>
      </c>
      <c r="D316" s="1">
        <v>30</v>
      </c>
      <c r="E316" s="1" t="s">
        <v>49</v>
      </c>
      <c r="F316" s="1" t="s">
        <v>164</v>
      </c>
      <c r="G316" s="4" t="s">
        <v>168</v>
      </c>
      <c r="H316" s="1" t="s">
        <v>52</v>
      </c>
      <c r="I316" s="1" t="s">
        <v>67</v>
      </c>
      <c r="K316" s="5">
        <v>0</v>
      </c>
      <c r="L316" s="5">
        <v>0</v>
      </c>
      <c r="N316" s="5">
        <v>0</v>
      </c>
      <c r="O316" s="5">
        <v>0</v>
      </c>
      <c r="Q316" s="5">
        <v>0</v>
      </c>
      <c r="R316" s="5">
        <v>0</v>
      </c>
      <c r="T316" s="5">
        <v>0</v>
      </c>
      <c r="U316" s="5">
        <v>0</v>
      </c>
      <c r="W316" s="5">
        <v>0</v>
      </c>
      <c r="X316" s="5">
        <v>0</v>
      </c>
      <c r="Z316" s="5">
        <v>0</v>
      </c>
      <c r="AA316" s="5">
        <v>0</v>
      </c>
      <c r="AC316" s="5">
        <v>0</v>
      </c>
      <c r="AD316" s="5">
        <v>0</v>
      </c>
      <c r="AF316" s="5">
        <v>0</v>
      </c>
      <c r="AG316" s="5">
        <v>0</v>
      </c>
      <c r="AI316" s="5">
        <v>0</v>
      </c>
      <c r="AJ316" s="5">
        <v>0</v>
      </c>
      <c r="AL316" s="5">
        <v>0</v>
      </c>
      <c r="AM316" s="5">
        <v>0</v>
      </c>
      <c r="AO316" s="5">
        <v>0</v>
      </c>
      <c r="AP316" s="5">
        <v>0</v>
      </c>
      <c r="AR316" s="5">
        <v>0</v>
      </c>
      <c r="AS316" s="5">
        <v>0</v>
      </c>
      <c r="AU316" s="5">
        <v>0</v>
      </c>
      <c r="AV316" s="5">
        <v>0</v>
      </c>
      <c r="AX316" s="5">
        <v>0</v>
      </c>
      <c r="AY316" s="5">
        <v>0</v>
      </c>
      <c r="BA316" s="5">
        <v>0</v>
      </c>
      <c r="BB316" s="5">
        <v>0</v>
      </c>
      <c r="BD316" s="5">
        <v>0</v>
      </c>
      <c r="BE316" s="5">
        <v>0</v>
      </c>
      <c r="BG316" s="5">
        <v>0</v>
      </c>
      <c r="BH316" s="5">
        <v>0</v>
      </c>
      <c r="BJ316" s="5">
        <v>0</v>
      </c>
      <c r="BK316" s="5">
        <v>0</v>
      </c>
      <c r="BM316" s="5">
        <v>0</v>
      </c>
      <c r="BN316" s="5">
        <v>0</v>
      </c>
      <c r="BP316" s="5">
        <v>0</v>
      </c>
      <c r="BQ316" s="5">
        <v>0</v>
      </c>
      <c r="BS316" s="5">
        <v>0</v>
      </c>
      <c r="BT316" s="5">
        <v>0</v>
      </c>
      <c r="BV316" s="5">
        <v>0</v>
      </c>
      <c r="BW316" s="5">
        <v>0</v>
      </c>
      <c r="BY316" s="5">
        <v>0</v>
      </c>
      <c r="BZ316" s="5">
        <v>0</v>
      </c>
      <c r="CB316" s="5">
        <v>0</v>
      </c>
      <c r="CC316" s="5">
        <v>0</v>
      </c>
      <c r="CE316" s="5">
        <v>0</v>
      </c>
      <c r="CF316" s="5">
        <v>0</v>
      </c>
      <c r="CH316" s="5">
        <v>0</v>
      </c>
      <c r="CI316" s="5">
        <v>0</v>
      </c>
      <c r="CK316" s="5">
        <v>0</v>
      </c>
      <c r="CL316" s="5">
        <v>0</v>
      </c>
      <c r="CN316" s="5">
        <v>0</v>
      </c>
      <c r="CO316" s="5">
        <v>0</v>
      </c>
      <c r="CQ316" s="5">
        <v>0</v>
      </c>
      <c r="CR316" s="5">
        <v>0</v>
      </c>
      <c r="CT316" s="5">
        <v>0</v>
      </c>
      <c r="CU316" s="5">
        <v>0</v>
      </c>
      <c r="CW316" s="5">
        <v>0</v>
      </c>
      <c r="CX316" s="5">
        <v>0</v>
      </c>
      <c r="CZ316" s="5">
        <v>0</v>
      </c>
      <c r="DA316" s="5">
        <v>0</v>
      </c>
    </row>
    <row r="317" spans="2:105" x14ac:dyDescent="0.2">
      <c r="B317" s="1" t="s">
        <v>48</v>
      </c>
      <c r="C317" s="1">
        <v>10</v>
      </c>
      <c r="D317" s="1">
        <v>30</v>
      </c>
      <c r="E317" s="1" t="s">
        <v>49</v>
      </c>
      <c r="F317" s="1" t="s">
        <v>164</v>
      </c>
      <c r="G317" s="4" t="s">
        <v>168</v>
      </c>
      <c r="H317" s="1" t="s">
        <v>54</v>
      </c>
      <c r="I317" s="1" t="s">
        <v>67</v>
      </c>
      <c r="K317" s="5">
        <v>0</v>
      </c>
      <c r="L317" s="5">
        <v>0</v>
      </c>
      <c r="N317" s="5">
        <v>0</v>
      </c>
      <c r="O317" s="5">
        <v>0</v>
      </c>
      <c r="Q317" s="5">
        <v>0</v>
      </c>
      <c r="R317" s="5">
        <v>0</v>
      </c>
      <c r="T317" s="5">
        <v>0</v>
      </c>
      <c r="U317" s="5">
        <v>0</v>
      </c>
      <c r="W317" s="5">
        <v>0</v>
      </c>
      <c r="X317" s="5">
        <v>0</v>
      </c>
      <c r="Z317" s="5">
        <v>0</v>
      </c>
      <c r="AA317" s="5">
        <v>0</v>
      </c>
      <c r="AC317" s="5">
        <v>0</v>
      </c>
      <c r="AD317" s="5">
        <v>0</v>
      </c>
      <c r="AF317" s="5">
        <v>0</v>
      </c>
      <c r="AG317" s="5">
        <v>0</v>
      </c>
      <c r="AI317" s="5">
        <v>0</v>
      </c>
      <c r="AJ317" s="5">
        <v>0</v>
      </c>
      <c r="AL317" s="5">
        <v>0</v>
      </c>
      <c r="AM317" s="5">
        <v>0</v>
      </c>
      <c r="AO317" s="5">
        <v>0</v>
      </c>
      <c r="AP317" s="5">
        <v>0</v>
      </c>
      <c r="AR317" s="5">
        <v>0</v>
      </c>
      <c r="AS317" s="5">
        <v>0</v>
      </c>
      <c r="AU317" s="5">
        <v>0</v>
      </c>
      <c r="AV317" s="5">
        <v>0</v>
      </c>
      <c r="AX317" s="5">
        <v>0</v>
      </c>
      <c r="AY317" s="5">
        <v>0</v>
      </c>
      <c r="BA317" s="5">
        <v>0</v>
      </c>
      <c r="BB317" s="5">
        <v>0</v>
      </c>
      <c r="BD317" s="5">
        <v>0</v>
      </c>
      <c r="BE317" s="5">
        <v>0</v>
      </c>
      <c r="BG317" s="5">
        <v>0</v>
      </c>
      <c r="BH317" s="5">
        <v>0</v>
      </c>
      <c r="BJ317" s="5">
        <v>0</v>
      </c>
      <c r="BK317" s="5">
        <v>0</v>
      </c>
      <c r="BM317" s="5">
        <v>0</v>
      </c>
      <c r="BN317" s="5">
        <v>0</v>
      </c>
      <c r="BP317" s="5">
        <v>0</v>
      </c>
      <c r="BQ317" s="5">
        <v>0</v>
      </c>
      <c r="BS317" s="5">
        <v>0</v>
      </c>
      <c r="BT317" s="5">
        <v>0</v>
      </c>
      <c r="BV317" s="5">
        <v>0</v>
      </c>
      <c r="BW317" s="5">
        <v>0</v>
      </c>
      <c r="BY317" s="5">
        <v>0</v>
      </c>
      <c r="BZ317" s="5">
        <v>0</v>
      </c>
      <c r="CB317" s="5">
        <v>0</v>
      </c>
      <c r="CC317" s="5">
        <v>0</v>
      </c>
      <c r="CE317" s="5">
        <v>0</v>
      </c>
      <c r="CF317" s="5">
        <v>0</v>
      </c>
      <c r="CH317" s="5">
        <v>0</v>
      </c>
      <c r="CI317" s="5">
        <v>0</v>
      </c>
      <c r="CK317" s="5">
        <v>0</v>
      </c>
      <c r="CL317" s="5">
        <v>0</v>
      </c>
      <c r="CN317" s="5">
        <v>0</v>
      </c>
      <c r="CO317" s="5">
        <v>0</v>
      </c>
      <c r="CQ317" s="5">
        <v>0</v>
      </c>
      <c r="CR317" s="5">
        <v>0</v>
      </c>
      <c r="CT317" s="5">
        <v>0</v>
      </c>
      <c r="CU317" s="5">
        <v>0</v>
      </c>
      <c r="CW317" s="5">
        <v>0</v>
      </c>
      <c r="CX317" s="5">
        <v>0</v>
      </c>
      <c r="CZ317" s="5">
        <v>0</v>
      </c>
      <c r="DA317" s="5">
        <v>0</v>
      </c>
    </row>
    <row r="320" spans="2:105" x14ac:dyDescent="0.2">
      <c r="B320" s="1" t="s">
        <v>48</v>
      </c>
      <c r="C320" s="1">
        <v>10</v>
      </c>
      <c r="D320" s="1">
        <v>31</v>
      </c>
      <c r="E320" s="1" t="s">
        <v>49</v>
      </c>
      <c r="F320" s="1" t="s">
        <v>171</v>
      </c>
      <c r="G320" s="29" t="s">
        <v>172</v>
      </c>
      <c r="H320" s="1" t="s">
        <v>52</v>
      </c>
      <c r="I320" s="1" t="s">
        <v>399</v>
      </c>
      <c r="CZ320" s="5">
        <v>0</v>
      </c>
      <c r="DA320" s="5">
        <v>0</v>
      </c>
    </row>
    <row r="321" spans="2:105" x14ac:dyDescent="0.2">
      <c r="B321" s="1" t="s">
        <v>48</v>
      </c>
      <c r="C321" s="1">
        <v>10</v>
      </c>
      <c r="D321" s="1">
        <v>31</v>
      </c>
      <c r="E321" s="1" t="s">
        <v>49</v>
      </c>
      <c r="F321" s="1" t="s">
        <v>171</v>
      </c>
      <c r="G321" s="29" t="s">
        <v>172</v>
      </c>
      <c r="H321" s="1" t="s">
        <v>54</v>
      </c>
      <c r="CZ321" s="5">
        <v>0</v>
      </c>
      <c r="DA321" s="5">
        <v>0</v>
      </c>
    </row>
    <row r="322" spans="2:105" x14ac:dyDescent="0.2">
      <c r="K322" s="27"/>
      <c r="M322" s="27"/>
      <c r="P322" s="27"/>
      <c r="S322" s="27"/>
      <c r="V322" s="27"/>
      <c r="Y322" s="27"/>
      <c r="AB322" s="27"/>
      <c r="AE322" s="27"/>
      <c r="AH322" s="27"/>
      <c r="AK322" s="27"/>
      <c r="AN322" s="27"/>
      <c r="AQ322" s="27"/>
      <c r="AT322" s="27"/>
      <c r="AW322" s="27"/>
      <c r="AZ322" s="27"/>
      <c r="BC322" s="27"/>
    </row>
    <row r="324" spans="2:105" x14ac:dyDescent="0.2">
      <c r="B324" s="1" t="s">
        <v>174</v>
      </c>
      <c r="D324" s="1">
        <v>30</v>
      </c>
      <c r="E324" s="1" t="s">
        <v>64</v>
      </c>
      <c r="F324" s="1" t="s">
        <v>164</v>
      </c>
      <c r="G324" s="4" t="s">
        <v>175</v>
      </c>
      <c r="H324" s="1" t="s">
        <v>52</v>
      </c>
      <c r="I324" s="1" t="s">
        <v>67</v>
      </c>
      <c r="K324" s="5">
        <v>0</v>
      </c>
      <c r="L324" s="5">
        <v>0</v>
      </c>
      <c r="N324" s="5">
        <v>0</v>
      </c>
      <c r="O324" s="5">
        <v>0</v>
      </c>
      <c r="Q324" s="5">
        <v>0</v>
      </c>
      <c r="R324" s="5">
        <v>0</v>
      </c>
      <c r="T324" s="5">
        <v>0</v>
      </c>
      <c r="U324" s="5">
        <v>0</v>
      </c>
      <c r="W324" s="5">
        <v>0</v>
      </c>
      <c r="X324" s="5">
        <v>0</v>
      </c>
      <c r="Z324" s="5">
        <v>0</v>
      </c>
      <c r="AA324" s="5">
        <v>0</v>
      </c>
      <c r="AC324" s="5">
        <v>0</v>
      </c>
      <c r="AD324" s="5">
        <v>0</v>
      </c>
      <c r="AF324" s="5">
        <v>0</v>
      </c>
      <c r="AG324" s="5">
        <v>0</v>
      </c>
      <c r="AI324" s="5">
        <v>0</v>
      </c>
      <c r="AJ324" s="5">
        <v>0</v>
      </c>
      <c r="AL324" s="5">
        <v>0</v>
      </c>
      <c r="AM324" s="5">
        <v>0</v>
      </c>
      <c r="AO324" s="5">
        <v>0</v>
      </c>
      <c r="AP324" s="5">
        <v>0</v>
      </c>
      <c r="AR324" s="5">
        <v>0</v>
      </c>
      <c r="AS324" s="5">
        <v>0</v>
      </c>
      <c r="AU324" s="5">
        <v>0</v>
      </c>
      <c r="AV324" s="5">
        <v>0</v>
      </c>
      <c r="AX324" s="5">
        <v>0</v>
      </c>
      <c r="AY324" s="5">
        <v>0</v>
      </c>
      <c r="BA324" s="5">
        <v>0</v>
      </c>
      <c r="BB324" s="5">
        <v>0</v>
      </c>
      <c r="BD324" s="5">
        <v>0</v>
      </c>
      <c r="BE324" s="5">
        <v>0</v>
      </c>
      <c r="BG324" s="5">
        <v>0</v>
      </c>
      <c r="BH324" s="5">
        <v>0</v>
      </c>
      <c r="BJ324" s="5">
        <v>0</v>
      </c>
      <c r="BK324" s="5">
        <v>0</v>
      </c>
      <c r="BM324" s="5">
        <v>0</v>
      </c>
      <c r="BN324" s="5">
        <v>0</v>
      </c>
      <c r="BP324" s="5">
        <v>0</v>
      </c>
      <c r="BQ324" s="5">
        <v>0</v>
      </c>
      <c r="BS324" s="5">
        <v>0</v>
      </c>
      <c r="BT324" s="5">
        <v>0</v>
      </c>
      <c r="BV324" s="5">
        <v>0</v>
      </c>
      <c r="BW324" s="5">
        <v>0</v>
      </c>
      <c r="BY324" s="5">
        <v>0</v>
      </c>
      <c r="BZ324" s="5">
        <v>0</v>
      </c>
      <c r="CB324" s="5">
        <v>0</v>
      </c>
      <c r="CC324" s="5">
        <v>0</v>
      </c>
      <c r="CE324" s="5">
        <v>0</v>
      </c>
      <c r="CF324" s="5">
        <v>0</v>
      </c>
      <c r="CH324" s="5">
        <v>0</v>
      </c>
      <c r="CI324" s="5">
        <v>0</v>
      </c>
      <c r="CK324" s="5">
        <v>0</v>
      </c>
      <c r="CL324" s="5">
        <v>0</v>
      </c>
      <c r="CN324" s="5">
        <v>0</v>
      </c>
      <c r="CO324" s="5">
        <v>0</v>
      </c>
      <c r="CQ324" s="5">
        <v>0</v>
      </c>
      <c r="CR324" s="5">
        <v>0</v>
      </c>
      <c r="CT324" s="5">
        <v>0</v>
      </c>
      <c r="CU324" s="5">
        <v>0</v>
      </c>
      <c r="CW324" s="5">
        <v>0</v>
      </c>
      <c r="CX324" s="5">
        <v>0</v>
      </c>
      <c r="CZ324" s="5">
        <v>0</v>
      </c>
      <c r="DA324" s="5">
        <v>0</v>
      </c>
    </row>
    <row r="325" spans="2:105" x14ac:dyDescent="0.2">
      <c r="B325" s="1" t="s">
        <v>174</v>
      </c>
      <c r="D325" s="1">
        <v>30</v>
      </c>
      <c r="E325" s="1" t="s">
        <v>49</v>
      </c>
      <c r="F325" s="1" t="s">
        <v>164</v>
      </c>
      <c r="G325" s="4" t="s">
        <v>175</v>
      </c>
      <c r="H325" s="1" t="s">
        <v>52</v>
      </c>
      <c r="I325" s="1" t="s">
        <v>67</v>
      </c>
      <c r="K325" s="5">
        <v>0</v>
      </c>
      <c r="L325" s="5">
        <v>0</v>
      </c>
      <c r="N325" s="5">
        <v>0</v>
      </c>
      <c r="O325" s="5">
        <v>0</v>
      </c>
      <c r="Q325" s="5">
        <v>0</v>
      </c>
      <c r="R325" s="5">
        <v>0</v>
      </c>
      <c r="T325" s="5">
        <v>0</v>
      </c>
      <c r="U325" s="5">
        <v>0</v>
      </c>
      <c r="W325" s="5">
        <v>0</v>
      </c>
      <c r="X325" s="5">
        <v>0</v>
      </c>
      <c r="Z325" s="5">
        <v>0</v>
      </c>
      <c r="AA325" s="5">
        <v>0</v>
      </c>
      <c r="AC325" s="5">
        <v>0</v>
      </c>
      <c r="AD325" s="5">
        <v>0</v>
      </c>
      <c r="AF325" s="5">
        <v>0</v>
      </c>
      <c r="AG325" s="5">
        <v>0</v>
      </c>
      <c r="AI325" s="5">
        <v>0</v>
      </c>
      <c r="AJ325" s="5">
        <v>0</v>
      </c>
      <c r="AL325" s="5">
        <v>0</v>
      </c>
      <c r="AM325" s="5">
        <v>0</v>
      </c>
      <c r="AO325" s="5">
        <v>0</v>
      </c>
      <c r="AP325" s="5">
        <v>0</v>
      </c>
      <c r="AR325" s="5">
        <v>0</v>
      </c>
      <c r="AS325" s="5">
        <v>0</v>
      </c>
      <c r="AU325" s="5">
        <v>0</v>
      </c>
      <c r="AV325" s="5">
        <v>0</v>
      </c>
      <c r="AX325" s="5">
        <v>0</v>
      </c>
      <c r="AY325" s="5">
        <v>0</v>
      </c>
      <c r="BA325" s="5">
        <v>0</v>
      </c>
      <c r="BB325" s="5">
        <v>0</v>
      </c>
      <c r="BD325" s="5">
        <v>0</v>
      </c>
      <c r="BE325" s="5">
        <v>0</v>
      </c>
      <c r="BG325" s="5">
        <v>0</v>
      </c>
      <c r="BH325" s="5">
        <v>0</v>
      </c>
      <c r="BJ325" s="5">
        <v>0</v>
      </c>
      <c r="BK325" s="5">
        <v>0</v>
      </c>
      <c r="BM325" s="5">
        <v>0</v>
      </c>
      <c r="BN325" s="5">
        <v>0</v>
      </c>
      <c r="BP325" s="5">
        <v>0</v>
      </c>
      <c r="BQ325" s="5">
        <v>0</v>
      </c>
      <c r="BS325" s="5">
        <v>0</v>
      </c>
      <c r="BT325" s="5">
        <v>0</v>
      </c>
      <c r="BV325" s="5">
        <v>0</v>
      </c>
      <c r="BW325" s="5">
        <v>0</v>
      </c>
      <c r="BY325" s="5">
        <v>0</v>
      </c>
      <c r="BZ325" s="5">
        <v>0</v>
      </c>
      <c r="CB325" s="5">
        <v>0</v>
      </c>
      <c r="CC325" s="5">
        <v>0</v>
      </c>
      <c r="CE325" s="5">
        <v>0</v>
      </c>
      <c r="CF325" s="5">
        <v>0</v>
      </c>
      <c r="CH325" s="5">
        <v>0</v>
      </c>
      <c r="CI325" s="5">
        <v>0</v>
      </c>
      <c r="CK325" s="5">
        <v>0</v>
      </c>
      <c r="CL325" s="5">
        <v>0</v>
      </c>
      <c r="CN325" s="5">
        <v>0</v>
      </c>
      <c r="CO325" s="5">
        <v>0</v>
      </c>
      <c r="CQ325" s="5">
        <v>0</v>
      </c>
      <c r="CR325" s="5">
        <v>0</v>
      </c>
      <c r="CT325" s="5">
        <v>0</v>
      </c>
      <c r="CU325" s="5">
        <v>0</v>
      </c>
      <c r="CW325" s="5">
        <v>0</v>
      </c>
      <c r="CX325" s="5">
        <v>0</v>
      </c>
      <c r="CZ325" s="5">
        <v>0</v>
      </c>
      <c r="DA325" s="5">
        <v>0</v>
      </c>
    </row>
    <row r="327" spans="2:105" x14ac:dyDescent="0.2">
      <c r="B327" s="1" t="s">
        <v>177</v>
      </c>
      <c r="D327" s="1" t="s">
        <v>178</v>
      </c>
      <c r="E327" s="1" t="s">
        <v>49</v>
      </c>
      <c r="F327" s="1" t="s">
        <v>179</v>
      </c>
      <c r="G327" s="1"/>
      <c r="I327" s="1" t="s">
        <v>400</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5">
        <v>0</v>
      </c>
      <c r="DA327" s="5">
        <v>0</v>
      </c>
    </row>
    <row r="328" spans="2:105" x14ac:dyDescent="0.2">
      <c r="B328" s="1" t="s">
        <v>177</v>
      </c>
      <c r="D328" s="1" t="s">
        <v>178</v>
      </c>
      <c r="E328" s="1" t="s">
        <v>49</v>
      </c>
      <c r="F328" s="1" t="s">
        <v>179</v>
      </c>
      <c r="G328" s="1"/>
      <c r="I328" s="1" t="s">
        <v>400</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5">
        <v>0</v>
      </c>
      <c r="DA328" s="5">
        <v>0</v>
      </c>
    </row>
    <row r="329" spans="2:105" x14ac:dyDescent="0.2">
      <c r="K329" s="1" t="s">
        <v>407</v>
      </c>
      <c r="W329" s="5">
        <v>29606</v>
      </c>
      <c r="Z329" s="5">
        <v>29606</v>
      </c>
    </row>
    <row r="331" spans="2:105" x14ac:dyDescent="0.2">
      <c r="F331" s="38"/>
      <c r="K331" s="38"/>
    </row>
    <row r="332" spans="2:105" x14ac:dyDescent="0.2">
      <c r="B332" s="1" t="s">
        <v>180</v>
      </c>
      <c r="D332" s="1" t="s">
        <v>181</v>
      </c>
      <c r="E332" s="1" t="s">
        <v>49</v>
      </c>
      <c r="F332" s="1" t="s">
        <v>182</v>
      </c>
      <c r="G332" s="4" t="s">
        <v>183</v>
      </c>
      <c r="H332" s="1" t="s">
        <v>52</v>
      </c>
      <c r="I332" s="1" t="s">
        <v>53</v>
      </c>
      <c r="J332" s="13"/>
      <c r="K332" s="5">
        <v>0</v>
      </c>
      <c r="L332" s="5">
        <v>0</v>
      </c>
      <c r="N332" s="5">
        <v>0</v>
      </c>
      <c r="O332" s="5">
        <v>0</v>
      </c>
      <c r="Q332" s="5">
        <v>0</v>
      </c>
      <c r="R332" s="5">
        <v>0</v>
      </c>
      <c r="T332" s="5">
        <v>0</v>
      </c>
      <c r="U332" s="5">
        <v>0</v>
      </c>
      <c r="W332" s="5">
        <v>0</v>
      </c>
      <c r="X332" s="5">
        <v>0</v>
      </c>
      <c r="Z332" s="5">
        <v>0</v>
      </c>
      <c r="AA332" s="5">
        <v>0</v>
      </c>
      <c r="AC332" s="5">
        <v>0</v>
      </c>
      <c r="AD332" s="5">
        <v>0</v>
      </c>
      <c r="AF332" s="5">
        <v>0</v>
      </c>
      <c r="AG332" s="5">
        <v>0</v>
      </c>
      <c r="AI332" s="5">
        <v>0</v>
      </c>
      <c r="AJ332" s="5">
        <v>0</v>
      </c>
      <c r="AL332" s="5">
        <v>0</v>
      </c>
      <c r="AM332" s="5">
        <v>0</v>
      </c>
      <c r="AO332" s="5">
        <v>0</v>
      </c>
      <c r="AP332" s="5">
        <v>0</v>
      </c>
      <c r="AR332" s="5">
        <v>0</v>
      </c>
      <c r="AS332" s="5">
        <v>0</v>
      </c>
      <c r="AU332" s="5">
        <v>0</v>
      </c>
      <c r="AV332" s="5">
        <v>0</v>
      </c>
      <c r="AX332" s="5">
        <v>0</v>
      </c>
      <c r="AY332" s="5">
        <v>0</v>
      </c>
      <c r="BA332" s="5">
        <v>0</v>
      </c>
      <c r="BB332" s="5">
        <v>0</v>
      </c>
      <c r="BD332" s="5">
        <v>0</v>
      </c>
      <c r="BE332" s="5">
        <v>0</v>
      </c>
      <c r="BG332" s="5">
        <v>0</v>
      </c>
      <c r="BH332" s="5">
        <v>0</v>
      </c>
      <c r="BJ332" s="5">
        <v>0</v>
      </c>
      <c r="BK332" s="5">
        <v>0</v>
      </c>
      <c r="BM332" s="5">
        <v>0</v>
      </c>
      <c r="BN332" s="5">
        <v>0</v>
      </c>
      <c r="BP332" s="5">
        <v>0</v>
      </c>
      <c r="BQ332" s="5">
        <v>0</v>
      </c>
      <c r="BS332" s="5">
        <v>0</v>
      </c>
      <c r="BT332" s="5">
        <v>0</v>
      </c>
      <c r="BV332" s="5">
        <v>0</v>
      </c>
      <c r="BW332" s="5">
        <v>0</v>
      </c>
      <c r="BY332" s="5">
        <v>0</v>
      </c>
      <c r="BZ332" s="5">
        <v>0</v>
      </c>
      <c r="CB332" s="5">
        <v>0</v>
      </c>
      <c r="CC332" s="5">
        <v>0</v>
      </c>
      <c r="CE332" s="5">
        <v>0</v>
      </c>
      <c r="CF332" s="5">
        <v>0</v>
      </c>
      <c r="CH332" s="5">
        <v>0</v>
      </c>
      <c r="CI332" s="5">
        <v>0</v>
      </c>
      <c r="CK332" s="5">
        <v>0</v>
      </c>
      <c r="CL332" s="5">
        <v>0</v>
      </c>
      <c r="CN332" s="5">
        <v>0</v>
      </c>
      <c r="CO332" s="5">
        <v>0</v>
      </c>
      <c r="CQ332" s="5">
        <v>0</v>
      </c>
      <c r="CR332" s="5">
        <v>0</v>
      </c>
      <c r="CT332" s="5">
        <v>0</v>
      </c>
      <c r="CU332" s="5">
        <v>0</v>
      </c>
      <c r="CW332" s="5">
        <v>0</v>
      </c>
      <c r="CX332" s="5">
        <v>0</v>
      </c>
      <c r="CZ332" s="5">
        <v>0</v>
      </c>
      <c r="DA332" s="5">
        <v>0</v>
      </c>
    </row>
    <row r="333" spans="2:105" x14ac:dyDescent="0.2">
      <c r="B333" s="1" t="s">
        <v>180</v>
      </c>
      <c r="D333" s="1" t="s">
        <v>181</v>
      </c>
      <c r="E333" s="1" t="s">
        <v>49</v>
      </c>
      <c r="F333" s="1" t="s">
        <v>184</v>
      </c>
      <c r="G333" s="4" t="s">
        <v>183</v>
      </c>
      <c r="H333" s="1" t="s">
        <v>54</v>
      </c>
      <c r="I333" s="1" t="s">
        <v>53</v>
      </c>
      <c r="J333" s="13"/>
      <c r="K333" s="5">
        <v>0</v>
      </c>
      <c r="L333" s="5">
        <v>0</v>
      </c>
      <c r="N333" s="5">
        <v>0</v>
      </c>
      <c r="O333" s="5">
        <v>0</v>
      </c>
      <c r="Q333" s="5">
        <v>0</v>
      </c>
      <c r="R333" s="5">
        <v>0</v>
      </c>
      <c r="T333" s="5">
        <v>0</v>
      </c>
      <c r="U333" s="5">
        <v>0</v>
      </c>
      <c r="W333" s="5">
        <v>0</v>
      </c>
      <c r="X333" s="5">
        <v>0</v>
      </c>
      <c r="Z333" s="5">
        <v>0</v>
      </c>
      <c r="AA333" s="5">
        <v>0</v>
      </c>
      <c r="AC333" s="5">
        <v>0</v>
      </c>
      <c r="AD333" s="5">
        <v>0</v>
      </c>
      <c r="AF333" s="5">
        <v>0</v>
      </c>
      <c r="AG333" s="5">
        <v>0</v>
      </c>
      <c r="AI333" s="5">
        <v>0</v>
      </c>
      <c r="AJ333" s="5">
        <v>0</v>
      </c>
      <c r="AL333" s="5">
        <v>0</v>
      </c>
      <c r="AM333" s="5">
        <v>0</v>
      </c>
      <c r="AO333" s="5">
        <v>0</v>
      </c>
      <c r="AP333" s="5">
        <v>0</v>
      </c>
      <c r="AR333" s="5">
        <v>0</v>
      </c>
      <c r="AS333" s="5">
        <v>0</v>
      </c>
      <c r="AU333" s="5">
        <v>0</v>
      </c>
      <c r="AV333" s="5">
        <v>0</v>
      </c>
      <c r="AX333" s="5">
        <v>0</v>
      </c>
      <c r="AY333" s="5">
        <v>0</v>
      </c>
      <c r="BA333" s="5">
        <v>0</v>
      </c>
      <c r="BB333" s="5">
        <v>0</v>
      </c>
      <c r="BD333" s="5">
        <v>0</v>
      </c>
      <c r="BE333" s="5">
        <v>0</v>
      </c>
      <c r="BG333" s="5">
        <v>0</v>
      </c>
      <c r="BH333" s="5">
        <v>0</v>
      </c>
      <c r="BJ333" s="5">
        <v>0</v>
      </c>
      <c r="BK333" s="5">
        <v>0</v>
      </c>
      <c r="BM333" s="5">
        <v>0</v>
      </c>
      <c r="BN333" s="5">
        <v>0</v>
      </c>
      <c r="BP333" s="5">
        <v>0</v>
      </c>
      <c r="BQ333" s="5">
        <v>0</v>
      </c>
      <c r="BS333" s="5">
        <v>0</v>
      </c>
      <c r="BT333" s="5">
        <v>0</v>
      </c>
      <c r="BV333" s="5">
        <v>0</v>
      </c>
      <c r="BW333" s="5">
        <v>0</v>
      </c>
      <c r="BY333" s="5">
        <v>0</v>
      </c>
      <c r="BZ333" s="5">
        <v>0</v>
      </c>
      <c r="CB333" s="5">
        <v>0</v>
      </c>
      <c r="CC333" s="5">
        <v>0</v>
      </c>
      <c r="CE333" s="5">
        <v>0</v>
      </c>
      <c r="CF333" s="5">
        <v>0</v>
      </c>
      <c r="CH333" s="5">
        <v>0</v>
      </c>
      <c r="CI333" s="5">
        <v>0</v>
      </c>
      <c r="CK333" s="5">
        <v>0</v>
      </c>
      <c r="CL333" s="5">
        <v>0</v>
      </c>
      <c r="CN333" s="5">
        <v>0</v>
      </c>
      <c r="CO333" s="5">
        <v>0</v>
      </c>
      <c r="CQ333" s="5">
        <v>0</v>
      </c>
      <c r="CR333" s="5">
        <v>0</v>
      </c>
      <c r="CT333" s="5">
        <v>0</v>
      </c>
      <c r="CU333" s="5">
        <v>0</v>
      </c>
      <c r="CW333" s="5">
        <v>0</v>
      </c>
      <c r="CX333" s="5">
        <v>0</v>
      </c>
      <c r="CZ333" s="5">
        <v>0</v>
      </c>
      <c r="DA333" s="5">
        <v>0</v>
      </c>
    </row>
    <row r="334" spans="2:105" x14ac:dyDescent="0.2">
      <c r="J334" s="13"/>
      <c r="K334" s="13"/>
      <c r="M334" s="13"/>
      <c r="P334" s="13"/>
      <c r="S334" s="13"/>
      <c r="V334" s="13"/>
      <c r="Y334" s="13"/>
      <c r="AB334" s="13"/>
      <c r="AE334" s="13"/>
      <c r="AH334" s="13"/>
      <c r="AK334" s="13"/>
    </row>
    <row r="335" spans="2:105" x14ac:dyDescent="0.2">
      <c r="B335" s="1" t="s">
        <v>180</v>
      </c>
      <c r="D335" s="1" t="s">
        <v>181</v>
      </c>
      <c r="E335" s="1" t="s">
        <v>49</v>
      </c>
      <c r="F335" s="1" t="s">
        <v>185</v>
      </c>
      <c r="G335" s="4" t="s">
        <v>186</v>
      </c>
      <c r="H335" s="1" t="s">
        <v>52</v>
      </c>
      <c r="I335" s="1" t="s">
        <v>53</v>
      </c>
      <c r="J335" s="48"/>
      <c r="K335" s="5">
        <v>0</v>
      </c>
      <c r="L335" s="5">
        <v>0</v>
      </c>
      <c r="N335" s="5">
        <v>0</v>
      </c>
      <c r="O335" s="5">
        <v>0</v>
      </c>
      <c r="Q335" s="5">
        <v>0</v>
      </c>
      <c r="R335" s="5">
        <v>0</v>
      </c>
      <c r="T335" s="5">
        <v>0</v>
      </c>
      <c r="U335" s="5">
        <v>0</v>
      </c>
      <c r="W335" s="5">
        <v>0</v>
      </c>
      <c r="X335" s="5">
        <v>0</v>
      </c>
      <c r="Z335" s="5">
        <v>0</v>
      </c>
      <c r="AA335" s="5">
        <v>0</v>
      </c>
      <c r="AC335" s="5">
        <v>0</v>
      </c>
      <c r="AD335" s="5">
        <v>0</v>
      </c>
      <c r="AF335" s="5">
        <v>0</v>
      </c>
      <c r="AG335" s="5">
        <v>0</v>
      </c>
      <c r="AI335" s="5">
        <v>0</v>
      </c>
      <c r="AJ335" s="5">
        <v>0</v>
      </c>
      <c r="AL335" s="5">
        <v>0</v>
      </c>
      <c r="AM335" s="5">
        <v>0</v>
      </c>
      <c r="AO335" s="5">
        <v>0</v>
      </c>
      <c r="AP335" s="5">
        <v>0</v>
      </c>
      <c r="AR335" s="5">
        <v>0</v>
      </c>
      <c r="AS335" s="5">
        <v>0</v>
      </c>
      <c r="AU335" s="5">
        <v>0</v>
      </c>
      <c r="AV335" s="5">
        <v>0</v>
      </c>
      <c r="AX335" s="5">
        <v>0</v>
      </c>
      <c r="AY335" s="5">
        <v>0</v>
      </c>
      <c r="BA335" s="5">
        <v>0</v>
      </c>
      <c r="BB335" s="5">
        <v>0</v>
      </c>
      <c r="BD335" s="5">
        <v>0</v>
      </c>
      <c r="BE335" s="5">
        <v>0</v>
      </c>
      <c r="BG335" s="5">
        <v>0</v>
      </c>
      <c r="BH335" s="5">
        <v>0</v>
      </c>
      <c r="BJ335" s="5">
        <v>0</v>
      </c>
      <c r="BK335" s="5">
        <v>0</v>
      </c>
      <c r="BM335" s="5">
        <v>0</v>
      </c>
      <c r="BN335" s="5">
        <v>0</v>
      </c>
      <c r="BP335" s="5">
        <v>0</v>
      </c>
      <c r="BQ335" s="5">
        <v>0</v>
      </c>
      <c r="BS335" s="5">
        <v>0</v>
      </c>
      <c r="BT335" s="5">
        <v>0</v>
      </c>
      <c r="BV335" s="5">
        <v>0</v>
      </c>
      <c r="BW335" s="5">
        <v>0</v>
      </c>
      <c r="BY335" s="5">
        <v>0</v>
      </c>
      <c r="BZ335" s="5">
        <v>0</v>
      </c>
      <c r="CB335" s="5">
        <v>0</v>
      </c>
      <c r="CC335" s="5">
        <v>0</v>
      </c>
      <c r="CE335" s="5">
        <v>0</v>
      </c>
      <c r="CF335" s="5">
        <v>0</v>
      </c>
      <c r="CH335" s="5">
        <v>0</v>
      </c>
      <c r="CI335" s="5">
        <v>0</v>
      </c>
      <c r="CK335" s="5">
        <v>0</v>
      </c>
      <c r="CL335" s="5">
        <v>0</v>
      </c>
      <c r="CN335" s="5">
        <v>0</v>
      </c>
      <c r="CO335" s="5">
        <v>0</v>
      </c>
      <c r="CQ335" s="5">
        <v>0</v>
      </c>
      <c r="CR335" s="5">
        <v>0</v>
      </c>
      <c r="CT335" s="5">
        <v>0</v>
      </c>
      <c r="CU335" s="5">
        <v>0</v>
      </c>
      <c r="CW335" s="5">
        <v>0</v>
      </c>
      <c r="CX335" s="5">
        <v>0</v>
      </c>
      <c r="CZ335" s="5">
        <v>0</v>
      </c>
      <c r="DA335" s="5">
        <v>0</v>
      </c>
    </row>
    <row r="336" spans="2:105" x14ac:dyDescent="0.2">
      <c r="B336" s="1" t="s">
        <v>180</v>
      </c>
      <c r="D336" s="1" t="s">
        <v>181</v>
      </c>
      <c r="E336" s="1" t="s">
        <v>49</v>
      </c>
      <c r="F336" s="1" t="s">
        <v>187</v>
      </c>
      <c r="G336" s="4" t="s">
        <v>186</v>
      </c>
      <c r="H336" s="1" t="s">
        <v>54</v>
      </c>
      <c r="I336" s="1" t="s">
        <v>53</v>
      </c>
      <c r="J336" s="13"/>
      <c r="K336" s="5">
        <v>0</v>
      </c>
      <c r="L336" s="5">
        <v>0</v>
      </c>
      <c r="N336" s="5">
        <v>0</v>
      </c>
      <c r="O336" s="5">
        <v>0</v>
      </c>
      <c r="Q336" s="5">
        <v>0</v>
      </c>
      <c r="R336" s="5">
        <v>0</v>
      </c>
      <c r="T336" s="5">
        <v>0</v>
      </c>
      <c r="U336" s="5">
        <v>0</v>
      </c>
      <c r="W336" s="5">
        <v>0</v>
      </c>
      <c r="X336" s="5">
        <v>0</v>
      </c>
      <c r="Z336" s="5">
        <v>0</v>
      </c>
      <c r="AA336" s="5">
        <v>0</v>
      </c>
      <c r="AC336" s="5">
        <v>0</v>
      </c>
      <c r="AD336" s="5">
        <v>0</v>
      </c>
      <c r="AF336" s="5">
        <v>0</v>
      </c>
      <c r="AG336" s="5">
        <v>0</v>
      </c>
      <c r="AI336" s="5">
        <v>0</v>
      </c>
      <c r="AJ336" s="5">
        <v>0</v>
      </c>
      <c r="AL336" s="5">
        <v>0</v>
      </c>
      <c r="AM336" s="5">
        <v>0</v>
      </c>
      <c r="AO336" s="5">
        <v>0</v>
      </c>
      <c r="AP336" s="5">
        <v>0</v>
      </c>
      <c r="AR336" s="5">
        <v>0</v>
      </c>
      <c r="AS336" s="5">
        <v>0</v>
      </c>
      <c r="AU336" s="5">
        <v>0</v>
      </c>
      <c r="AV336" s="5">
        <v>0</v>
      </c>
      <c r="AX336" s="5">
        <v>0</v>
      </c>
      <c r="AY336" s="5">
        <v>0</v>
      </c>
      <c r="BA336" s="5">
        <v>0</v>
      </c>
      <c r="BB336" s="5">
        <v>0</v>
      </c>
      <c r="BD336" s="5">
        <v>0</v>
      </c>
      <c r="BE336" s="5">
        <v>0</v>
      </c>
      <c r="BG336" s="5">
        <v>0</v>
      </c>
      <c r="BH336" s="5">
        <v>0</v>
      </c>
      <c r="BJ336" s="5">
        <v>0</v>
      </c>
      <c r="BK336" s="5">
        <v>0</v>
      </c>
      <c r="BM336" s="5">
        <v>0</v>
      </c>
      <c r="BN336" s="5">
        <v>0</v>
      </c>
      <c r="BP336" s="5">
        <v>0</v>
      </c>
      <c r="BQ336" s="5">
        <v>0</v>
      </c>
      <c r="BS336" s="5">
        <v>0</v>
      </c>
      <c r="BT336" s="5">
        <v>0</v>
      </c>
      <c r="BV336" s="5">
        <v>0</v>
      </c>
      <c r="BW336" s="5">
        <v>0</v>
      </c>
      <c r="BY336" s="5">
        <v>0</v>
      </c>
      <c r="BZ336" s="5">
        <v>0</v>
      </c>
      <c r="CB336" s="5">
        <v>0</v>
      </c>
      <c r="CC336" s="5">
        <v>0</v>
      </c>
      <c r="CE336" s="5">
        <v>0</v>
      </c>
      <c r="CF336" s="5">
        <v>0</v>
      </c>
      <c r="CH336" s="5">
        <v>0</v>
      </c>
      <c r="CI336" s="5">
        <v>0</v>
      </c>
      <c r="CK336" s="5">
        <v>0</v>
      </c>
      <c r="CL336" s="5">
        <v>0</v>
      </c>
      <c r="CN336" s="5">
        <v>0</v>
      </c>
      <c r="CO336" s="5">
        <v>0</v>
      </c>
      <c r="CQ336" s="5">
        <v>0</v>
      </c>
      <c r="CR336" s="5">
        <v>0</v>
      </c>
      <c r="CT336" s="5">
        <v>0</v>
      </c>
      <c r="CU336" s="5">
        <v>0</v>
      </c>
      <c r="CW336" s="5">
        <v>0</v>
      </c>
      <c r="CX336" s="5">
        <v>0</v>
      </c>
      <c r="CZ336" s="5">
        <v>0</v>
      </c>
      <c r="DA336" s="5">
        <v>0</v>
      </c>
    </row>
    <row r="337" spans="2:105" x14ac:dyDescent="0.2">
      <c r="J337" s="13"/>
      <c r="K337" s="13"/>
      <c r="M337" s="13"/>
      <c r="P337" s="13"/>
      <c r="S337" s="13"/>
      <c r="V337" s="13"/>
      <c r="Y337" s="13"/>
      <c r="AB337" s="13"/>
      <c r="AE337" s="13"/>
      <c r="AH337" s="13"/>
      <c r="AK337" s="13"/>
    </row>
    <row r="338" spans="2:105" x14ac:dyDescent="0.2">
      <c r="J338" s="13"/>
      <c r="K338" s="13"/>
      <c r="M338" s="13"/>
      <c r="P338" s="13"/>
      <c r="S338" s="13"/>
      <c r="V338" s="13"/>
      <c r="Y338" s="13"/>
      <c r="AB338" s="13"/>
      <c r="AE338" s="13"/>
      <c r="AH338" s="13"/>
      <c r="AK338" s="13"/>
    </row>
    <row r="339" spans="2:105" x14ac:dyDescent="0.2">
      <c r="B339" s="1" t="s">
        <v>180</v>
      </c>
      <c r="D339" s="1" t="s">
        <v>181</v>
      </c>
      <c r="E339" s="1" t="s">
        <v>49</v>
      </c>
      <c r="F339" s="1" t="s">
        <v>58</v>
      </c>
      <c r="H339" s="1" t="s">
        <v>52</v>
      </c>
      <c r="I339" s="1" t="s">
        <v>53</v>
      </c>
      <c r="J339" s="48"/>
      <c r="K339" s="5">
        <v>0</v>
      </c>
      <c r="L339" s="5">
        <v>0</v>
      </c>
      <c r="N339" s="5">
        <v>0</v>
      </c>
      <c r="O339" s="5">
        <v>0</v>
      </c>
      <c r="Q339" s="5">
        <v>0</v>
      </c>
      <c r="R339" s="5">
        <v>0</v>
      </c>
      <c r="T339" s="5">
        <v>0</v>
      </c>
      <c r="U339" s="5">
        <v>0</v>
      </c>
      <c r="W339" s="5">
        <v>0</v>
      </c>
      <c r="X339" s="5">
        <v>0</v>
      </c>
      <c r="Z339" s="5">
        <v>0</v>
      </c>
      <c r="AA339" s="5">
        <v>0</v>
      </c>
      <c r="AC339" s="5">
        <v>0</v>
      </c>
      <c r="AD339" s="5">
        <v>0</v>
      </c>
      <c r="AF339" s="5">
        <v>0</v>
      </c>
      <c r="AG339" s="5">
        <v>0</v>
      </c>
      <c r="AI339" s="5">
        <v>0</v>
      </c>
      <c r="AJ339" s="5">
        <v>0</v>
      </c>
      <c r="AL339" s="5">
        <v>0</v>
      </c>
      <c r="AM339" s="5">
        <v>0</v>
      </c>
      <c r="AO339" s="5">
        <v>0</v>
      </c>
      <c r="AP339" s="5">
        <v>0</v>
      </c>
      <c r="AR339" s="5">
        <v>0</v>
      </c>
      <c r="AS339" s="5">
        <v>0</v>
      </c>
      <c r="AU339" s="5">
        <v>0</v>
      </c>
      <c r="AV339" s="5">
        <v>0</v>
      </c>
      <c r="AX339" s="5">
        <v>0</v>
      </c>
      <c r="AY339" s="5">
        <v>0</v>
      </c>
      <c r="BA339" s="5">
        <v>0</v>
      </c>
      <c r="BB339" s="5">
        <v>0</v>
      </c>
      <c r="BD339" s="5">
        <v>0</v>
      </c>
      <c r="BE339" s="5">
        <v>0</v>
      </c>
      <c r="BG339" s="5">
        <v>0</v>
      </c>
      <c r="BH339" s="5">
        <v>0</v>
      </c>
      <c r="BJ339" s="5">
        <v>0</v>
      </c>
      <c r="BK339" s="5">
        <v>0</v>
      </c>
      <c r="BM339" s="5">
        <v>0</v>
      </c>
      <c r="BN339" s="5">
        <v>0</v>
      </c>
      <c r="BP339" s="5">
        <v>0</v>
      </c>
      <c r="BQ339" s="5">
        <v>0</v>
      </c>
      <c r="BS339" s="5">
        <v>0</v>
      </c>
      <c r="BT339" s="5">
        <v>0</v>
      </c>
      <c r="BV339" s="5">
        <v>0</v>
      </c>
      <c r="BW339" s="5">
        <v>0</v>
      </c>
      <c r="BY339" s="5">
        <v>0</v>
      </c>
      <c r="BZ339" s="5">
        <v>0</v>
      </c>
      <c r="CB339" s="5">
        <v>0</v>
      </c>
      <c r="CC339" s="5">
        <v>0</v>
      </c>
      <c r="CE339" s="5">
        <v>0</v>
      </c>
      <c r="CF339" s="5">
        <v>0</v>
      </c>
      <c r="CH339" s="5">
        <v>0</v>
      </c>
      <c r="CI339" s="5">
        <v>0</v>
      </c>
      <c r="CK339" s="5">
        <v>0</v>
      </c>
      <c r="CL339" s="5">
        <v>0</v>
      </c>
      <c r="CN339" s="5">
        <v>0</v>
      </c>
      <c r="CO339" s="5">
        <v>0</v>
      </c>
      <c r="CQ339" s="5">
        <v>0</v>
      </c>
      <c r="CR339" s="5">
        <v>0</v>
      </c>
      <c r="CT339" s="5">
        <v>0</v>
      </c>
      <c r="CU339" s="5">
        <v>0</v>
      </c>
      <c r="CW339" s="5">
        <v>0</v>
      </c>
      <c r="CX339" s="5">
        <v>0</v>
      </c>
      <c r="CZ339" s="5">
        <v>0</v>
      </c>
      <c r="DA339" s="5">
        <v>0</v>
      </c>
    </row>
    <row r="340" spans="2:105" x14ac:dyDescent="0.2">
      <c r="B340" s="1" t="s">
        <v>180</v>
      </c>
      <c r="D340" s="1" t="s">
        <v>181</v>
      </c>
      <c r="E340" s="1" t="s">
        <v>49</v>
      </c>
      <c r="F340" s="1" t="s">
        <v>58</v>
      </c>
      <c r="H340" s="1" t="s">
        <v>54</v>
      </c>
      <c r="J340" s="13"/>
      <c r="K340" s="5">
        <v>0</v>
      </c>
      <c r="L340" s="5">
        <v>0</v>
      </c>
      <c r="N340" s="5">
        <v>0</v>
      </c>
      <c r="O340" s="5">
        <v>0</v>
      </c>
      <c r="Q340" s="5">
        <v>0</v>
      </c>
      <c r="R340" s="5">
        <v>0</v>
      </c>
      <c r="T340" s="5">
        <v>0</v>
      </c>
      <c r="U340" s="5">
        <v>0</v>
      </c>
      <c r="W340" s="5">
        <v>0</v>
      </c>
      <c r="X340" s="5">
        <v>0</v>
      </c>
      <c r="Z340" s="5">
        <v>0</v>
      </c>
      <c r="AA340" s="5">
        <v>0</v>
      </c>
      <c r="AC340" s="5">
        <v>0</v>
      </c>
      <c r="AD340" s="5">
        <v>0</v>
      </c>
      <c r="AF340" s="5">
        <v>0</v>
      </c>
      <c r="AG340" s="5">
        <v>0</v>
      </c>
      <c r="AI340" s="5">
        <v>0</v>
      </c>
      <c r="AJ340" s="5">
        <v>0</v>
      </c>
      <c r="AL340" s="5">
        <v>0</v>
      </c>
      <c r="AM340" s="5">
        <v>0</v>
      </c>
      <c r="AO340" s="5">
        <v>0</v>
      </c>
      <c r="AP340" s="5">
        <v>0</v>
      </c>
      <c r="AR340" s="5">
        <v>0</v>
      </c>
      <c r="AS340" s="5">
        <v>0</v>
      </c>
      <c r="AU340" s="5">
        <v>0</v>
      </c>
      <c r="AV340" s="5">
        <v>0</v>
      </c>
      <c r="AX340" s="5">
        <v>0</v>
      </c>
      <c r="AY340" s="5">
        <v>0</v>
      </c>
      <c r="BA340" s="5">
        <v>0</v>
      </c>
      <c r="BB340" s="5">
        <v>0</v>
      </c>
      <c r="BD340" s="5">
        <v>0</v>
      </c>
      <c r="BE340" s="5">
        <v>0</v>
      </c>
      <c r="BG340" s="5">
        <v>0</v>
      </c>
      <c r="BH340" s="5">
        <v>0</v>
      </c>
      <c r="BJ340" s="5">
        <v>0</v>
      </c>
      <c r="BK340" s="5">
        <v>0</v>
      </c>
      <c r="BM340" s="5">
        <v>0</v>
      </c>
      <c r="BN340" s="5">
        <v>0</v>
      </c>
      <c r="BP340" s="5">
        <v>0</v>
      </c>
      <c r="BQ340" s="5">
        <v>0</v>
      </c>
      <c r="BS340" s="5">
        <v>0</v>
      </c>
      <c r="BT340" s="5">
        <v>0</v>
      </c>
      <c r="BV340" s="5">
        <v>0</v>
      </c>
      <c r="BW340" s="5">
        <v>0</v>
      </c>
      <c r="BY340" s="5">
        <v>0</v>
      </c>
      <c r="BZ340" s="5">
        <v>0</v>
      </c>
      <c r="CB340" s="5">
        <v>0</v>
      </c>
      <c r="CC340" s="5">
        <v>0</v>
      </c>
      <c r="CE340" s="5">
        <v>0</v>
      </c>
      <c r="CF340" s="5">
        <v>0</v>
      </c>
      <c r="CH340" s="5">
        <v>0</v>
      </c>
      <c r="CI340" s="5">
        <v>0</v>
      </c>
      <c r="CK340" s="5">
        <v>0</v>
      </c>
      <c r="CL340" s="5">
        <v>0</v>
      </c>
      <c r="CN340" s="5">
        <v>0</v>
      </c>
      <c r="CO340" s="5">
        <v>0</v>
      </c>
      <c r="CQ340" s="5">
        <v>0</v>
      </c>
      <c r="CR340" s="5">
        <v>0</v>
      </c>
      <c r="CT340" s="5">
        <v>0</v>
      </c>
      <c r="CU340" s="5">
        <v>0</v>
      </c>
      <c r="CW340" s="5">
        <v>0</v>
      </c>
      <c r="CX340" s="5">
        <v>0</v>
      </c>
      <c r="CZ340" s="5">
        <v>0</v>
      </c>
      <c r="DA340" s="5">
        <v>0</v>
      </c>
    </row>
    <row r="341" spans="2:105" x14ac:dyDescent="0.2">
      <c r="J341" s="13"/>
      <c r="K341" s="13"/>
      <c r="M341" s="13"/>
      <c r="P341" s="13"/>
      <c r="S341" s="13"/>
      <c r="V341" s="13"/>
      <c r="Y341" s="13"/>
      <c r="AB341" s="13"/>
      <c r="AE341" s="13"/>
      <c r="AH341" s="13"/>
      <c r="AK341" s="13"/>
    </row>
    <row r="342" spans="2:105" x14ac:dyDescent="0.2">
      <c r="F342" s="38"/>
      <c r="J342" s="13"/>
      <c r="K342" s="13"/>
      <c r="M342" s="13"/>
      <c r="P342" s="13"/>
      <c r="S342" s="13"/>
      <c r="V342" s="13"/>
      <c r="Y342" s="13"/>
      <c r="AB342" s="13"/>
      <c r="AE342" s="13"/>
      <c r="AH342" s="13"/>
      <c r="AK342" s="13"/>
    </row>
    <row r="343" spans="2:105" x14ac:dyDescent="0.2">
      <c r="B343" s="1" t="s">
        <v>180</v>
      </c>
      <c r="D343" s="1" t="s">
        <v>181</v>
      </c>
      <c r="E343" s="1" t="s">
        <v>49</v>
      </c>
      <c r="F343" s="1" t="s">
        <v>188</v>
      </c>
      <c r="H343" s="1" t="s">
        <v>52</v>
      </c>
      <c r="I343" s="1" t="s">
        <v>53</v>
      </c>
      <c r="J343" s="48"/>
      <c r="K343" s="5">
        <v>0</v>
      </c>
      <c r="L343" s="5">
        <v>0</v>
      </c>
      <c r="N343" s="5">
        <v>0</v>
      </c>
      <c r="O343" s="5">
        <v>0</v>
      </c>
      <c r="Q343" s="5">
        <v>0</v>
      </c>
      <c r="R343" s="5">
        <v>0</v>
      </c>
      <c r="T343" s="5">
        <v>0</v>
      </c>
      <c r="U343" s="5">
        <v>0</v>
      </c>
      <c r="W343" s="5">
        <v>0</v>
      </c>
      <c r="X343" s="5">
        <v>0</v>
      </c>
      <c r="Z343" s="5">
        <v>0</v>
      </c>
      <c r="AA343" s="5">
        <v>0</v>
      </c>
      <c r="AC343" s="5">
        <v>0</v>
      </c>
      <c r="AD343" s="5">
        <v>0</v>
      </c>
      <c r="AF343" s="5">
        <v>0</v>
      </c>
      <c r="AG343" s="5">
        <v>0</v>
      </c>
      <c r="AI343" s="5">
        <v>0</v>
      </c>
      <c r="AJ343" s="5">
        <v>0</v>
      </c>
      <c r="AL343" s="5">
        <v>0</v>
      </c>
      <c r="AM343" s="5">
        <v>0</v>
      </c>
      <c r="AO343" s="5">
        <v>0</v>
      </c>
      <c r="AP343" s="5">
        <v>0</v>
      </c>
      <c r="AR343" s="5">
        <v>0</v>
      </c>
      <c r="AS343" s="5">
        <v>0</v>
      </c>
      <c r="AU343" s="5">
        <v>0</v>
      </c>
      <c r="AV343" s="5">
        <v>0</v>
      </c>
      <c r="AX343" s="5">
        <v>0</v>
      </c>
      <c r="AY343" s="5">
        <v>0</v>
      </c>
      <c r="BA343" s="5">
        <v>0</v>
      </c>
      <c r="BB343" s="5">
        <v>0</v>
      </c>
      <c r="BD343" s="5">
        <v>0</v>
      </c>
      <c r="BE343" s="5">
        <v>0</v>
      </c>
      <c r="BG343" s="5">
        <v>0</v>
      </c>
      <c r="BH343" s="5">
        <v>0</v>
      </c>
      <c r="BJ343" s="5">
        <v>0</v>
      </c>
      <c r="BK343" s="5">
        <v>0</v>
      </c>
      <c r="BM343" s="5">
        <v>0</v>
      </c>
      <c r="BN343" s="5">
        <v>0</v>
      </c>
      <c r="BP343" s="5">
        <v>0</v>
      </c>
      <c r="BQ343" s="5">
        <v>0</v>
      </c>
      <c r="BS343" s="5">
        <v>0</v>
      </c>
      <c r="BT343" s="5">
        <v>0</v>
      </c>
      <c r="BV343" s="5">
        <v>0</v>
      </c>
      <c r="BW343" s="5">
        <v>0</v>
      </c>
      <c r="BY343" s="5">
        <v>0</v>
      </c>
      <c r="BZ343" s="5">
        <v>0</v>
      </c>
      <c r="CB343" s="5">
        <v>0</v>
      </c>
      <c r="CC343" s="5">
        <v>0</v>
      </c>
      <c r="CE343" s="5">
        <v>0</v>
      </c>
      <c r="CF343" s="5">
        <v>0</v>
      </c>
      <c r="CH343" s="5">
        <v>0</v>
      </c>
      <c r="CI343" s="5">
        <v>0</v>
      </c>
      <c r="CK343" s="5">
        <v>0</v>
      </c>
      <c r="CL343" s="5">
        <v>0</v>
      </c>
      <c r="CN343" s="5">
        <v>0</v>
      </c>
      <c r="CO343" s="5">
        <v>0</v>
      </c>
      <c r="CQ343" s="5">
        <v>0</v>
      </c>
      <c r="CR343" s="5">
        <v>0</v>
      </c>
      <c r="CT343" s="5">
        <v>0</v>
      </c>
      <c r="CU343" s="5">
        <v>0</v>
      </c>
      <c r="CW343" s="5">
        <v>0</v>
      </c>
      <c r="CX343" s="5">
        <v>0</v>
      </c>
      <c r="CZ343" s="5">
        <v>0</v>
      </c>
      <c r="DA343" s="5">
        <v>0</v>
      </c>
    </row>
    <row r="344" spans="2:105" x14ac:dyDescent="0.2">
      <c r="B344" s="1" t="s">
        <v>180</v>
      </c>
      <c r="D344" s="1" t="s">
        <v>181</v>
      </c>
      <c r="E344" s="1" t="s">
        <v>49</v>
      </c>
      <c r="F344" s="1" t="s">
        <v>188</v>
      </c>
      <c r="H344" s="1" t="s">
        <v>54</v>
      </c>
      <c r="J344" s="13"/>
      <c r="K344" s="5">
        <v>0</v>
      </c>
      <c r="L344" s="5">
        <v>0</v>
      </c>
      <c r="N344" s="5">
        <v>0</v>
      </c>
      <c r="O344" s="5">
        <v>0</v>
      </c>
      <c r="Q344" s="5">
        <v>0</v>
      </c>
      <c r="R344" s="5">
        <v>0</v>
      </c>
      <c r="T344" s="5">
        <v>0</v>
      </c>
      <c r="U344" s="5">
        <v>0</v>
      </c>
      <c r="W344" s="5">
        <v>0</v>
      </c>
      <c r="X344" s="5">
        <v>0</v>
      </c>
      <c r="Z344" s="5">
        <v>0</v>
      </c>
      <c r="AA344" s="5">
        <v>0</v>
      </c>
      <c r="AC344" s="5">
        <v>0</v>
      </c>
      <c r="AD344" s="5">
        <v>0</v>
      </c>
      <c r="AF344" s="5">
        <v>0</v>
      </c>
      <c r="AG344" s="5">
        <v>0</v>
      </c>
      <c r="AI344" s="5">
        <v>0</v>
      </c>
      <c r="AJ344" s="5">
        <v>0</v>
      </c>
      <c r="AL344" s="5">
        <v>0</v>
      </c>
      <c r="AM344" s="5">
        <v>0</v>
      </c>
      <c r="AO344" s="5">
        <v>0</v>
      </c>
      <c r="AP344" s="5">
        <v>0</v>
      </c>
      <c r="AR344" s="5">
        <v>0</v>
      </c>
      <c r="AS344" s="5">
        <v>0</v>
      </c>
      <c r="AU344" s="5">
        <v>0</v>
      </c>
      <c r="AV344" s="5">
        <v>0</v>
      </c>
      <c r="AX344" s="5">
        <v>0</v>
      </c>
      <c r="AY344" s="5">
        <v>0</v>
      </c>
      <c r="BA344" s="5">
        <v>0</v>
      </c>
      <c r="BB344" s="5">
        <v>0</v>
      </c>
      <c r="BD344" s="5">
        <v>0</v>
      </c>
      <c r="BE344" s="5">
        <v>0</v>
      </c>
      <c r="BG344" s="5">
        <v>0</v>
      </c>
      <c r="BH344" s="5">
        <v>0</v>
      </c>
      <c r="BJ344" s="5">
        <v>0</v>
      </c>
      <c r="BK344" s="5">
        <v>0</v>
      </c>
      <c r="BM344" s="5">
        <v>0</v>
      </c>
      <c r="BN344" s="5">
        <v>0</v>
      </c>
      <c r="BP344" s="5">
        <v>0</v>
      </c>
      <c r="BQ344" s="5">
        <v>0</v>
      </c>
      <c r="BS344" s="5">
        <v>0</v>
      </c>
      <c r="BT344" s="5">
        <v>0</v>
      </c>
      <c r="BV344" s="5">
        <v>0</v>
      </c>
      <c r="BW344" s="5">
        <v>0</v>
      </c>
      <c r="BY344" s="5">
        <v>0</v>
      </c>
      <c r="BZ344" s="5">
        <v>0</v>
      </c>
      <c r="CB344" s="5">
        <v>0</v>
      </c>
      <c r="CC344" s="5">
        <v>0</v>
      </c>
      <c r="CE344" s="5">
        <v>0</v>
      </c>
      <c r="CF344" s="5">
        <v>0</v>
      </c>
      <c r="CH344" s="5">
        <v>0</v>
      </c>
      <c r="CI344" s="5">
        <v>0</v>
      </c>
      <c r="CK344" s="5">
        <v>0</v>
      </c>
      <c r="CL344" s="5">
        <v>0</v>
      </c>
      <c r="CN344" s="5">
        <v>0</v>
      </c>
      <c r="CO344" s="5">
        <v>0</v>
      </c>
      <c r="CQ344" s="5">
        <v>0</v>
      </c>
      <c r="CR344" s="5">
        <v>0</v>
      </c>
      <c r="CT344" s="5">
        <v>0</v>
      </c>
      <c r="CU344" s="5">
        <v>0</v>
      </c>
      <c r="CW344" s="5">
        <v>0</v>
      </c>
      <c r="CX344" s="5">
        <v>0</v>
      </c>
      <c r="CZ344" s="5">
        <v>0</v>
      </c>
      <c r="DA344" s="5">
        <v>0</v>
      </c>
    </row>
    <row r="345" spans="2:105" x14ac:dyDescent="0.2">
      <c r="F345" s="38" t="s">
        <v>401</v>
      </c>
    </row>
    <row r="346" spans="2:105" x14ac:dyDescent="0.2">
      <c r="B346" s="1" t="s">
        <v>180</v>
      </c>
      <c r="D346" s="1" t="s">
        <v>190</v>
      </c>
      <c r="E346" s="1" t="s">
        <v>49</v>
      </c>
      <c r="F346" s="1" t="s">
        <v>191</v>
      </c>
      <c r="G346" s="4">
        <v>20100</v>
      </c>
      <c r="H346" s="1" t="s">
        <v>52</v>
      </c>
      <c r="I346" s="1" t="s">
        <v>53</v>
      </c>
      <c r="K346" s="5">
        <v>0</v>
      </c>
      <c r="L346" s="5">
        <v>0</v>
      </c>
      <c r="N346" s="5">
        <v>0</v>
      </c>
      <c r="O346" s="5">
        <v>0</v>
      </c>
      <c r="Q346" s="5">
        <v>0</v>
      </c>
      <c r="R346" s="5">
        <v>0</v>
      </c>
      <c r="T346" s="5">
        <v>0</v>
      </c>
      <c r="U346" s="5">
        <v>0</v>
      </c>
      <c r="W346" s="5">
        <v>0</v>
      </c>
      <c r="X346" s="5">
        <v>0</v>
      </c>
      <c r="Z346" s="5">
        <v>0</v>
      </c>
      <c r="AA346" s="5">
        <v>0</v>
      </c>
      <c r="AC346" s="5">
        <v>0</v>
      </c>
      <c r="AD346" s="5">
        <v>0</v>
      </c>
      <c r="AF346" s="5">
        <v>0</v>
      </c>
      <c r="AG346" s="5">
        <v>0</v>
      </c>
      <c r="AI346" s="5">
        <v>0</v>
      </c>
      <c r="AJ346" s="5">
        <v>0</v>
      </c>
      <c r="AL346" s="5">
        <v>0</v>
      </c>
      <c r="AM346" s="5">
        <v>0</v>
      </c>
      <c r="AO346" s="5">
        <v>0</v>
      </c>
      <c r="AP346" s="5">
        <v>0</v>
      </c>
      <c r="AR346" s="5">
        <v>0</v>
      </c>
      <c r="AS346" s="5">
        <v>0</v>
      </c>
      <c r="AU346" s="5">
        <v>0</v>
      </c>
      <c r="AV346" s="5">
        <v>0</v>
      </c>
      <c r="AX346" s="5">
        <v>0</v>
      </c>
      <c r="AY346" s="5">
        <v>0</v>
      </c>
      <c r="BA346" s="5">
        <v>0</v>
      </c>
      <c r="BB346" s="5">
        <v>0</v>
      </c>
      <c r="BD346" s="5">
        <v>0</v>
      </c>
      <c r="BE346" s="5">
        <v>0</v>
      </c>
      <c r="BG346" s="5">
        <v>0</v>
      </c>
      <c r="BH346" s="5">
        <v>0</v>
      </c>
      <c r="BJ346" s="5">
        <v>0</v>
      </c>
      <c r="BK346" s="5">
        <v>0</v>
      </c>
      <c r="BM346" s="5">
        <v>0</v>
      </c>
      <c r="BN346" s="5">
        <v>0</v>
      </c>
      <c r="BP346" s="5">
        <v>0</v>
      </c>
      <c r="BQ346" s="5">
        <v>0</v>
      </c>
      <c r="BS346" s="5">
        <v>0</v>
      </c>
      <c r="BT346" s="5">
        <v>0</v>
      </c>
      <c r="BV346" s="5">
        <v>0</v>
      </c>
      <c r="BW346" s="5">
        <v>0</v>
      </c>
      <c r="BY346" s="5">
        <v>0</v>
      </c>
      <c r="BZ346" s="5">
        <v>0</v>
      </c>
      <c r="CB346" s="5">
        <v>0</v>
      </c>
      <c r="CC346" s="5">
        <v>0</v>
      </c>
      <c r="CE346" s="5">
        <v>0</v>
      </c>
      <c r="CF346" s="5">
        <v>0</v>
      </c>
      <c r="CH346" s="5">
        <v>0</v>
      </c>
      <c r="CI346" s="5">
        <v>0</v>
      </c>
      <c r="CK346" s="5">
        <v>0</v>
      </c>
      <c r="CL346" s="5">
        <v>0</v>
      </c>
      <c r="CN346" s="5">
        <v>0</v>
      </c>
      <c r="CO346" s="5">
        <v>0</v>
      </c>
      <c r="CQ346" s="5">
        <v>0</v>
      </c>
      <c r="CR346" s="5">
        <v>0</v>
      </c>
      <c r="CT346" s="5">
        <v>0</v>
      </c>
      <c r="CU346" s="5">
        <v>0</v>
      </c>
      <c r="CW346" s="5">
        <v>0</v>
      </c>
      <c r="CX346" s="5">
        <v>0</v>
      </c>
      <c r="CZ346" s="5">
        <v>0</v>
      </c>
      <c r="DA346" s="5">
        <v>0</v>
      </c>
    </row>
    <row r="347" spans="2:105" x14ac:dyDescent="0.2">
      <c r="B347" s="1" t="s">
        <v>180</v>
      </c>
      <c r="D347" s="1" t="s">
        <v>190</v>
      </c>
      <c r="E347" s="1" t="s">
        <v>49</v>
      </c>
      <c r="F347" s="1" t="s">
        <v>191</v>
      </c>
      <c r="G347" s="4">
        <v>20100</v>
      </c>
      <c r="H347" s="1" t="s">
        <v>54</v>
      </c>
      <c r="K347" s="5">
        <v>0</v>
      </c>
      <c r="L347" s="5">
        <v>0</v>
      </c>
      <c r="N347" s="5">
        <v>0</v>
      </c>
      <c r="O347" s="5">
        <v>0</v>
      </c>
      <c r="Q347" s="5">
        <v>0</v>
      </c>
      <c r="R347" s="5">
        <v>0</v>
      </c>
      <c r="T347" s="5">
        <v>0</v>
      </c>
      <c r="U347" s="5">
        <v>0</v>
      </c>
      <c r="W347" s="5">
        <v>0</v>
      </c>
      <c r="X347" s="5">
        <v>0</v>
      </c>
      <c r="Z347" s="5">
        <v>0</v>
      </c>
      <c r="AA347" s="5">
        <v>0</v>
      </c>
      <c r="AC347" s="5">
        <v>0</v>
      </c>
      <c r="AD347" s="5">
        <v>0</v>
      </c>
      <c r="AF347" s="5">
        <v>0</v>
      </c>
      <c r="AG347" s="5">
        <v>0</v>
      </c>
      <c r="AI347" s="5">
        <v>0</v>
      </c>
      <c r="AJ347" s="5">
        <v>0</v>
      </c>
      <c r="AL347" s="5">
        <v>0</v>
      </c>
      <c r="AM347" s="5">
        <v>0</v>
      </c>
      <c r="AO347" s="5">
        <v>0</v>
      </c>
      <c r="AP347" s="5">
        <v>0</v>
      </c>
      <c r="AR347" s="5">
        <v>0</v>
      </c>
      <c r="AS347" s="5">
        <v>0</v>
      </c>
      <c r="AU347" s="5">
        <v>0</v>
      </c>
      <c r="AV347" s="5">
        <v>0</v>
      </c>
      <c r="AX347" s="5">
        <v>0</v>
      </c>
      <c r="AY347" s="5">
        <v>0</v>
      </c>
      <c r="BA347" s="5">
        <v>0</v>
      </c>
      <c r="BB347" s="5">
        <v>0</v>
      </c>
      <c r="BD347" s="5">
        <v>0</v>
      </c>
      <c r="BE347" s="5">
        <v>0</v>
      </c>
      <c r="BG347" s="5">
        <v>0</v>
      </c>
      <c r="BH347" s="5">
        <v>0</v>
      </c>
      <c r="BJ347" s="5">
        <v>0</v>
      </c>
      <c r="BK347" s="5">
        <v>0</v>
      </c>
      <c r="BM347" s="5">
        <v>0</v>
      </c>
      <c r="BN347" s="5">
        <v>0</v>
      </c>
      <c r="BP347" s="5">
        <v>0</v>
      </c>
      <c r="BQ347" s="5">
        <v>0</v>
      </c>
      <c r="BS347" s="5">
        <v>0</v>
      </c>
      <c r="BT347" s="5">
        <v>0</v>
      </c>
      <c r="BV347" s="5">
        <v>0</v>
      </c>
      <c r="BW347" s="5">
        <v>0</v>
      </c>
      <c r="BY347" s="5">
        <v>0</v>
      </c>
      <c r="BZ347" s="5">
        <v>0</v>
      </c>
      <c r="CB347" s="5">
        <v>0</v>
      </c>
      <c r="CC347" s="5">
        <v>0</v>
      </c>
      <c r="CE347" s="5">
        <v>0</v>
      </c>
      <c r="CF347" s="5">
        <v>0</v>
      </c>
      <c r="CH347" s="5">
        <v>0</v>
      </c>
      <c r="CI347" s="5">
        <v>0</v>
      </c>
      <c r="CK347" s="5">
        <v>0</v>
      </c>
      <c r="CL347" s="5">
        <v>0</v>
      </c>
      <c r="CN347" s="5">
        <v>0</v>
      </c>
      <c r="CO347" s="5">
        <v>0</v>
      </c>
      <c r="CQ347" s="5">
        <v>0</v>
      </c>
      <c r="CR347" s="5">
        <v>0</v>
      </c>
      <c r="CT347" s="5">
        <v>0</v>
      </c>
      <c r="CU347" s="5">
        <v>0</v>
      </c>
      <c r="CW347" s="5">
        <v>0</v>
      </c>
      <c r="CX347" s="5">
        <v>0</v>
      </c>
      <c r="CZ347" s="5">
        <v>0</v>
      </c>
      <c r="DA347" s="5">
        <v>0</v>
      </c>
    </row>
    <row r="348" spans="2:105" x14ac:dyDescent="0.2">
      <c r="K348" s="38" t="s">
        <v>402</v>
      </c>
    </row>
    <row r="349" spans="2:105" x14ac:dyDescent="0.2">
      <c r="B349" s="1" t="s">
        <v>180</v>
      </c>
      <c r="D349" s="1" t="s">
        <v>190</v>
      </c>
      <c r="E349" s="1" t="s">
        <v>49</v>
      </c>
      <c r="F349" s="1" t="s">
        <v>192</v>
      </c>
      <c r="G349" s="4">
        <v>20300</v>
      </c>
      <c r="H349" s="1" t="s">
        <v>52</v>
      </c>
      <c r="I349" s="1" t="s">
        <v>67</v>
      </c>
      <c r="K349" s="5">
        <v>0</v>
      </c>
      <c r="L349" s="5">
        <v>0</v>
      </c>
      <c r="N349" s="5">
        <v>0</v>
      </c>
      <c r="O349" s="5">
        <v>0</v>
      </c>
      <c r="Q349" s="5">
        <v>0</v>
      </c>
      <c r="R349" s="5">
        <v>0</v>
      </c>
      <c r="T349" s="5">
        <v>0</v>
      </c>
      <c r="U349" s="5">
        <v>0</v>
      </c>
      <c r="W349" s="5">
        <v>0</v>
      </c>
      <c r="X349" s="5">
        <v>0</v>
      </c>
      <c r="Z349" s="5">
        <v>0</v>
      </c>
      <c r="AA349" s="5">
        <v>0</v>
      </c>
      <c r="AC349" s="5">
        <v>0</v>
      </c>
      <c r="AD349" s="5">
        <v>0</v>
      </c>
      <c r="AF349" s="5">
        <v>0</v>
      </c>
      <c r="AG349" s="5">
        <v>0</v>
      </c>
      <c r="AI349" s="5">
        <v>0</v>
      </c>
      <c r="AJ349" s="5">
        <v>0</v>
      </c>
      <c r="AL349" s="5">
        <v>0</v>
      </c>
      <c r="AM349" s="5">
        <v>0</v>
      </c>
      <c r="AO349" s="5">
        <v>0</v>
      </c>
      <c r="AP349" s="5">
        <v>0</v>
      </c>
      <c r="AR349" s="5">
        <v>0</v>
      </c>
      <c r="AS349" s="5">
        <v>0</v>
      </c>
      <c r="AU349" s="5">
        <v>0</v>
      </c>
      <c r="AV349" s="5">
        <v>0</v>
      </c>
      <c r="AX349" s="5">
        <v>0</v>
      </c>
      <c r="AY349" s="5">
        <v>0</v>
      </c>
      <c r="BA349" s="5">
        <v>0</v>
      </c>
      <c r="BB349" s="5">
        <v>0</v>
      </c>
      <c r="BD349" s="5">
        <v>0</v>
      </c>
      <c r="BE349" s="5">
        <v>0</v>
      </c>
      <c r="BG349" s="5">
        <v>0</v>
      </c>
      <c r="BH349" s="5">
        <v>0</v>
      </c>
      <c r="BJ349" s="5">
        <v>0</v>
      </c>
      <c r="BK349" s="5">
        <v>0</v>
      </c>
      <c r="BM349" s="5">
        <v>0</v>
      </c>
      <c r="BN349" s="5">
        <v>0</v>
      </c>
      <c r="BP349" s="5">
        <v>0</v>
      </c>
      <c r="BQ349" s="5">
        <v>0</v>
      </c>
      <c r="BS349" s="5">
        <v>0</v>
      </c>
      <c r="BT349" s="5">
        <v>0</v>
      </c>
      <c r="BV349" s="5">
        <v>0</v>
      </c>
      <c r="BW349" s="5">
        <v>0</v>
      </c>
      <c r="BY349" s="5">
        <v>0</v>
      </c>
      <c r="BZ349" s="5">
        <v>0</v>
      </c>
      <c r="CB349" s="5">
        <v>0</v>
      </c>
      <c r="CC349" s="5">
        <v>0</v>
      </c>
      <c r="CE349" s="5">
        <v>0</v>
      </c>
      <c r="CF349" s="5">
        <v>0</v>
      </c>
      <c r="CH349" s="5">
        <v>0</v>
      </c>
      <c r="CI349" s="5">
        <v>0</v>
      </c>
      <c r="CK349" s="5">
        <v>0</v>
      </c>
      <c r="CL349" s="5">
        <v>0</v>
      </c>
      <c r="CN349" s="5">
        <v>0</v>
      </c>
      <c r="CO349" s="5">
        <v>0</v>
      </c>
      <c r="CQ349" s="5">
        <v>0</v>
      </c>
      <c r="CR349" s="5">
        <v>0</v>
      </c>
      <c r="CT349" s="5">
        <v>0</v>
      </c>
      <c r="CU349" s="5">
        <v>0</v>
      </c>
      <c r="CW349" s="5">
        <v>0</v>
      </c>
      <c r="CX349" s="5">
        <v>0</v>
      </c>
      <c r="CZ349" s="5">
        <v>0</v>
      </c>
      <c r="DA349" s="5">
        <v>0</v>
      </c>
    </row>
    <row r="350" spans="2:105" x14ac:dyDescent="0.2">
      <c r="B350" s="1" t="s">
        <v>180</v>
      </c>
      <c r="D350" s="1" t="s">
        <v>190</v>
      </c>
      <c r="E350" s="1" t="s">
        <v>49</v>
      </c>
      <c r="F350" s="1" t="s">
        <v>192</v>
      </c>
      <c r="G350" s="4">
        <v>20300</v>
      </c>
      <c r="H350" s="1" t="s">
        <v>54</v>
      </c>
      <c r="I350" s="1" t="s">
        <v>67</v>
      </c>
      <c r="K350" s="5">
        <v>0</v>
      </c>
      <c r="L350" s="5">
        <v>0</v>
      </c>
      <c r="N350" s="5">
        <v>0</v>
      </c>
      <c r="O350" s="5">
        <v>0</v>
      </c>
      <c r="Q350" s="5">
        <v>0</v>
      </c>
      <c r="R350" s="5">
        <v>0</v>
      </c>
      <c r="T350" s="5">
        <v>0</v>
      </c>
      <c r="U350" s="5">
        <v>0</v>
      </c>
      <c r="W350" s="5">
        <v>0</v>
      </c>
      <c r="X350" s="5">
        <v>0</v>
      </c>
      <c r="Z350" s="5">
        <v>0</v>
      </c>
      <c r="AA350" s="5">
        <v>0</v>
      </c>
      <c r="AC350" s="5">
        <v>0</v>
      </c>
      <c r="AD350" s="5">
        <v>0</v>
      </c>
      <c r="AF350" s="5">
        <v>0</v>
      </c>
      <c r="AG350" s="5">
        <v>0</v>
      </c>
      <c r="AI350" s="5">
        <v>0</v>
      </c>
      <c r="AJ350" s="5">
        <v>0</v>
      </c>
      <c r="AL350" s="5">
        <v>0</v>
      </c>
      <c r="AM350" s="5">
        <v>0</v>
      </c>
      <c r="AO350" s="5">
        <v>0</v>
      </c>
      <c r="AP350" s="5">
        <v>0</v>
      </c>
      <c r="AR350" s="5">
        <v>0</v>
      </c>
      <c r="AS350" s="5">
        <v>0</v>
      </c>
      <c r="AU350" s="5">
        <v>0</v>
      </c>
      <c r="AV350" s="5">
        <v>0</v>
      </c>
      <c r="AX350" s="5">
        <v>0</v>
      </c>
      <c r="AY350" s="5">
        <v>0</v>
      </c>
      <c r="BA350" s="5">
        <v>0</v>
      </c>
      <c r="BB350" s="5">
        <v>0</v>
      </c>
      <c r="BD350" s="5">
        <v>0</v>
      </c>
      <c r="BE350" s="5">
        <v>0</v>
      </c>
      <c r="BG350" s="5">
        <v>0</v>
      </c>
      <c r="BH350" s="5">
        <v>0</v>
      </c>
      <c r="BJ350" s="5">
        <v>0</v>
      </c>
      <c r="BK350" s="5">
        <v>0</v>
      </c>
      <c r="BM350" s="5">
        <v>0</v>
      </c>
      <c r="BN350" s="5">
        <v>0</v>
      </c>
      <c r="BP350" s="5">
        <v>0</v>
      </c>
      <c r="BQ350" s="5">
        <v>0</v>
      </c>
      <c r="BS350" s="5">
        <v>0</v>
      </c>
      <c r="BT350" s="5">
        <v>0</v>
      </c>
      <c r="BV350" s="5">
        <v>0</v>
      </c>
      <c r="BW350" s="5">
        <v>0</v>
      </c>
      <c r="BY350" s="5">
        <v>0</v>
      </c>
      <c r="BZ350" s="5">
        <v>0</v>
      </c>
      <c r="CB350" s="5">
        <v>0</v>
      </c>
      <c r="CC350" s="5">
        <v>0</v>
      </c>
      <c r="CE350" s="5">
        <v>0</v>
      </c>
      <c r="CF350" s="5">
        <v>0</v>
      </c>
      <c r="CH350" s="5">
        <v>0</v>
      </c>
      <c r="CI350" s="5">
        <v>0</v>
      </c>
      <c r="CK350" s="5">
        <v>0</v>
      </c>
      <c r="CL350" s="5">
        <v>0</v>
      </c>
      <c r="CN350" s="5">
        <v>0</v>
      </c>
      <c r="CO350" s="5">
        <v>0</v>
      </c>
      <c r="CQ350" s="5">
        <v>0</v>
      </c>
      <c r="CR350" s="5">
        <v>0</v>
      </c>
      <c r="CT350" s="5">
        <v>0</v>
      </c>
      <c r="CU350" s="5">
        <v>0</v>
      </c>
      <c r="CW350" s="5">
        <v>0</v>
      </c>
      <c r="CX350" s="5">
        <v>0</v>
      </c>
      <c r="CZ350" s="5">
        <v>0</v>
      </c>
      <c r="DA350" s="5">
        <v>0</v>
      </c>
    </row>
    <row r="352" spans="2:105" x14ac:dyDescent="0.2">
      <c r="B352" s="1" t="s">
        <v>180</v>
      </c>
      <c r="D352" s="1" t="s">
        <v>190</v>
      </c>
      <c r="E352" s="1" t="s">
        <v>64</v>
      </c>
      <c r="F352" s="1" t="s">
        <v>158</v>
      </c>
      <c r="G352" s="4">
        <v>22000</v>
      </c>
      <c r="H352" s="1" t="s">
        <v>52</v>
      </c>
      <c r="I352" s="1" t="s">
        <v>67</v>
      </c>
      <c r="K352" s="5">
        <v>0</v>
      </c>
      <c r="L352" s="5">
        <v>0</v>
      </c>
      <c r="N352" s="5">
        <v>0</v>
      </c>
      <c r="O352" s="5">
        <v>0</v>
      </c>
      <c r="Q352" s="5">
        <v>0</v>
      </c>
      <c r="R352" s="5">
        <v>0</v>
      </c>
      <c r="T352" s="5">
        <v>0</v>
      </c>
      <c r="U352" s="5">
        <v>0</v>
      </c>
      <c r="W352" s="5">
        <v>0</v>
      </c>
      <c r="X352" s="5">
        <v>0</v>
      </c>
      <c r="Z352" s="5">
        <v>0</v>
      </c>
      <c r="AA352" s="5">
        <v>0</v>
      </c>
      <c r="AC352" s="5">
        <v>0</v>
      </c>
      <c r="AD352" s="5">
        <v>0</v>
      </c>
      <c r="AF352" s="5">
        <v>0</v>
      </c>
      <c r="AG352" s="5">
        <v>0</v>
      </c>
      <c r="AI352" s="5">
        <v>0</v>
      </c>
      <c r="AJ352" s="5">
        <v>0</v>
      </c>
      <c r="AL352" s="5">
        <v>0</v>
      </c>
      <c r="AM352" s="5">
        <v>0</v>
      </c>
      <c r="AO352" s="5">
        <v>0</v>
      </c>
      <c r="AP352" s="5">
        <v>0</v>
      </c>
      <c r="AR352" s="5">
        <v>0</v>
      </c>
      <c r="AS352" s="5">
        <v>0</v>
      </c>
      <c r="AU352" s="5">
        <v>0</v>
      </c>
      <c r="AV352" s="5">
        <v>0</v>
      </c>
      <c r="AX352" s="5">
        <v>0</v>
      </c>
      <c r="AY352" s="5">
        <v>0</v>
      </c>
      <c r="BA352" s="5">
        <v>0</v>
      </c>
      <c r="BB352" s="5">
        <v>0</v>
      </c>
      <c r="BD352" s="5">
        <v>0</v>
      </c>
      <c r="BE352" s="5">
        <v>0</v>
      </c>
      <c r="BG352" s="5">
        <v>0</v>
      </c>
      <c r="BH352" s="5">
        <v>0</v>
      </c>
      <c r="BJ352" s="5">
        <v>0</v>
      </c>
      <c r="BK352" s="5">
        <v>0</v>
      </c>
      <c r="BM352" s="5">
        <v>0</v>
      </c>
      <c r="BN352" s="5">
        <v>0</v>
      </c>
      <c r="BP352" s="5">
        <v>0</v>
      </c>
      <c r="BQ352" s="5">
        <v>0</v>
      </c>
      <c r="BS352" s="5">
        <v>0</v>
      </c>
      <c r="BT352" s="5">
        <v>0</v>
      </c>
      <c r="BV352" s="5">
        <v>0</v>
      </c>
      <c r="BW352" s="5">
        <v>0</v>
      </c>
      <c r="BY352" s="5">
        <v>0</v>
      </c>
      <c r="BZ352" s="5">
        <v>0</v>
      </c>
      <c r="CB352" s="5">
        <v>0</v>
      </c>
      <c r="CC352" s="5">
        <v>0</v>
      </c>
      <c r="CE352" s="5">
        <v>0</v>
      </c>
      <c r="CF352" s="5">
        <v>0</v>
      </c>
      <c r="CH352" s="5">
        <v>0</v>
      </c>
      <c r="CI352" s="5">
        <v>0</v>
      </c>
      <c r="CK352" s="5">
        <v>0</v>
      </c>
      <c r="CL352" s="5">
        <v>0</v>
      </c>
      <c r="CN352" s="5">
        <v>0</v>
      </c>
      <c r="CO352" s="5">
        <v>0</v>
      </c>
      <c r="CQ352" s="5">
        <v>0</v>
      </c>
      <c r="CR352" s="5">
        <v>0</v>
      </c>
      <c r="CT352" s="5">
        <v>0</v>
      </c>
      <c r="CU352" s="5">
        <v>0</v>
      </c>
      <c r="CW352" s="5">
        <v>0</v>
      </c>
      <c r="CX352" s="5">
        <v>0</v>
      </c>
      <c r="CZ352" s="5">
        <v>0</v>
      </c>
      <c r="DA352" s="5">
        <v>0</v>
      </c>
    </row>
    <row r="353" spans="2:105" x14ac:dyDescent="0.2">
      <c r="B353" s="1" t="s">
        <v>180</v>
      </c>
      <c r="D353" s="1" t="s">
        <v>190</v>
      </c>
      <c r="E353" s="1" t="s">
        <v>64</v>
      </c>
      <c r="F353" s="1" t="s">
        <v>158</v>
      </c>
      <c r="G353" s="4">
        <v>22000</v>
      </c>
      <c r="H353" s="1" t="s">
        <v>54</v>
      </c>
      <c r="I353" s="1" t="s">
        <v>67</v>
      </c>
      <c r="K353" s="5">
        <v>0</v>
      </c>
      <c r="L353" s="5">
        <v>0</v>
      </c>
      <c r="N353" s="5">
        <v>0</v>
      </c>
      <c r="O353" s="5">
        <v>0</v>
      </c>
      <c r="Q353" s="5">
        <v>0</v>
      </c>
      <c r="R353" s="5">
        <v>0</v>
      </c>
      <c r="T353" s="5">
        <v>0</v>
      </c>
      <c r="U353" s="5">
        <v>0</v>
      </c>
      <c r="W353" s="5">
        <v>0</v>
      </c>
      <c r="X353" s="5">
        <v>0</v>
      </c>
      <c r="Z353" s="5">
        <v>0</v>
      </c>
      <c r="AA353" s="5">
        <v>0</v>
      </c>
      <c r="AC353" s="5">
        <v>0</v>
      </c>
      <c r="AD353" s="5">
        <v>0</v>
      </c>
      <c r="AF353" s="5">
        <v>0</v>
      </c>
      <c r="AG353" s="5">
        <v>0</v>
      </c>
      <c r="AI353" s="5">
        <v>0</v>
      </c>
      <c r="AJ353" s="5">
        <v>0</v>
      </c>
      <c r="AL353" s="5">
        <v>0</v>
      </c>
      <c r="AM353" s="5">
        <v>0</v>
      </c>
      <c r="AO353" s="5">
        <v>0</v>
      </c>
      <c r="AP353" s="5">
        <v>0</v>
      </c>
      <c r="AR353" s="5">
        <v>0</v>
      </c>
      <c r="AS353" s="5">
        <v>0</v>
      </c>
      <c r="AU353" s="5">
        <v>0</v>
      </c>
      <c r="AV353" s="5">
        <v>0</v>
      </c>
      <c r="AX353" s="5">
        <v>0</v>
      </c>
      <c r="AY353" s="5">
        <v>0</v>
      </c>
      <c r="BA353" s="5">
        <v>0</v>
      </c>
      <c r="BB353" s="5">
        <v>0</v>
      </c>
      <c r="BD353" s="5">
        <v>0</v>
      </c>
      <c r="BE353" s="5">
        <v>0</v>
      </c>
      <c r="BG353" s="5">
        <v>0</v>
      </c>
      <c r="BH353" s="5">
        <v>0</v>
      </c>
      <c r="BJ353" s="5">
        <v>0</v>
      </c>
      <c r="BK353" s="5">
        <v>0</v>
      </c>
      <c r="BM353" s="5">
        <v>0</v>
      </c>
      <c r="BN353" s="5">
        <v>0</v>
      </c>
      <c r="BP353" s="5">
        <v>0</v>
      </c>
      <c r="BQ353" s="5">
        <v>0</v>
      </c>
      <c r="BS353" s="5">
        <v>0</v>
      </c>
      <c r="BT353" s="5">
        <v>0</v>
      </c>
      <c r="BV353" s="5">
        <v>0</v>
      </c>
      <c r="BW353" s="5">
        <v>0</v>
      </c>
      <c r="BY353" s="5">
        <v>0</v>
      </c>
      <c r="BZ353" s="5">
        <v>0</v>
      </c>
      <c r="CB353" s="5">
        <v>0</v>
      </c>
      <c r="CC353" s="5">
        <v>0</v>
      </c>
      <c r="CE353" s="5">
        <v>0</v>
      </c>
      <c r="CF353" s="5">
        <v>0</v>
      </c>
      <c r="CH353" s="5">
        <v>0</v>
      </c>
      <c r="CI353" s="5">
        <v>0</v>
      </c>
      <c r="CK353" s="5">
        <v>0</v>
      </c>
      <c r="CL353" s="5">
        <v>0</v>
      </c>
      <c r="CN353" s="5">
        <v>0</v>
      </c>
      <c r="CO353" s="5">
        <v>0</v>
      </c>
      <c r="CQ353" s="5">
        <v>0</v>
      </c>
      <c r="CR353" s="5">
        <v>0</v>
      </c>
      <c r="CT353" s="5">
        <v>0</v>
      </c>
      <c r="CU353" s="5">
        <v>0</v>
      </c>
      <c r="CW353" s="5">
        <v>0</v>
      </c>
      <c r="CX353" s="5">
        <v>0</v>
      </c>
      <c r="CZ353" s="5">
        <v>0</v>
      </c>
      <c r="DA353" s="5">
        <v>0</v>
      </c>
    </row>
    <row r="354" spans="2:105" x14ac:dyDescent="0.2">
      <c r="B354" s="1" t="s">
        <v>180</v>
      </c>
      <c r="D354" s="1" t="s">
        <v>190</v>
      </c>
      <c r="E354" s="1" t="s">
        <v>64</v>
      </c>
      <c r="F354" s="1" t="s">
        <v>158</v>
      </c>
      <c r="G354" s="4">
        <v>22000</v>
      </c>
      <c r="H354" s="1" t="s">
        <v>68</v>
      </c>
      <c r="I354" s="1" t="s">
        <v>67</v>
      </c>
      <c r="K354" s="5">
        <v>69</v>
      </c>
      <c r="L354" s="5">
        <v>69</v>
      </c>
      <c r="N354" s="5">
        <v>69</v>
      </c>
      <c r="O354" s="5">
        <v>69</v>
      </c>
      <c r="Q354" s="5">
        <v>69</v>
      </c>
      <c r="R354" s="5">
        <v>69</v>
      </c>
      <c r="T354" s="5">
        <v>69</v>
      </c>
      <c r="U354" s="5">
        <v>69</v>
      </c>
      <c r="W354" s="5">
        <v>69</v>
      </c>
      <c r="X354" s="5">
        <v>69</v>
      </c>
      <c r="Z354" s="5">
        <v>69</v>
      </c>
      <c r="AA354" s="5">
        <v>69</v>
      </c>
      <c r="AC354" s="5">
        <v>69</v>
      </c>
      <c r="AD354" s="5">
        <v>69</v>
      </c>
      <c r="AF354" s="5">
        <v>69</v>
      </c>
      <c r="AG354" s="5">
        <v>69</v>
      </c>
      <c r="AI354" s="5">
        <v>69</v>
      </c>
      <c r="AJ354" s="5">
        <v>69</v>
      </c>
      <c r="AL354" s="5">
        <v>69</v>
      </c>
      <c r="AM354" s="5">
        <v>69</v>
      </c>
      <c r="AO354" s="5">
        <v>69</v>
      </c>
      <c r="AP354" s="5">
        <v>69</v>
      </c>
      <c r="AR354" s="5">
        <v>69</v>
      </c>
      <c r="AS354" s="5">
        <v>69</v>
      </c>
      <c r="AU354" s="5">
        <v>69</v>
      </c>
      <c r="AV354" s="5">
        <v>69</v>
      </c>
      <c r="AX354" s="5">
        <v>69</v>
      </c>
      <c r="AY354" s="5">
        <v>69</v>
      </c>
      <c r="BA354" s="5">
        <v>69</v>
      </c>
      <c r="BB354" s="5">
        <v>69</v>
      </c>
      <c r="BD354" s="5">
        <v>69</v>
      </c>
      <c r="BE354" s="5">
        <v>69</v>
      </c>
      <c r="BG354" s="5">
        <v>69</v>
      </c>
      <c r="BH354" s="5">
        <v>69</v>
      </c>
      <c r="BJ354" s="5">
        <v>69</v>
      </c>
      <c r="BK354" s="5">
        <v>69</v>
      </c>
      <c r="BM354" s="5">
        <v>69</v>
      </c>
      <c r="BN354" s="5">
        <v>69</v>
      </c>
      <c r="BP354" s="5">
        <v>69</v>
      </c>
      <c r="BQ354" s="5">
        <v>69</v>
      </c>
      <c r="BS354" s="5">
        <v>69</v>
      </c>
      <c r="BT354" s="5">
        <v>69</v>
      </c>
      <c r="BV354" s="5">
        <v>69</v>
      </c>
      <c r="BW354" s="5">
        <v>69</v>
      </c>
      <c r="BY354" s="5">
        <v>69</v>
      </c>
      <c r="BZ354" s="5">
        <v>69</v>
      </c>
      <c r="CB354" s="5">
        <v>69</v>
      </c>
      <c r="CC354" s="5">
        <v>69</v>
      </c>
      <c r="CE354" s="5">
        <v>69</v>
      </c>
      <c r="CF354" s="5">
        <v>69</v>
      </c>
      <c r="CH354" s="5">
        <v>69</v>
      </c>
      <c r="CI354" s="5">
        <v>69</v>
      </c>
      <c r="CK354" s="5">
        <v>69</v>
      </c>
      <c r="CL354" s="5">
        <v>69</v>
      </c>
      <c r="CN354" s="5">
        <v>69</v>
      </c>
      <c r="CO354" s="5">
        <v>69</v>
      </c>
      <c r="CQ354" s="5">
        <v>69</v>
      </c>
      <c r="CR354" s="5">
        <v>69</v>
      </c>
      <c r="CT354" s="5">
        <v>69</v>
      </c>
      <c r="CU354" s="5">
        <v>69</v>
      </c>
      <c r="CW354" s="5">
        <v>0</v>
      </c>
      <c r="CX354" s="5">
        <v>0</v>
      </c>
      <c r="CZ354" s="5">
        <v>2070</v>
      </c>
      <c r="DA354" s="5">
        <v>2070</v>
      </c>
    </row>
    <row r="355" spans="2:105" x14ac:dyDescent="0.2">
      <c r="K355" s="49"/>
      <c r="M355" s="49"/>
      <c r="P355" s="49"/>
      <c r="S355" s="49"/>
      <c r="V355" s="49"/>
      <c r="Y355" s="49"/>
      <c r="AB355" s="49"/>
      <c r="AE355" s="49"/>
      <c r="AH355" s="49"/>
      <c r="AK355" s="49"/>
      <c r="AN355" s="49"/>
      <c r="AQ355" s="49"/>
      <c r="AT355" s="49"/>
      <c r="AW355" s="49"/>
      <c r="AZ355" s="49"/>
      <c r="BC355" s="49"/>
    </row>
    <row r="356" spans="2:105" x14ac:dyDescent="0.2">
      <c r="B356" s="1" t="s">
        <v>180</v>
      </c>
      <c r="D356" s="1" t="s">
        <v>190</v>
      </c>
      <c r="E356" s="1" t="s">
        <v>49</v>
      </c>
      <c r="F356" s="1" t="s">
        <v>158</v>
      </c>
      <c r="G356" s="4">
        <v>22000</v>
      </c>
      <c r="H356" s="1" t="s">
        <v>52</v>
      </c>
      <c r="I356" s="1" t="s">
        <v>67</v>
      </c>
      <c r="K356" s="5">
        <v>0</v>
      </c>
      <c r="L356" s="5">
        <v>0</v>
      </c>
      <c r="N356" s="5">
        <v>0</v>
      </c>
      <c r="O356" s="5">
        <v>0</v>
      </c>
      <c r="Q356" s="5">
        <v>0</v>
      </c>
      <c r="R356" s="5">
        <v>0</v>
      </c>
      <c r="T356" s="5">
        <v>0</v>
      </c>
      <c r="U356" s="5">
        <v>0</v>
      </c>
      <c r="W356" s="5">
        <v>0</v>
      </c>
      <c r="X356" s="5">
        <v>0</v>
      </c>
      <c r="Z356" s="5">
        <v>0</v>
      </c>
      <c r="AA356" s="5">
        <v>0</v>
      </c>
      <c r="AC356" s="5">
        <v>0</v>
      </c>
      <c r="AD356" s="5">
        <v>0</v>
      </c>
      <c r="AF356" s="5">
        <v>0</v>
      </c>
      <c r="AG356" s="5">
        <v>0</v>
      </c>
      <c r="AI356" s="5">
        <v>0</v>
      </c>
      <c r="AJ356" s="5">
        <v>0</v>
      </c>
      <c r="AL356" s="5">
        <v>0</v>
      </c>
      <c r="AM356" s="5">
        <v>0</v>
      </c>
      <c r="AO356" s="5">
        <v>0</v>
      </c>
      <c r="AP356" s="5">
        <v>0</v>
      </c>
      <c r="AR356" s="5">
        <v>0</v>
      </c>
      <c r="AS356" s="5">
        <v>0</v>
      </c>
      <c r="AU356" s="5">
        <v>0</v>
      </c>
      <c r="AV356" s="5">
        <v>0</v>
      </c>
      <c r="AX356" s="5">
        <v>0</v>
      </c>
      <c r="AY356" s="5">
        <v>0</v>
      </c>
      <c r="BA356" s="5">
        <v>0</v>
      </c>
      <c r="BB356" s="5">
        <v>0</v>
      </c>
      <c r="BD356" s="5">
        <v>0</v>
      </c>
      <c r="BE356" s="5">
        <v>0</v>
      </c>
      <c r="BG356" s="5">
        <v>0</v>
      </c>
      <c r="BH356" s="5">
        <v>0</v>
      </c>
      <c r="BJ356" s="5">
        <v>0</v>
      </c>
      <c r="BK356" s="5">
        <v>0</v>
      </c>
      <c r="BM356" s="5">
        <v>0</v>
      </c>
      <c r="BN356" s="5">
        <v>0</v>
      </c>
      <c r="BP356" s="5">
        <v>0</v>
      </c>
      <c r="BQ356" s="5">
        <v>0</v>
      </c>
      <c r="BS356" s="5">
        <v>0</v>
      </c>
      <c r="BT356" s="5">
        <v>0</v>
      </c>
      <c r="BV356" s="5">
        <v>0</v>
      </c>
      <c r="BW356" s="5">
        <v>0</v>
      </c>
      <c r="BY356" s="5">
        <v>0</v>
      </c>
      <c r="BZ356" s="5">
        <v>0</v>
      </c>
      <c r="CB356" s="5">
        <v>0</v>
      </c>
      <c r="CC356" s="5">
        <v>0</v>
      </c>
      <c r="CE356" s="5">
        <v>0</v>
      </c>
      <c r="CF356" s="5">
        <v>0</v>
      </c>
      <c r="CH356" s="5">
        <v>0</v>
      </c>
      <c r="CI356" s="5">
        <v>0</v>
      </c>
      <c r="CK356" s="5">
        <v>0</v>
      </c>
      <c r="CL356" s="5">
        <v>0</v>
      </c>
      <c r="CN356" s="5">
        <v>0</v>
      </c>
      <c r="CO356" s="5">
        <v>0</v>
      </c>
      <c r="CQ356" s="5">
        <v>0</v>
      </c>
      <c r="CR356" s="5">
        <v>0</v>
      </c>
      <c r="CT356" s="5">
        <v>0</v>
      </c>
      <c r="CU356" s="5">
        <v>0</v>
      </c>
      <c r="CW356" s="5">
        <v>0</v>
      </c>
      <c r="CX356" s="5">
        <v>0</v>
      </c>
      <c r="CZ356" s="5">
        <v>0</v>
      </c>
      <c r="DA356" s="5">
        <v>0</v>
      </c>
    </row>
    <row r="357" spans="2:105" x14ac:dyDescent="0.2">
      <c r="B357" s="1" t="s">
        <v>180</v>
      </c>
      <c r="D357" s="1" t="s">
        <v>190</v>
      </c>
      <c r="E357" s="1" t="s">
        <v>49</v>
      </c>
      <c r="F357" s="1" t="s">
        <v>158</v>
      </c>
      <c r="G357" s="4">
        <v>22000</v>
      </c>
      <c r="H357" s="1" t="s">
        <v>54</v>
      </c>
      <c r="I357" s="1" t="s">
        <v>67</v>
      </c>
      <c r="K357" s="5">
        <v>0</v>
      </c>
      <c r="L357" s="5">
        <v>0</v>
      </c>
      <c r="N357" s="5">
        <v>0</v>
      </c>
      <c r="O357" s="5">
        <v>0</v>
      </c>
      <c r="Q357" s="5">
        <v>0</v>
      </c>
      <c r="R357" s="5">
        <v>0</v>
      </c>
      <c r="T357" s="5">
        <v>0</v>
      </c>
      <c r="U357" s="5">
        <v>0</v>
      </c>
      <c r="W357" s="5">
        <v>0</v>
      </c>
      <c r="X357" s="5">
        <v>0</v>
      </c>
      <c r="Z357" s="5">
        <v>0</v>
      </c>
      <c r="AA357" s="5">
        <v>0</v>
      </c>
      <c r="AC357" s="5">
        <v>0</v>
      </c>
      <c r="AD357" s="5">
        <v>0</v>
      </c>
      <c r="AF357" s="5">
        <v>0</v>
      </c>
      <c r="AG357" s="5">
        <v>0</v>
      </c>
      <c r="AI357" s="5">
        <v>0</v>
      </c>
      <c r="AJ357" s="5">
        <v>0</v>
      </c>
      <c r="AL357" s="5">
        <v>0</v>
      </c>
      <c r="AM357" s="5">
        <v>0</v>
      </c>
      <c r="AO357" s="5">
        <v>0</v>
      </c>
      <c r="AP357" s="5">
        <v>0</v>
      </c>
      <c r="AR357" s="5">
        <v>0</v>
      </c>
      <c r="AS357" s="5">
        <v>0</v>
      </c>
      <c r="AU357" s="5">
        <v>0</v>
      </c>
      <c r="AV357" s="5">
        <v>0</v>
      </c>
      <c r="AX357" s="5">
        <v>0</v>
      </c>
      <c r="AY357" s="5">
        <v>0</v>
      </c>
      <c r="BA357" s="5">
        <v>0</v>
      </c>
      <c r="BB357" s="5">
        <v>0</v>
      </c>
      <c r="BD357" s="5">
        <v>0</v>
      </c>
      <c r="BE357" s="5">
        <v>0</v>
      </c>
      <c r="BG357" s="5">
        <v>0</v>
      </c>
      <c r="BH357" s="5">
        <v>0</v>
      </c>
      <c r="BJ357" s="5">
        <v>0</v>
      </c>
      <c r="BK357" s="5">
        <v>0</v>
      </c>
      <c r="BM357" s="5">
        <v>0</v>
      </c>
      <c r="BN357" s="5">
        <v>0</v>
      </c>
      <c r="BP357" s="5">
        <v>0</v>
      </c>
      <c r="BQ357" s="5">
        <v>0</v>
      </c>
      <c r="BS357" s="5">
        <v>0</v>
      </c>
      <c r="BT357" s="5">
        <v>0</v>
      </c>
      <c r="BV357" s="5">
        <v>0</v>
      </c>
      <c r="BW357" s="5">
        <v>0</v>
      </c>
      <c r="BY357" s="5">
        <v>0</v>
      </c>
      <c r="BZ357" s="5">
        <v>0</v>
      </c>
      <c r="CB357" s="5">
        <v>0</v>
      </c>
      <c r="CC357" s="5">
        <v>0</v>
      </c>
      <c r="CE357" s="5">
        <v>0</v>
      </c>
      <c r="CF357" s="5">
        <v>0</v>
      </c>
      <c r="CH357" s="5">
        <v>0</v>
      </c>
      <c r="CI357" s="5">
        <v>0</v>
      </c>
      <c r="CK357" s="5">
        <v>0</v>
      </c>
      <c r="CL357" s="5">
        <v>0</v>
      </c>
      <c r="CN357" s="5">
        <v>0</v>
      </c>
      <c r="CO357" s="5">
        <v>0</v>
      </c>
      <c r="CQ357" s="5">
        <v>0</v>
      </c>
      <c r="CR357" s="5">
        <v>0</v>
      </c>
      <c r="CT357" s="5">
        <v>0</v>
      </c>
      <c r="CU357" s="5">
        <v>0</v>
      </c>
      <c r="CW357" s="5">
        <v>0</v>
      </c>
      <c r="CX357" s="5">
        <v>0</v>
      </c>
      <c r="CZ357" s="5">
        <v>0</v>
      </c>
      <c r="DA357" s="5">
        <v>0</v>
      </c>
    </row>
    <row r="358" spans="2:105" x14ac:dyDescent="0.2">
      <c r="K358" s="49"/>
      <c r="M358" s="49"/>
      <c r="P358" s="49"/>
      <c r="S358" s="49"/>
      <c r="V358" s="49"/>
      <c r="Y358" s="49"/>
      <c r="AB358" s="49"/>
      <c r="AE358" s="49"/>
      <c r="AH358" s="49"/>
      <c r="AK358" s="49"/>
      <c r="AN358" s="49"/>
      <c r="AQ358" s="49"/>
      <c r="AT358" s="49"/>
      <c r="AW358" s="49"/>
      <c r="AZ358" s="49"/>
      <c r="BC358" s="49"/>
    </row>
    <row r="359" spans="2:105" x14ac:dyDescent="0.2">
      <c r="B359" s="1" t="s">
        <v>180</v>
      </c>
      <c r="D359" s="1" t="s">
        <v>190</v>
      </c>
      <c r="E359" s="1" t="s">
        <v>64</v>
      </c>
      <c r="F359" s="1" t="s">
        <v>164</v>
      </c>
      <c r="G359" s="4">
        <v>23500</v>
      </c>
      <c r="H359" s="1" t="s">
        <v>52</v>
      </c>
      <c r="I359" s="1" t="s">
        <v>67</v>
      </c>
      <c r="K359" s="5">
        <v>0</v>
      </c>
      <c r="L359" s="5">
        <v>0</v>
      </c>
      <c r="N359" s="5">
        <v>0</v>
      </c>
      <c r="O359" s="5">
        <v>0</v>
      </c>
      <c r="Q359" s="5">
        <v>0</v>
      </c>
      <c r="R359" s="5">
        <v>0</v>
      </c>
      <c r="T359" s="5">
        <v>0</v>
      </c>
      <c r="U359" s="5">
        <v>0</v>
      </c>
      <c r="W359" s="5">
        <v>0</v>
      </c>
      <c r="X359" s="5">
        <v>0</v>
      </c>
      <c r="Z359" s="5">
        <v>0</v>
      </c>
      <c r="AA359" s="5">
        <v>0</v>
      </c>
      <c r="AC359" s="5">
        <v>0</v>
      </c>
      <c r="AD359" s="5">
        <v>0</v>
      </c>
      <c r="AF359" s="5">
        <v>0</v>
      </c>
      <c r="AG359" s="5">
        <v>0</v>
      </c>
      <c r="AI359" s="5">
        <v>0</v>
      </c>
      <c r="AJ359" s="5">
        <v>0</v>
      </c>
      <c r="AL359" s="5">
        <v>0</v>
      </c>
      <c r="AM359" s="5">
        <v>0</v>
      </c>
      <c r="AO359" s="5">
        <v>0</v>
      </c>
      <c r="AP359" s="5">
        <v>0</v>
      </c>
      <c r="AR359" s="5">
        <v>0</v>
      </c>
      <c r="AS359" s="5">
        <v>0</v>
      </c>
      <c r="AU359" s="5">
        <v>0</v>
      </c>
      <c r="AV359" s="5">
        <v>0</v>
      </c>
      <c r="AX359" s="5">
        <v>0</v>
      </c>
      <c r="AY359" s="5">
        <v>0</v>
      </c>
      <c r="BA359" s="5">
        <v>0</v>
      </c>
      <c r="BB359" s="5">
        <v>0</v>
      </c>
      <c r="BD359" s="5">
        <v>0</v>
      </c>
      <c r="BE359" s="5">
        <v>0</v>
      </c>
      <c r="BG359" s="5">
        <v>0</v>
      </c>
      <c r="BH359" s="5">
        <v>0</v>
      </c>
      <c r="BJ359" s="5">
        <v>0</v>
      </c>
      <c r="BK359" s="5">
        <v>0</v>
      </c>
      <c r="BM359" s="5">
        <v>0</v>
      </c>
      <c r="BN359" s="5">
        <v>0</v>
      </c>
      <c r="BP359" s="5">
        <v>0</v>
      </c>
      <c r="BQ359" s="5">
        <v>0</v>
      </c>
      <c r="BS359" s="5">
        <v>0</v>
      </c>
      <c r="BT359" s="5">
        <v>0</v>
      </c>
      <c r="BV359" s="5">
        <v>0</v>
      </c>
      <c r="BW359" s="5">
        <v>0</v>
      </c>
      <c r="BY359" s="5">
        <v>0</v>
      </c>
      <c r="BZ359" s="5">
        <v>0</v>
      </c>
      <c r="CB359" s="5">
        <v>0</v>
      </c>
      <c r="CC359" s="5">
        <v>0</v>
      </c>
      <c r="CE359" s="5">
        <v>0</v>
      </c>
      <c r="CF359" s="5">
        <v>0</v>
      </c>
      <c r="CH359" s="5">
        <v>0</v>
      </c>
      <c r="CI359" s="5">
        <v>0</v>
      </c>
      <c r="CK359" s="5">
        <v>0</v>
      </c>
      <c r="CL359" s="5">
        <v>0</v>
      </c>
      <c r="CN359" s="5">
        <v>0</v>
      </c>
      <c r="CO359" s="5">
        <v>0</v>
      </c>
      <c r="CQ359" s="5">
        <v>0</v>
      </c>
      <c r="CR359" s="5">
        <v>0</v>
      </c>
      <c r="CT359" s="5">
        <v>0</v>
      </c>
      <c r="CU359" s="5">
        <v>0</v>
      </c>
      <c r="CW359" s="5">
        <v>0</v>
      </c>
      <c r="CX359" s="5">
        <v>0</v>
      </c>
      <c r="CZ359" s="5">
        <v>0</v>
      </c>
      <c r="DA359" s="5">
        <v>0</v>
      </c>
    </row>
    <row r="360" spans="2:105" x14ac:dyDescent="0.2">
      <c r="B360" s="1" t="s">
        <v>180</v>
      </c>
      <c r="D360" s="1" t="s">
        <v>190</v>
      </c>
      <c r="E360" s="1" t="s">
        <v>64</v>
      </c>
      <c r="F360" s="1" t="s">
        <v>164</v>
      </c>
      <c r="G360" s="4">
        <v>23500</v>
      </c>
      <c r="H360" s="1" t="s">
        <v>54</v>
      </c>
      <c r="I360" s="1" t="s">
        <v>67</v>
      </c>
      <c r="K360" s="5">
        <v>0</v>
      </c>
      <c r="L360" s="5">
        <v>0</v>
      </c>
      <c r="N360" s="5">
        <v>0</v>
      </c>
      <c r="O360" s="5">
        <v>0</v>
      </c>
      <c r="Q360" s="5">
        <v>0</v>
      </c>
      <c r="R360" s="5">
        <v>0</v>
      </c>
      <c r="T360" s="5">
        <v>0</v>
      </c>
      <c r="U360" s="5">
        <v>0</v>
      </c>
      <c r="W360" s="5">
        <v>0</v>
      </c>
      <c r="X360" s="5">
        <v>0</v>
      </c>
      <c r="Z360" s="5">
        <v>0</v>
      </c>
      <c r="AA360" s="5">
        <v>0</v>
      </c>
      <c r="AC360" s="5">
        <v>0</v>
      </c>
      <c r="AD360" s="5">
        <v>0</v>
      </c>
      <c r="AF360" s="5">
        <v>0</v>
      </c>
      <c r="AG360" s="5">
        <v>0</v>
      </c>
      <c r="AI360" s="5">
        <v>0</v>
      </c>
      <c r="AJ360" s="5">
        <v>0</v>
      </c>
      <c r="AL360" s="5">
        <v>0</v>
      </c>
      <c r="AM360" s="5">
        <v>0</v>
      </c>
      <c r="AO360" s="5">
        <v>0</v>
      </c>
      <c r="AP360" s="5">
        <v>0</v>
      </c>
      <c r="AR360" s="5">
        <v>0</v>
      </c>
      <c r="AS360" s="5">
        <v>0</v>
      </c>
      <c r="AU360" s="5">
        <v>0</v>
      </c>
      <c r="AV360" s="5">
        <v>0</v>
      </c>
      <c r="AX360" s="5">
        <v>0</v>
      </c>
      <c r="AY360" s="5">
        <v>0</v>
      </c>
      <c r="BA360" s="5">
        <v>0</v>
      </c>
      <c r="BB360" s="5">
        <v>0</v>
      </c>
      <c r="BD360" s="5">
        <v>0</v>
      </c>
      <c r="BE360" s="5">
        <v>0</v>
      </c>
      <c r="BG360" s="5">
        <v>0</v>
      </c>
      <c r="BH360" s="5">
        <v>0</v>
      </c>
      <c r="BJ360" s="5">
        <v>0</v>
      </c>
      <c r="BK360" s="5">
        <v>0</v>
      </c>
      <c r="BM360" s="5">
        <v>0</v>
      </c>
      <c r="BN360" s="5">
        <v>0</v>
      </c>
      <c r="BP360" s="5">
        <v>0</v>
      </c>
      <c r="BQ360" s="5">
        <v>0</v>
      </c>
      <c r="BS360" s="5">
        <v>0</v>
      </c>
      <c r="BT360" s="5">
        <v>0</v>
      </c>
      <c r="BV360" s="5">
        <v>0</v>
      </c>
      <c r="BW360" s="5">
        <v>0</v>
      </c>
      <c r="BY360" s="5">
        <v>0</v>
      </c>
      <c r="BZ360" s="5">
        <v>0</v>
      </c>
      <c r="CB360" s="5">
        <v>0</v>
      </c>
      <c r="CC360" s="5">
        <v>0</v>
      </c>
      <c r="CE360" s="5">
        <v>0</v>
      </c>
      <c r="CF360" s="5">
        <v>0</v>
      </c>
      <c r="CH360" s="5">
        <v>0</v>
      </c>
      <c r="CI360" s="5">
        <v>0</v>
      </c>
      <c r="CK360" s="5">
        <v>0</v>
      </c>
      <c r="CL360" s="5">
        <v>0</v>
      </c>
      <c r="CN360" s="5">
        <v>0</v>
      </c>
      <c r="CO360" s="5">
        <v>0</v>
      </c>
      <c r="CQ360" s="5">
        <v>0</v>
      </c>
      <c r="CR360" s="5">
        <v>0</v>
      </c>
      <c r="CT360" s="5">
        <v>0</v>
      </c>
      <c r="CU360" s="5">
        <v>0</v>
      </c>
      <c r="CW360" s="5">
        <v>0</v>
      </c>
      <c r="CX360" s="5">
        <v>0</v>
      </c>
      <c r="CZ360" s="5">
        <v>0</v>
      </c>
      <c r="DA360" s="5">
        <v>0</v>
      </c>
    </row>
    <row r="361" spans="2:105" x14ac:dyDescent="0.2">
      <c r="K361" s="49"/>
      <c r="M361" s="49"/>
      <c r="P361" s="49"/>
      <c r="S361" s="49"/>
      <c r="V361" s="71"/>
      <c r="Y361" s="36"/>
    </row>
    <row r="362" spans="2:105" x14ac:dyDescent="0.2">
      <c r="B362" s="1" t="s">
        <v>180</v>
      </c>
      <c r="D362" s="1" t="s">
        <v>190</v>
      </c>
      <c r="E362" s="1" t="s">
        <v>49</v>
      </c>
      <c r="F362" s="1" t="s">
        <v>164</v>
      </c>
      <c r="G362" s="4">
        <v>23500</v>
      </c>
      <c r="H362" s="1" t="s">
        <v>52</v>
      </c>
      <c r="I362" s="1" t="s">
        <v>67</v>
      </c>
      <c r="K362" s="5">
        <v>0</v>
      </c>
      <c r="L362" s="5">
        <v>0</v>
      </c>
      <c r="N362" s="5">
        <v>0</v>
      </c>
      <c r="O362" s="5">
        <v>0</v>
      </c>
      <c r="Q362" s="5">
        <v>0</v>
      </c>
      <c r="R362" s="5">
        <v>0</v>
      </c>
      <c r="T362" s="5">
        <v>0</v>
      </c>
      <c r="U362" s="5">
        <v>0</v>
      </c>
      <c r="W362" s="5">
        <v>0</v>
      </c>
      <c r="X362" s="5">
        <v>0</v>
      </c>
      <c r="Z362" s="5">
        <v>0</v>
      </c>
      <c r="AA362" s="5">
        <v>0</v>
      </c>
      <c r="AC362" s="5">
        <v>0</v>
      </c>
      <c r="AD362" s="5">
        <v>0</v>
      </c>
      <c r="AF362" s="5">
        <v>0</v>
      </c>
      <c r="AG362" s="5">
        <v>0</v>
      </c>
      <c r="AI362" s="5">
        <v>0</v>
      </c>
      <c r="AJ362" s="5">
        <v>0</v>
      </c>
      <c r="AL362" s="5">
        <v>0</v>
      </c>
      <c r="AM362" s="5">
        <v>0</v>
      </c>
      <c r="AO362" s="5">
        <v>0</v>
      </c>
      <c r="AP362" s="5">
        <v>0</v>
      </c>
      <c r="AR362" s="5">
        <v>0</v>
      </c>
      <c r="AS362" s="5">
        <v>0</v>
      </c>
      <c r="AU362" s="5">
        <v>0</v>
      </c>
      <c r="AV362" s="5">
        <v>0</v>
      </c>
      <c r="AX362" s="5">
        <v>0</v>
      </c>
      <c r="AY362" s="5">
        <v>0</v>
      </c>
      <c r="BA362" s="5">
        <v>0</v>
      </c>
      <c r="BB362" s="5">
        <v>0</v>
      </c>
      <c r="BD362" s="5">
        <v>0</v>
      </c>
      <c r="BE362" s="5">
        <v>0</v>
      </c>
      <c r="BG362" s="5">
        <v>0</v>
      </c>
      <c r="BH362" s="5">
        <v>0</v>
      </c>
      <c r="BJ362" s="5">
        <v>0</v>
      </c>
      <c r="BK362" s="5">
        <v>0</v>
      </c>
      <c r="BM362" s="5">
        <v>0</v>
      </c>
      <c r="BN362" s="5">
        <v>0</v>
      </c>
      <c r="BP362" s="5">
        <v>0</v>
      </c>
      <c r="BQ362" s="5">
        <v>0</v>
      </c>
      <c r="BS362" s="5">
        <v>0</v>
      </c>
      <c r="BT362" s="5">
        <v>0</v>
      </c>
      <c r="BV362" s="5">
        <v>0</v>
      </c>
      <c r="BW362" s="5">
        <v>0</v>
      </c>
      <c r="BY362" s="5">
        <v>0</v>
      </c>
      <c r="BZ362" s="5">
        <v>0</v>
      </c>
      <c r="CB362" s="5">
        <v>0</v>
      </c>
      <c r="CC362" s="5">
        <v>0</v>
      </c>
      <c r="CE362" s="5">
        <v>0</v>
      </c>
      <c r="CF362" s="5">
        <v>0</v>
      </c>
      <c r="CH362" s="5">
        <v>0</v>
      </c>
      <c r="CI362" s="5">
        <v>0</v>
      </c>
      <c r="CK362" s="5">
        <v>0</v>
      </c>
      <c r="CL362" s="5">
        <v>0</v>
      </c>
      <c r="CN362" s="5">
        <v>0</v>
      </c>
      <c r="CO362" s="5">
        <v>0</v>
      </c>
      <c r="CQ362" s="5">
        <v>0</v>
      </c>
      <c r="CR362" s="5">
        <v>0</v>
      </c>
      <c r="CT362" s="5">
        <v>0</v>
      </c>
      <c r="CU362" s="5">
        <v>0</v>
      </c>
      <c r="CW362" s="5">
        <v>0</v>
      </c>
      <c r="CX362" s="5">
        <v>0</v>
      </c>
      <c r="CZ362" s="5">
        <v>0</v>
      </c>
      <c r="DA362" s="5">
        <v>0</v>
      </c>
    </row>
    <row r="363" spans="2:105" x14ac:dyDescent="0.2">
      <c r="B363" s="1" t="s">
        <v>180</v>
      </c>
      <c r="D363" s="1" t="s">
        <v>190</v>
      </c>
      <c r="E363" s="1" t="s">
        <v>49</v>
      </c>
      <c r="F363" s="1" t="s">
        <v>164</v>
      </c>
      <c r="G363" s="4">
        <v>23500</v>
      </c>
      <c r="H363" s="1" t="s">
        <v>54</v>
      </c>
      <c r="I363" s="1" t="s">
        <v>67</v>
      </c>
      <c r="K363" s="5">
        <v>0</v>
      </c>
      <c r="L363" s="5">
        <v>0</v>
      </c>
      <c r="N363" s="5">
        <v>0</v>
      </c>
      <c r="O363" s="5">
        <v>0</v>
      </c>
      <c r="Q363" s="5">
        <v>0</v>
      </c>
      <c r="R363" s="5">
        <v>0</v>
      </c>
      <c r="T363" s="5">
        <v>0</v>
      </c>
      <c r="U363" s="5">
        <v>0</v>
      </c>
      <c r="W363" s="5">
        <v>0</v>
      </c>
      <c r="X363" s="5">
        <v>0</v>
      </c>
      <c r="Z363" s="5">
        <v>0</v>
      </c>
      <c r="AA363" s="5">
        <v>0</v>
      </c>
      <c r="AC363" s="5">
        <v>0</v>
      </c>
      <c r="AD363" s="5">
        <v>0</v>
      </c>
      <c r="AF363" s="5">
        <v>0</v>
      </c>
      <c r="AG363" s="5">
        <v>0</v>
      </c>
      <c r="AI363" s="5">
        <v>0</v>
      </c>
      <c r="AJ363" s="5">
        <v>0</v>
      </c>
      <c r="AL363" s="5">
        <v>0</v>
      </c>
      <c r="AM363" s="5">
        <v>0</v>
      </c>
      <c r="AO363" s="5">
        <v>0</v>
      </c>
      <c r="AP363" s="5">
        <v>0</v>
      </c>
      <c r="AR363" s="5">
        <v>0</v>
      </c>
      <c r="AS363" s="5">
        <v>0</v>
      </c>
      <c r="AU363" s="5">
        <v>0</v>
      </c>
      <c r="AV363" s="5">
        <v>0</v>
      </c>
      <c r="AX363" s="5">
        <v>0</v>
      </c>
      <c r="AY363" s="5">
        <v>0</v>
      </c>
      <c r="BA363" s="5">
        <v>0</v>
      </c>
      <c r="BB363" s="5">
        <v>0</v>
      </c>
      <c r="BD363" s="5">
        <v>0</v>
      </c>
      <c r="BE363" s="5">
        <v>0</v>
      </c>
      <c r="BG363" s="5">
        <v>0</v>
      </c>
      <c r="BH363" s="5">
        <v>0</v>
      </c>
      <c r="BJ363" s="5">
        <v>0</v>
      </c>
      <c r="BK363" s="5">
        <v>0</v>
      </c>
      <c r="BM363" s="5">
        <v>0</v>
      </c>
      <c r="BN363" s="5">
        <v>0</v>
      </c>
      <c r="BP363" s="5">
        <v>0</v>
      </c>
      <c r="BQ363" s="5">
        <v>0</v>
      </c>
      <c r="BS363" s="5">
        <v>0</v>
      </c>
      <c r="BT363" s="5">
        <v>0</v>
      </c>
      <c r="BV363" s="5">
        <v>0</v>
      </c>
      <c r="BW363" s="5">
        <v>0</v>
      </c>
      <c r="BY363" s="5">
        <v>0</v>
      </c>
      <c r="BZ363" s="5">
        <v>0</v>
      </c>
      <c r="CB363" s="5">
        <v>0</v>
      </c>
      <c r="CC363" s="5">
        <v>0</v>
      </c>
      <c r="CE363" s="5">
        <v>0</v>
      </c>
      <c r="CF363" s="5">
        <v>0</v>
      </c>
      <c r="CH363" s="5">
        <v>0</v>
      </c>
      <c r="CI363" s="5">
        <v>0</v>
      </c>
      <c r="CK363" s="5">
        <v>0</v>
      </c>
      <c r="CL363" s="5">
        <v>0</v>
      </c>
      <c r="CN363" s="5">
        <v>0</v>
      </c>
      <c r="CO363" s="5">
        <v>0</v>
      </c>
      <c r="CQ363" s="5">
        <v>0</v>
      </c>
      <c r="CR363" s="5">
        <v>0</v>
      </c>
      <c r="CT363" s="5">
        <v>0</v>
      </c>
      <c r="CU363" s="5">
        <v>0</v>
      </c>
      <c r="CW363" s="5">
        <v>0</v>
      </c>
      <c r="CX363" s="5">
        <v>0</v>
      </c>
      <c r="CZ363" s="5">
        <v>0</v>
      </c>
      <c r="DA363" s="5">
        <v>0</v>
      </c>
    </row>
    <row r="364" spans="2:105" x14ac:dyDescent="0.2">
      <c r="K364" s="49"/>
      <c r="M364" s="49"/>
      <c r="P364" s="49"/>
      <c r="S364" s="49"/>
      <c r="V364" s="71"/>
      <c r="Y364" s="36"/>
    </row>
    <row r="365" spans="2:105" x14ac:dyDescent="0.2">
      <c r="B365" s="1" t="s">
        <v>180</v>
      </c>
      <c r="D365" s="1" t="s">
        <v>190</v>
      </c>
      <c r="E365" s="1" t="s">
        <v>49</v>
      </c>
      <c r="F365" s="1" t="s">
        <v>193</v>
      </c>
      <c r="G365" s="4" t="s">
        <v>194</v>
      </c>
      <c r="H365" s="1" t="s">
        <v>52</v>
      </c>
      <c r="I365" s="1" t="s">
        <v>53</v>
      </c>
      <c r="K365" s="5">
        <v>0</v>
      </c>
      <c r="L365" s="5">
        <v>0</v>
      </c>
      <c r="N365" s="5">
        <v>0</v>
      </c>
      <c r="O365" s="5">
        <v>0</v>
      </c>
      <c r="Q365" s="5">
        <v>0</v>
      </c>
      <c r="R365" s="5">
        <v>0</v>
      </c>
      <c r="T365" s="5">
        <v>0</v>
      </c>
      <c r="U365" s="5">
        <v>0</v>
      </c>
      <c r="W365" s="5">
        <v>0</v>
      </c>
      <c r="X365" s="5">
        <v>0</v>
      </c>
      <c r="Z365" s="5">
        <v>0</v>
      </c>
      <c r="AA365" s="5">
        <v>0</v>
      </c>
      <c r="AC365" s="5">
        <v>0</v>
      </c>
      <c r="AD365" s="5">
        <v>0</v>
      </c>
      <c r="AF365" s="5">
        <v>0</v>
      </c>
      <c r="AG365" s="5">
        <v>0</v>
      </c>
      <c r="AI365" s="5">
        <v>0</v>
      </c>
      <c r="AJ365" s="5">
        <v>0</v>
      </c>
      <c r="AL365" s="5">
        <v>0</v>
      </c>
      <c r="AM365" s="5">
        <v>0</v>
      </c>
      <c r="AO365" s="5">
        <v>0</v>
      </c>
      <c r="AP365" s="5">
        <v>0</v>
      </c>
      <c r="AR365" s="5">
        <v>0</v>
      </c>
      <c r="AS365" s="5">
        <v>0</v>
      </c>
      <c r="AU365" s="5">
        <v>0</v>
      </c>
      <c r="AV365" s="5">
        <v>0</v>
      </c>
      <c r="AX365" s="5">
        <v>0</v>
      </c>
      <c r="AY365" s="5">
        <v>0</v>
      </c>
      <c r="BA365" s="5">
        <v>0</v>
      </c>
      <c r="BB365" s="5">
        <v>0</v>
      </c>
      <c r="BD365" s="5">
        <v>0</v>
      </c>
      <c r="BE365" s="5">
        <v>0</v>
      </c>
      <c r="BG365" s="5">
        <v>0</v>
      </c>
      <c r="BH365" s="5">
        <v>0</v>
      </c>
      <c r="BJ365" s="5">
        <v>0</v>
      </c>
      <c r="BK365" s="5">
        <v>0</v>
      </c>
      <c r="BM365" s="5">
        <v>0</v>
      </c>
      <c r="BN365" s="5">
        <v>0</v>
      </c>
      <c r="BP365" s="5">
        <v>0</v>
      </c>
      <c r="BQ365" s="5">
        <v>0</v>
      </c>
      <c r="BS365" s="5">
        <v>0</v>
      </c>
      <c r="BT365" s="5">
        <v>0</v>
      </c>
      <c r="BV365" s="5">
        <v>0</v>
      </c>
      <c r="BW365" s="5">
        <v>0</v>
      </c>
      <c r="BY365" s="5">
        <v>0</v>
      </c>
      <c r="BZ365" s="5">
        <v>0</v>
      </c>
      <c r="CB365" s="5">
        <v>0</v>
      </c>
      <c r="CC365" s="5">
        <v>0</v>
      </c>
      <c r="CE365" s="5">
        <v>0</v>
      </c>
      <c r="CF365" s="5">
        <v>0</v>
      </c>
      <c r="CH365" s="5">
        <v>0</v>
      </c>
      <c r="CI365" s="5">
        <v>0</v>
      </c>
      <c r="CK365" s="5">
        <v>0</v>
      </c>
      <c r="CL365" s="5">
        <v>0</v>
      </c>
      <c r="CN365" s="5">
        <v>0</v>
      </c>
      <c r="CO365" s="5">
        <v>0</v>
      </c>
      <c r="CQ365" s="5">
        <v>0</v>
      </c>
      <c r="CR365" s="5">
        <v>0</v>
      </c>
      <c r="CT365" s="5">
        <v>0</v>
      </c>
      <c r="CU365" s="5">
        <v>0</v>
      </c>
      <c r="CW365" s="5">
        <v>0</v>
      </c>
      <c r="CX365" s="5">
        <v>0</v>
      </c>
      <c r="CZ365" s="5">
        <v>0</v>
      </c>
      <c r="DA365" s="5">
        <v>0</v>
      </c>
    </row>
    <row r="366" spans="2:105" x14ac:dyDescent="0.2">
      <c r="B366" s="1" t="s">
        <v>180</v>
      </c>
      <c r="D366" s="1" t="s">
        <v>190</v>
      </c>
      <c r="E366" s="1" t="s">
        <v>49</v>
      </c>
      <c r="F366" s="1" t="s">
        <v>193</v>
      </c>
      <c r="G366" s="4" t="s">
        <v>194</v>
      </c>
      <c r="H366" s="1" t="s">
        <v>54</v>
      </c>
      <c r="K366" s="5">
        <v>0</v>
      </c>
      <c r="L366" s="5">
        <v>0</v>
      </c>
      <c r="N366" s="5">
        <v>0</v>
      </c>
      <c r="O366" s="5">
        <v>0</v>
      </c>
      <c r="Q366" s="5">
        <v>0</v>
      </c>
      <c r="R366" s="5">
        <v>0</v>
      </c>
      <c r="T366" s="5">
        <v>0</v>
      </c>
      <c r="U366" s="5">
        <v>0</v>
      </c>
      <c r="W366" s="5">
        <v>0</v>
      </c>
      <c r="X366" s="5">
        <v>0</v>
      </c>
      <c r="Z366" s="5">
        <v>0</v>
      </c>
      <c r="AA366" s="5">
        <v>0</v>
      </c>
      <c r="AC366" s="5">
        <v>0</v>
      </c>
      <c r="AD366" s="5">
        <v>0</v>
      </c>
      <c r="AF366" s="5">
        <v>0</v>
      </c>
      <c r="AG366" s="5">
        <v>0</v>
      </c>
      <c r="AI366" s="5">
        <v>0</v>
      </c>
      <c r="AJ366" s="5">
        <v>0</v>
      </c>
      <c r="AL366" s="5">
        <v>0</v>
      </c>
      <c r="AM366" s="5">
        <v>0</v>
      </c>
      <c r="AO366" s="5">
        <v>0</v>
      </c>
      <c r="AP366" s="5">
        <v>0</v>
      </c>
      <c r="AR366" s="5">
        <v>0</v>
      </c>
      <c r="AS366" s="5">
        <v>0</v>
      </c>
      <c r="AU366" s="5">
        <v>0</v>
      </c>
      <c r="AV366" s="5">
        <v>0</v>
      </c>
      <c r="AX366" s="5">
        <v>0</v>
      </c>
      <c r="AY366" s="5">
        <v>0</v>
      </c>
      <c r="BA366" s="5">
        <v>0</v>
      </c>
      <c r="BB366" s="5">
        <v>0</v>
      </c>
      <c r="BD366" s="5">
        <v>0</v>
      </c>
      <c r="BE366" s="5">
        <v>0</v>
      </c>
      <c r="BG366" s="5">
        <v>0</v>
      </c>
      <c r="BH366" s="5">
        <v>0</v>
      </c>
      <c r="BJ366" s="5">
        <v>0</v>
      </c>
      <c r="BK366" s="5">
        <v>0</v>
      </c>
      <c r="BM366" s="5">
        <v>0</v>
      </c>
      <c r="BN366" s="5">
        <v>0</v>
      </c>
      <c r="BP366" s="5">
        <v>0</v>
      </c>
      <c r="BQ366" s="5">
        <v>0</v>
      </c>
      <c r="BS366" s="5">
        <v>0</v>
      </c>
      <c r="BT366" s="5">
        <v>0</v>
      </c>
      <c r="BV366" s="5">
        <v>0</v>
      </c>
      <c r="BW366" s="5">
        <v>0</v>
      </c>
      <c r="BY366" s="5">
        <v>0</v>
      </c>
      <c r="BZ366" s="5">
        <v>0</v>
      </c>
      <c r="CB366" s="5">
        <v>0</v>
      </c>
      <c r="CC366" s="5">
        <v>0</v>
      </c>
      <c r="CE366" s="5">
        <v>0</v>
      </c>
      <c r="CF366" s="5">
        <v>0</v>
      </c>
      <c r="CH366" s="5">
        <v>0</v>
      </c>
      <c r="CI366" s="5">
        <v>0</v>
      </c>
      <c r="CK366" s="5">
        <v>0</v>
      </c>
      <c r="CL366" s="5">
        <v>0</v>
      </c>
      <c r="CN366" s="5">
        <v>0</v>
      </c>
      <c r="CO366" s="5">
        <v>0</v>
      </c>
      <c r="CQ366" s="5">
        <v>0</v>
      </c>
      <c r="CR366" s="5">
        <v>0</v>
      </c>
      <c r="CT366" s="5">
        <v>0</v>
      </c>
      <c r="CU366" s="5">
        <v>0</v>
      </c>
      <c r="CW366" s="5">
        <v>0</v>
      </c>
      <c r="CX366" s="5">
        <v>0</v>
      </c>
      <c r="CZ366" s="5">
        <v>0</v>
      </c>
      <c r="DA366" s="5">
        <v>0</v>
      </c>
    </row>
    <row r="367" spans="2:105" x14ac:dyDescent="0.2">
      <c r="K367" s="27"/>
      <c r="M367" s="27"/>
      <c r="P367" s="27"/>
      <c r="S367" s="27"/>
      <c r="V367" s="27"/>
      <c r="Y367" s="27"/>
      <c r="AB367" s="27"/>
      <c r="AE367" s="27"/>
      <c r="AH367" s="27"/>
      <c r="AK367" s="27"/>
      <c r="AN367" s="27"/>
      <c r="AQ367" s="27"/>
      <c r="AT367" s="27"/>
      <c r="AW367" s="27"/>
      <c r="AZ367" s="27"/>
      <c r="BC367" s="27"/>
    </row>
    <row r="369" spans="2:105" x14ac:dyDescent="0.2">
      <c r="B369" s="1" t="s">
        <v>196</v>
      </c>
      <c r="D369" s="1" t="s">
        <v>197</v>
      </c>
      <c r="E369" s="1" t="s">
        <v>49</v>
      </c>
      <c r="F369" s="1" t="s">
        <v>198</v>
      </c>
      <c r="G369" s="4">
        <v>70058</v>
      </c>
      <c r="H369" s="1" t="s">
        <v>52</v>
      </c>
      <c r="I369" s="1" t="s">
        <v>71</v>
      </c>
      <c r="K369" s="5">
        <v>0</v>
      </c>
      <c r="L369" s="5">
        <v>0</v>
      </c>
      <c r="N369" s="5">
        <v>0</v>
      </c>
      <c r="O369" s="5">
        <v>0</v>
      </c>
      <c r="Q369" s="5">
        <v>0</v>
      </c>
      <c r="R369" s="5">
        <v>0</v>
      </c>
      <c r="T369" s="5">
        <v>0</v>
      </c>
      <c r="U369" s="5">
        <v>0</v>
      </c>
      <c r="W369" s="5">
        <v>0</v>
      </c>
      <c r="X369" s="5">
        <v>0</v>
      </c>
      <c r="Z369" s="5">
        <v>0</v>
      </c>
      <c r="AA369" s="5">
        <v>0</v>
      </c>
      <c r="AC369" s="5">
        <v>0</v>
      </c>
      <c r="AD369" s="5">
        <v>0</v>
      </c>
      <c r="AF369" s="5">
        <v>0</v>
      </c>
      <c r="AG369" s="5">
        <v>0</v>
      </c>
      <c r="AI369" s="5">
        <v>0</v>
      </c>
      <c r="AJ369" s="5">
        <v>0</v>
      </c>
      <c r="AL369" s="5">
        <v>0</v>
      </c>
      <c r="AM369" s="5">
        <v>0</v>
      </c>
      <c r="AO369" s="5">
        <v>0</v>
      </c>
      <c r="AP369" s="5">
        <v>0</v>
      </c>
      <c r="AR369" s="5">
        <v>0</v>
      </c>
      <c r="AS369" s="5">
        <v>0</v>
      </c>
      <c r="AU369" s="5">
        <v>0</v>
      </c>
      <c r="AV369" s="5">
        <v>0</v>
      </c>
      <c r="AX369" s="5">
        <v>0</v>
      </c>
      <c r="AY369" s="5">
        <v>0</v>
      </c>
      <c r="BA369" s="5">
        <v>0</v>
      </c>
      <c r="BB369" s="5">
        <v>0</v>
      </c>
      <c r="BD369" s="5">
        <v>0</v>
      </c>
      <c r="BE369" s="5">
        <v>0</v>
      </c>
      <c r="BG369" s="5">
        <v>0</v>
      </c>
      <c r="BH369" s="5">
        <v>0</v>
      </c>
      <c r="BJ369" s="5">
        <v>0</v>
      </c>
      <c r="BK369" s="5">
        <v>0</v>
      </c>
      <c r="BM369" s="5">
        <v>0</v>
      </c>
      <c r="BN369" s="5">
        <v>0</v>
      </c>
      <c r="BP369" s="5">
        <v>0</v>
      </c>
      <c r="BQ369" s="5">
        <v>0</v>
      </c>
      <c r="BS369" s="5">
        <v>0</v>
      </c>
      <c r="BT369" s="5">
        <v>0</v>
      </c>
      <c r="BV369" s="5">
        <v>0</v>
      </c>
      <c r="BW369" s="5">
        <v>0</v>
      </c>
      <c r="BY369" s="5">
        <v>0</v>
      </c>
      <c r="BZ369" s="5">
        <v>0</v>
      </c>
      <c r="CB369" s="5">
        <v>0</v>
      </c>
      <c r="CC369" s="5">
        <v>0</v>
      </c>
      <c r="CE369" s="5">
        <v>0</v>
      </c>
      <c r="CF369" s="5">
        <v>0</v>
      </c>
      <c r="CH369" s="5">
        <v>0</v>
      </c>
      <c r="CI369" s="5">
        <v>0</v>
      </c>
      <c r="CK369" s="5">
        <v>0</v>
      </c>
      <c r="CL369" s="5">
        <v>0</v>
      </c>
      <c r="CN369" s="5">
        <v>0</v>
      </c>
      <c r="CO369" s="5">
        <v>0</v>
      </c>
      <c r="CQ369" s="5">
        <v>0</v>
      </c>
      <c r="CR369" s="5">
        <v>0</v>
      </c>
      <c r="CT369" s="5">
        <v>0</v>
      </c>
      <c r="CU369" s="5">
        <v>0</v>
      </c>
      <c r="CW369" s="5">
        <v>0</v>
      </c>
      <c r="CX369" s="5">
        <v>0</v>
      </c>
      <c r="CZ369" s="5">
        <v>0</v>
      </c>
      <c r="DA369" s="5">
        <v>0</v>
      </c>
    </row>
    <row r="370" spans="2:105" x14ac:dyDescent="0.2">
      <c r="B370" s="1" t="s">
        <v>196</v>
      </c>
      <c r="D370" s="1" t="s">
        <v>197</v>
      </c>
      <c r="E370" s="1" t="s">
        <v>49</v>
      </c>
      <c r="F370" s="1" t="s">
        <v>198</v>
      </c>
      <c r="G370" s="4">
        <v>70058</v>
      </c>
      <c r="H370" s="1" t="s">
        <v>54</v>
      </c>
      <c r="I370" s="1" t="s">
        <v>71</v>
      </c>
      <c r="K370" s="5">
        <v>0</v>
      </c>
      <c r="L370" s="5">
        <v>0</v>
      </c>
      <c r="N370" s="5">
        <v>0</v>
      </c>
      <c r="O370" s="5">
        <v>0</v>
      </c>
      <c r="Q370" s="5">
        <v>0</v>
      </c>
      <c r="R370" s="5">
        <v>0</v>
      </c>
      <c r="T370" s="5">
        <v>0</v>
      </c>
      <c r="U370" s="5">
        <v>0</v>
      </c>
      <c r="W370" s="5">
        <v>0</v>
      </c>
      <c r="X370" s="5">
        <v>0</v>
      </c>
      <c r="Z370" s="5">
        <v>0</v>
      </c>
      <c r="AA370" s="5">
        <v>0</v>
      </c>
      <c r="AC370" s="5">
        <v>0</v>
      </c>
      <c r="AD370" s="5">
        <v>0</v>
      </c>
      <c r="AF370" s="5">
        <v>0</v>
      </c>
      <c r="AG370" s="5">
        <v>0</v>
      </c>
      <c r="AI370" s="5">
        <v>0</v>
      </c>
      <c r="AJ370" s="5">
        <v>0</v>
      </c>
      <c r="AL370" s="5">
        <v>0</v>
      </c>
      <c r="AM370" s="5">
        <v>0</v>
      </c>
      <c r="AO370" s="5">
        <v>0</v>
      </c>
      <c r="AP370" s="5">
        <v>0</v>
      </c>
      <c r="AR370" s="5">
        <v>0</v>
      </c>
      <c r="AS370" s="5">
        <v>0</v>
      </c>
      <c r="AU370" s="5">
        <v>0</v>
      </c>
      <c r="AV370" s="5">
        <v>0</v>
      </c>
      <c r="AX370" s="5">
        <v>0</v>
      </c>
      <c r="AY370" s="5">
        <v>0</v>
      </c>
      <c r="BA370" s="5">
        <v>0</v>
      </c>
      <c r="BB370" s="5">
        <v>0</v>
      </c>
      <c r="BD370" s="5">
        <v>0</v>
      </c>
      <c r="BE370" s="5">
        <v>0</v>
      </c>
      <c r="BG370" s="5">
        <v>0</v>
      </c>
      <c r="BH370" s="5">
        <v>0</v>
      </c>
      <c r="BJ370" s="5">
        <v>0</v>
      </c>
      <c r="BK370" s="5">
        <v>0</v>
      </c>
      <c r="BM370" s="5">
        <v>0</v>
      </c>
      <c r="BN370" s="5">
        <v>0</v>
      </c>
      <c r="BP370" s="5">
        <v>0</v>
      </c>
      <c r="BQ370" s="5">
        <v>0</v>
      </c>
      <c r="BS370" s="5">
        <v>0</v>
      </c>
      <c r="BT370" s="5">
        <v>0</v>
      </c>
      <c r="BV370" s="5">
        <v>0</v>
      </c>
      <c r="BW370" s="5">
        <v>0</v>
      </c>
      <c r="BY370" s="5">
        <v>0</v>
      </c>
      <c r="BZ370" s="5">
        <v>0</v>
      </c>
      <c r="CB370" s="5">
        <v>0</v>
      </c>
      <c r="CC370" s="5">
        <v>0</v>
      </c>
      <c r="CE370" s="5">
        <v>0</v>
      </c>
      <c r="CF370" s="5">
        <v>0</v>
      </c>
      <c r="CH370" s="5">
        <v>0</v>
      </c>
      <c r="CI370" s="5">
        <v>0</v>
      </c>
      <c r="CK370" s="5">
        <v>0</v>
      </c>
      <c r="CL370" s="5">
        <v>0</v>
      </c>
      <c r="CN370" s="5">
        <v>0</v>
      </c>
      <c r="CO370" s="5">
        <v>0</v>
      </c>
      <c r="CQ370" s="5">
        <v>0</v>
      </c>
      <c r="CR370" s="5">
        <v>0</v>
      </c>
      <c r="CT370" s="5">
        <v>0</v>
      </c>
      <c r="CU370" s="5">
        <v>0</v>
      </c>
      <c r="CW370" s="5">
        <v>0</v>
      </c>
      <c r="CX370" s="5">
        <v>0</v>
      </c>
      <c r="CZ370" s="5">
        <v>0</v>
      </c>
      <c r="DA370" s="5">
        <v>0</v>
      </c>
    </row>
    <row r="371" spans="2:105" x14ac:dyDescent="0.2">
      <c r="K371" s="38" t="s">
        <v>408</v>
      </c>
    </row>
    <row r="373" spans="2:105" x14ac:dyDescent="0.2">
      <c r="B373" s="1" t="s">
        <v>196</v>
      </c>
      <c r="D373" s="1" t="s">
        <v>197</v>
      </c>
      <c r="E373" s="1" t="s">
        <v>49</v>
      </c>
      <c r="F373" s="1" t="s">
        <v>199</v>
      </c>
      <c r="G373" s="4">
        <v>70877</v>
      </c>
      <c r="H373" s="1" t="s">
        <v>52</v>
      </c>
      <c r="I373" s="1" t="s">
        <v>71</v>
      </c>
      <c r="K373" s="5">
        <v>0</v>
      </c>
      <c r="L373" s="5">
        <v>0</v>
      </c>
      <c r="N373" s="5">
        <v>0</v>
      </c>
      <c r="O373" s="5">
        <v>0</v>
      </c>
      <c r="Q373" s="5">
        <v>0</v>
      </c>
      <c r="R373" s="5">
        <v>0</v>
      </c>
      <c r="T373" s="5">
        <v>0</v>
      </c>
      <c r="U373" s="5">
        <v>0</v>
      </c>
      <c r="W373" s="5">
        <v>0</v>
      </c>
      <c r="X373" s="5">
        <v>0</v>
      </c>
      <c r="Z373" s="5">
        <v>0</v>
      </c>
      <c r="AA373" s="5">
        <v>0</v>
      </c>
      <c r="AC373" s="5">
        <v>0</v>
      </c>
      <c r="AD373" s="5">
        <v>0</v>
      </c>
      <c r="AF373" s="5">
        <v>0</v>
      </c>
      <c r="AG373" s="5">
        <v>0</v>
      </c>
      <c r="AI373" s="5">
        <v>0</v>
      </c>
      <c r="AJ373" s="5">
        <v>0</v>
      </c>
      <c r="AL373" s="5">
        <v>0</v>
      </c>
      <c r="AM373" s="5">
        <v>0</v>
      </c>
      <c r="AO373" s="5">
        <v>0</v>
      </c>
      <c r="AP373" s="5">
        <v>0</v>
      </c>
      <c r="AR373" s="5">
        <v>0</v>
      </c>
      <c r="AS373" s="5">
        <v>0</v>
      </c>
      <c r="AU373" s="5">
        <v>0</v>
      </c>
      <c r="AV373" s="5">
        <v>0</v>
      </c>
      <c r="AX373" s="5">
        <v>0</v>
      </c>
      <c r="AY373" s="5">
        <v>0</v>
      </c>
      <c r="BA373" s="5">
        <v>0</v>
      </c>
      <c r="BB373" s="5">
        <v>0</v>
      </c>
      <c r="BD373" s="5">
        <v>0</v>
      </c>
      <c r="BE373" s="5">
        <v>0</v>
      </c>
      <c r="BG373" s="5">
        <v>0</v>
      </c>
      <c r="BH373" s="5">
        <v>0</v>
      </c>
      <c r="BJ373" s="5">
        <v>0</v>
      </c>
      <c r="BK373" s="5">
        <v>0</v>
      </c>
      <c r="BM373" s="5">
        <v>0</v>
      </c>
      <c r="BN373" s="5">
        <v>0</v>
      </c>
      <c r="BP373" s="5">
        <v>0</v>
      </c>
      <c r="BQ373" s="5">
        <v>0</v>
      </c>
      <c r="BS373" s="5">
        <v>0</v>
      </c>
      <c r="BT373" s="5">
        <v>0</v>
      </c>
      <c r="BV373" s="5">
        <v>0</v>
      </c>
      <c r="BW373" s="5">
        <v>0</v>
      </c>
      <c r="BY373" s="5">
        <v>0</v>
      </c>
      <c r="BZ373" s="5">
        <v>0</v>
      </c>
      <c r="CB373" s="5">
        <v>0</v>
      </c>
      <c r="CC373" s="5">
        <v>0</v>
      </c>
      <c r="CE373" s="5">
        <v>0</v>
      </c>
      <c r="CF373" s="5">
        <v>0</v>
      </c>
      <c r="CH373" s="5">
        <v>0</v>
      </c>
      <c r="CI373" s="5">
        <v>0</v>
      </c>
      <c r="CK373" s="5">
        <v>0</v>
      </c>
      <c r="CL373" s="5">
        <v>0</v>
      </c>
      <c r="CN373" s="5">
        <v>0</v>
      </c>
      <c r="CO373" s="5">
        <v>0</v>
      </c>
      <c r="CQ373" s="5">
        <v>0</v>
      </c>
      <c r="CR373" s="5">
        <v>0</v>
      </c>
      <c r="CT373" s="5">
        <v>0</v>
      </c>
      <c r="CU373" s="5">
        <v>0</v>
      </c>
      <c r="CW373" s="5">
        <v>0</v>
      </c>
      <c r="CX373" s="5">
        <v>0</v>
      </c>
      <c r="CZ373" s="5">
        <v>0</v>
      </c>
      <c r="DA373" s="5">
        <v>0</v>
      </c>
    </row>
    <row r="374" spans="2:105" x14ac:dyDescent="0.2">
      <c r="B374" s="1" t="s">
        <v>196</v>
      </c>
      <c r="D374" s="1" t="s">
        <v>197</v>
      </c>
      <c r="E374" s="1" t="s">
        <v>49</v>
      </c>
      <c r="F374" s="1" t="s">
        <v>199</v>
      </c>
      <c r="G374" s="4">
        <v>70877</v>
      </c>
      <c r="H374" s="1" t="s">
        <v>54</v>
      </c>
      <c r="I374" s="1" t="s">
        <v>71</v>
      </c>
      <c r="K374" s="5">
        <v>0</v>
      </c>
      <c r="L374" s="5">
        <v>0</v>
      </c>
      <c r="N374" s="5">
        <v>0</v>
      </c>
      <c r="O374" s="5">
        <v>0</v>
      </c>
      <c r="Q374" s="5">
        <v>0</v>
      </c>
      <c r="R374" s="5">
        <v>0</v>
      </c>
      <c r="T374" s="5">
        <v>0</v>
      </c>
      <c r="U374" s="5">
        <v>0</v>
      </c>
      <c r="W374" s="5">
        <v>0</v>
      </c>
      <c r="X374" s="5">
        <v>0</v>
      </c>
      <c r="Z374" s="5">
        <v>0</v>
      </c>
      <c r="AA374" s="5">
        <v>0</v>
      </c>
      <c r="AC374" s="5">
        <v>0</v>
      </c>
      <c r="AD374" s="5">
        <v>0</v>
      </c>
      <c r="AF374" s="5">
        <v>0</v>
      </c>
      <c r="AG374" s="5">
        <v>0</v>
      </c>
      <c r="AI374" s="5">
        <v>0</v>
      </c>
      <c r="AJ374" s="5">
        <v>0</v>
      </c>
      <c r="AL374" s="5">
        <v>0</v>
      </c>
      <c r="AM374" s="5">
        <v>0</v>
      </c>
      <c r="AO374" s="5">
        <v>0</v>
      </c>
      <c r="AP374" s="5">
        <v>0</v>
      </c>
      <c r="AR374" s="5">
        <v>0</v>
      </c>
      <c r="AS374" s="5">
        <v>0</v>
      </c>
      <c r="AU374" s="5">
        <v>0</v>
      </c>
      <c r="AV374" s="5">
        <v>0</v>
      </c>
      <c r="AX374" s="5">
        <v>0</v>
      </c>
      <c r="AY374" s="5">
        <v>0</v>
      </c>
      <c r="BA374" s="5">
        <v>0</v>
      </c>
      <c r="BB374" s="5">
        <v>0</v>
      </c>
      <c r="BD374" s="5">
        <v>0</v>
      </c>
      <c r="BE374" s="5">
        <v>0</v>
      </c>
      <c r="BG374" s="5">
        <v>0</v>
      </c>
      <c r="BH374" s="5">
        <v>0</v>
      </c>
      <c r="BJ374" s="5">
        <v>0</v>
      </c>
      <c r="BK374" s="5">
        <v>0</v>
      </c>
      <c r="BM374" s="5">
        <v>0</v>
      </c>
      <c r="BN374" s="5">
        <v>0</v>
      </c>
      <c r="BP374" s="5">
        <v>0</v>
      </c>
      <c r="BQ374" s="5">
        <v>0</v>
      </c>
      <c r="BS374" s="5">
        <v>0</v>
      </c>
      <c r="BT374" s="5">
        <v>0</v>
      </c>
      <c r="BV374" s="5">
        <v>0</v>
      </c>
      <c r="BW374" s="5">
        <v>0</v>
      </c>
      <c r="BY374" s="5">
        <v>0</v>
      </c>
      <c r="BZ374" s="5">
        <v>0</v>
      </c>
      <c r="CB374" s="5">
        <v>0</v>
      </c>
      <c r="CC374" s="5">
        <v>0</v>
      </c>
      <c r="CE374" s="5">
        <v>0</v>
      </c>
      <c r="CF374" s="5">
        <v>0</v>
      </c>
      <c r="CH374" s="5">
        <v>0</v>
      </c>
      <c r="CI374" s="5">
        <v>0</v>
      </c>
      <c r="CK374" s="5">
        <v>0</v>
      </c>
      <c r="CL374" s="5">
        <v>0</v>
      </c>
      <c r="CN374" s="5">
        <v>0</v>
      </c>
      <c r="CO374" s="5">
        <v>0</v>
      </c>
      <c r="CQ374" s="5">
        <v>0</v>
      </c>
      <c r="CR374" s="5">
        <v>0</v>
      </c>
      <c r="CT374" s="5">
        <v>0</v>
      </c>
      <c r="CU374" s="5">
        <v>0</v>
      </c>
      <c r="CW374" s="5">
        <v>0</v>
      </c>
      <c r="CX374" s="5">
        <v>0</v>
      </c>
      <c r="CZ374" s="5">
        <v>0</v>
      </c>
      <c r="DA374" s="5">
        <v>0</v>
      </c>
    </row>
    <row r="375" spans="2:105" x14ac:dyDescent="0.2">
      <c r="K375" s="38" t="s">
        <v>409</v>
      </c>
    </row>
    <row r="377" spans="2:105" x14ac:dyDescent="0.2">
      <c r="B377" s="1" t="s">
        <v>196</v>
      </c>
      <c r="D377" s="1" t="s">
        <v>197</v>
      </c>
      <c r="E377" s="1" t="s">
        <v>49</v>
      </c>
      <c r="F377" s="1" t="s">
        <v>200</v>
      </c>
      <c r="G377" s="4">
        <v>70036</v>
      </c>
      <c r="H377" s="1" t="s">
        <v>52</v>
      </c>
      <c r="I377" s="1" t="s">
        <v>71</v>
      </c>
      <c r="K377" s="5">
        <v>0</v>
      </c>
      <c r="L377" s="5">
        <v>0</v>
      </c>
      <c r="N377" s="5">
        <v>0</v>
      </c>
      <c r="O377" s="5">
        <v>0</v>
      </c>
      <c r="Q377" s="5">
        <v>0</v>
      </c>
      <c r="R377" s="5">
        <v>0</v>
      </c>
      <c r="T377" s="5">
        <v>0</v>
      </c>
      <c r="U377" s="5">
        <v>0</v>
      </c>
      <c r="W377" s="5">
        <v>0</v>
      </c>
      <c r="X377" s="5">
        <v>0</v>
      </c>
      <c r="Z377" s="5">
        <v>0</v>
      </c>
      <c r="AA377" s="5">
        <v>0</v>
      </c>
      <c r="AC377" s="5">
        <v>0</v>
      </c>
      <c r="AD377" s="5">
        <v>0</v>
      </c>
      <c r="AF377" s="5">
        <v>0</v>
      </c>
      <c r="AG377" s="5">
        <v>0</v>
      </c>
      <c r="AI377" s="5">
        <v>0</v>
      </c>
      <c r="AJ377" s="5">
        <v>0</v>
      </c>
      <c r="AL377" s="5">
        <v>0</v>
      </c>
      <c r="AM377" s="5">
        <v>0</v>
      </c>
      <c r="AO377" s="5">
        <v>0</v>
      </c>
      <c r="AP377" s="5">
        <v>0</v>
      </c>
      <c r="AR377" s="5">
        <v>0</v>
      </c>
      <c r="AS377" s="5">
        <v>0</v>
      </c>
      <c r="AU377" s="5">
        <v>0</v>
      </c>
      <c r="AV377" s="5">
        <v>0</v>
      </c>
      <c r="AX377" s="5">
        <v>0</v>
      </c>
      <c r="AY377" s="5">
        <v>0</v>
      </c>
      <c r="BA377" s="5">
        <v>0</v>
      </c>
      <c r="BB377" s="5">
        <v>0</v>
      </c>
      <c r="BD377" s="5">
        <v>0</v>
      </c>
      <c r="BE377" s="5">
        <v>0</v>
      </c>
      <c r="BG377" s="5">
        <v>0</v>
      </c>
      <c r="BH377" s="5">
        <v>0</v>
      </c>
      <c r="BJ377" s="5">
        <v>0</v>
      </c>
      <c r="BK377" s="5">
        <v>0</v>
      </c>
      <c r="BM377" s="5">
        <v>0</v>
      </c>
      <c r="BN377" s="5">
        <v>0</v>
      </c>
      <c r="BP377" s="5">
        <v>0</v>
      </c>
      <c r="BQ377" s="5">
        <v>0</v>
      </c>
      <c r="BS377" s="5">
        <v>0</v>
      </c>
      <c r="BT377" s="5">
        <v>0</v>
      </c>
      <c r="BV377" s="5">
        <v>0</v>
      </c>
      <c r="BW377" s="5">
        <v>0</v>
      </c>
      <c r="BY377" s="5">
        <v>0</v>
      </c>
      <c r="BZ377" s="5">
        <v>0</v>
      </c>
      <c r="CB377" s="5">
        <v>0</v>
      </c>
      <c r="CC377" s="5">
        <v>0</v>
      </c>
      <c r="CE377" s="5">
        <v>0</v>
      </c>
      <c r="CF377" s="5">
        <v>0</v>
      </c>
      <c r="CH377" s="5">
        <v>0</v>
      </c>
      <c r="CI377" s="5">
        <v>0</v>
      </c>
      <c r="CK377" s="5">
        <v>0</v>
      </c>
      <c r="CL377" s="5">
        <v>0</v>
      </c>
      <c r="CN377" s="5">
        <v>0</v>
      </c>
      <c r="CO377" s="5">
        <v>0</v>
      </c>
      <c r="CQ377" s="5">
        <v>0</v>
      </c>
      <c r="CR377" s="5">
        <v>0</v>
      </c>
      <c r="CT377" s="5">
        <v>0</v>
      </c>
      <c r="CU377" s="5">
        <v>0</v>
      </c>
      <c r="CW377" s="5">
        <v>0</v>
      </c>
      <c r="CX377" s="5">
        <v>0</v>
      </c>
      <c r="CZ377" s="5">
        <v>0</v>
      </c>
      <c r="DA377" s="5">
        <v>0</v>
      </c>
    </row>
    <row r="378" spans="2:105" x14ac:dyDescent="0.2">
      <c r="B378" s="1" t="s">
        <v>196</v>
      </c>
      <c r="D378" s="1" t="s">
        <v>197</v>
      </c>
      <c r="E378" s="1" t="s">
        <v>49</v>
      </c>
      <c r="F378" s="1" t="s">
        <v>200</v>
      </c>
      <c r="G378" s="4">
        <v>70036</v>
      </c>
      <c r="H378" s="1" t="s">
        <v>54</v>
      </c>
      <c r="I378" s="1" t="s">
        <v>71</v>
      </c>
      <c r="K378" s="5">
        <v>0</v>
      </c>
      <c r="L378" s="5">
        <v>0</v>
      </c>
      <c r="N378" s="5">
        <v>0</v>
      </c>
      <c r="O378" s="5">
        <v>0</v>
      </c>
      <c r="Q378" s="5">
        <v>0</v>
      </c>
      <c r="R378" s="5">
        <v>0</v>
      </c>
      <c r="T378" s="5">
        <v>0</v>
      </c>
      <c r="U378" s="5">
        <v>0</v>
      </c>
      <c r="W378" s="5">
        <v>0</v>
      </c>
      <c r="X378" s="5">
        <v>0</v>
      </c>
      <c r="Z378" s="5">
        <v>0</v>
      </c>
      <c r="AA378" s="5">
        <v>0</v>
      </c>
      <c r="AC378" s="5">
        <v>0</v>
      </c>
      <c r="AD378" s="5">
        <v>0</v>
      </c>
      <c r="AF378" s="5">
        <v>0</v>
      </c>
      <c r="AG378" s="5">
        <v>0</v>
      </c>
      <c r="AI378" s="5">
        <v>0</v>
      </c>
      <c r="AJ378" s="5">
        <v>0</v>
      </c>
      <c r="AL378" s="5">
        <v>0</v>
      </c>
      <c r="AM378" s="5">
        <v>0</v>
      </c>
      <c r="AO378" s="5">
        <v>0</v>
      </c>
      <c r="AP378" s="5">
        <v>0</v>
      </c>
      <c r="AR378" s="5">
        <v>0</v>
      </c>
      <c r="AS378" s="5">
        <v>0</v>
      </c>
      <c r="AU378" s="5">
        <v>0</v>
      </c>
      <c r="AV378" s="5">
        <v>0</v>
      </c>
      <c r="AX378" s="5">
        <v>0</v>
      </c>
      <c r="AY378" s="5">
        <v>0</v>
      </c>
      <c r="BA378" s="5">
        <v>0</v>
      </c>
      <c r="BB378" s="5">
        <v>0</v>
      </c>
      <c r="BD378" s="5">
        <v>0</v>
      </c>
      <c r="BE378" s="5">
        <v>0</v>
      </c>
      <c r="BG378" s="5">
        <v>0</v>
      </c>
      <c r="BH378" s="5">
        <v>0</v>
      </c>
      <c r="BJ378" s="5">
        <v>0</v>
      </c>
      <c r="BK378" s="5">
        <v>0</v>
      </c>
      <c r="BM378" s="5">
        <v>0</v>
      </c>
      <c r="BN378" s="5">
        <v>0</v>
      </c>
      <c r="BP378" s="5">
        <v>0</v>
      </c>
      <c r="BQ378" s="5">
        <v>0</v>
      </c>
      <c r="BS378" s="5">
        <v>0</v>
      </c>
      <c r="BT378" s="5">
        <v>0</v>
      </c>
      <c r="BV378" s="5">
        <v>0</v>
      </c>
      <c r="BW378" s="5">
        <v>0</v>
      </c>
      <c r="BY378" s="5">
        <v>0</v>
      </c>
      <c r="BZ378" s="5">
        <v>0</v>
      </c>
      <c r="CB378" s="5">
        <v>0</v>
      </c>
      <c r="CC378" s="5">
        <v>0</v>
      </c>
      <c r="CE378" s="5">
        <v>0</v>
      </c>
      <c r="CF378" s="5">
        <v>0</v>
      </c>
      <c r="CH378" s="5">
        <v>0</v>
      </c>
      <c r="CI378" s="5">
        <v>0</v>
      </c>
      <c r="CK378" s="5">
        <v>0</v>
      </c>
      <c r="CL378" s="5">
        <v>0</v>
      </c>
      <c r="CN378" s="5">
        <v>0</v>
      </c>
      <c r="CO378" s="5">
        <v>0</v>
      </c>
      <c r="CQ378" s="5">
        <v>0</v>
      </c>
      <c r="CR378" s="5">
        <v>0</v>
      </c>
      <c r="CT378" s="5">
        <v>0</v>
      </c>
      <c r="CU378" s="5">
        <v>0</v>
      </c>
      <c r="CW378" s="5">
        <v>0</v>
      </c>
      <c r="CX378" s="5">
        <v>0</v>
      </c>
      <c r="CZ378" s="5">
        <v>0</v>
      </c>
      <c r="DA378" s="5">
        <v>0</v>
      </c>
    </row>
    <row r="379" spans="2:105" x14ac:dyDescent="0.2">
      <c r="B379" s="1" t="s">
        <v>196</v>
      </c>
      <c r="D379" s="1" t="s">
        <v>197</v>
      </c>
      <c r="E379" s="1" t="s">
        <v>49</v>
      </c>
      <c r="F379" s="1" t="s">
        <v>200</v>
      </c>
      <c r="G379" s="4">
        <v>70036</v>
      </c>
      <c r="H379" s="1" t="s">
        <v>201</v>
      </c>
      <c r="I379" s="1" t="s">
        <v>71</v>
      </c>
      <c r="K379" s="5">
        <v>0</v>
      </c>
      <c r="L379" s="5">
        <v>0</v>
      </c>
      <c r="N379" s="5">
        <v>0</v>
      </c>
      <c r="O379" s="5">
        <v>0</v>
      </c>
      <c r="Q379" s="5">
        <v>0</v>
      </c>
      <c r="R379" s="5">
        <v>0</v>
      </c>
      <c r="T379" s="5">
        <v>0</v>
      </c>
      <c r="U379" s="5">
        <v>0</v>
      </c>
      <c r="W379" s="5">
        <v>0</v>
      </c>
      <c r="X379" s="5">
        <v>0</v>
      </c>
      <c r="Z379" s="5">
        <v>0</v>
      </c>
      <c r="AA379" s="5">
        <v>0</v>
      </c>
      <c r="AC379" s="5">
        <v>0</v>
      </c>
      <c r="AD379" s="5">
        <v>0</v>
      </c>
      <c r="AF379" s="5">
        <v>0</v>
      </c>
      <c r="AG379" s="5">
        <v>0</v>
      </c>
      <c r="AI379" s="5">
        <v>0</v>
      </c>
      <c r="AJ379" s="5">
        <v>0</v>
      </c>
      <c r="AL379" s="5">
        <v>0</v>
      </c>
      <c r="AM379" s="5">
        <v>0</v>
      </c>
      <c r="AO379" s="5">
        <v>0</v>
      </c>
      <c r="AP379" s="5">
        <v>0</v>
      </c>
      <c r="AR379" s="5">
        <v>0</v>
      </c>
      <c r="AS379" s="5">
        <v>0</v>
      </c>
      <c r="AU379" s="5">
        <v>0</v>
      </c>
      <c r="AV379" s="5">
        <v>0</v>
      </c>
      <c r="AX379" s="5">
        <v>0</v>
      </c>
      <c r="AY379" s="5">
        <v>0</v>
      </c>
      <c r="BA379" s="5">
        <v>0</v>
      </c>
      <c r="BB379" s="5">
        <v>0</v>
      </c>
      <c r="BD379" s="5">
        <v>0</v>
      </c>
      <c r="BE379" s="5">
        <v>0</v>
      </c>
      <c r="BG379" s="5">
        <v>0</v>
      </c>
      <c r="BH379" s="5">
        <v>0</v>
      </c>
      <c r="BJ379" s="5">
        <v>0</v>
      </c>
      <c r="BK379" s="5">
        <v>0</v>
      </c>
      <c r="BM379" s="5">
        <v>0</v>
      </c>
      <c r="BN379" s="5">
        <v>0</v>
      </c>
      <c r="BP379" s="5">
        <v>0</v>
      </c>
      <c r="BQ379" s="5">
        <v>0</v>
      </c>
      <c r="BS379" s="5">
        <v>0</v>
      </c>
      <c r="BT379" s="5">
        <v>0</v>
      </c>
      <c r="BV379" s="5">
        <v>0</v>
      </c>
      <c r="BW379" s="5">
        <v>0</v>
      </c>
      <c r="BY379" s="5">
        <v>0</v>
      </c>
      <c r="BZ379" s="5">
        <v>0</v>
      </c>
      <c r="CB379" s="5">
        <v>0</v>
      </c>
      <c r="CC379" s="5">
        <v>0</v>
      </c>
      <c r="CE379" s="5">
        <v>0</v>
      </c>
      <c r="CF379" s="5">
        <v>0</v>
      </c>
      <c r="CH379" s="5">
        <v>0</v>
      </c>
      <c r="CI379" s="5">
        <v>0</v>
      </c>
      <c r="CK379" s="5">
        <v>0</v>
      </c>
      <c r="CL379" s="5">
        <v>0</v>
      </c>
      <c r="CN379" s="5">
        <v>0</v>
      </c>
      <c r="CO379" s="5">
        <v>0</v>
      </c>
      <c r="CQ379" s="5">
        <v>0</v>
      </c>
      <c r="CR379" s="5">
        <v>0</v>
      </c>
      <c r="CT379" s="5">
        <v>0</v>
      </c>
      <c r="CU379" s="5">
        <v>0</v>
      </c>
      <c r="CW379" s="5">
        <v>0</v>
      </c>
      <c r="CX379" s="5">
        <v>0</v>
      </c>
    </row>
    <row r="380" spans="2:105" s="1" customFormat="1" x14ac:dyDescent="0.2">
      <c r="G380" s="4"/>
      <c r="CZ380" s="5"/>
      <c r="DA380" s="5"/>
    </row>
    <row r="381" spans="2:105" x14ac:dyDescent="0.2">
      <c r="K381" s="1"/>
      <c r="M381" s="1"/>
    </row>
    <row r="382" spans="2:105" x14ac:dyDescent="0.2">
      <c r="B382" s="1" t="s">
        <v>196</v>
      </c>
      <c r="D382" s="1" t="s">
        <v>197</v>
      </c>
      <c r="E382" s="1" t="s">
        <v>49</v>
      </c>
      <c r="F382" s="1" t="s">
        <v>202</v>
      </c>
      <c r="G382" s="4">
        <v>70128</v>
      </c>
      <c r="H382" s="1" t="s">
        <v>52</v>
      </c>
      <c r="I382" s="1" t="s">
        <v>71</v>
      </c>
      <c r="K382" s="5">
        <v>0</v>
      </c>
      <c r="L382" s="5">
        <v>0</v>
      </c>
      <c r="N382" s="5">
        <v>0</v>
      </c>
      <c r="O382" s="5">
        <v>0</v>
      </c>
      <c r="Q382" s="5">
        <v>0</v>
      </c>
      <c r="R382" s="5">
        <v>0</v>
      </c>
      <c r="T382" s="5">
        <v>0</v>
      </c>
      <c r="U382" s="5">
        <v>0</v>
      </c>
      <c r="W382" s="5">
        <v>0</v>
      </c>
      <c r="X382" s="5">
        <v>0</v>
      </c>
      <c r="Z382" s="5">
        <v>0</v>
      </c>
      <c r="AA382" s="5">
        <v>0</v>
      </c>
      <c r="AC382" s="5">
        <v>0</v>
      </c>
      <c r="AD382" s="5">
        <v>0</v>
      </c>
      <c r="AF382" s="5">
        <v>0</v>
      </c>
      <c r="AG382" s="5">
        <v>0</v>
      </c>
      <c r="AI382" s="5">
        <v>0</v>
      </c>
      <c r="AJ382" s="5">
        <v>0</v>
      </c>
      <c r="AL382" s="5">
        <v>0</v>
      </c>
      <c r="AM382" s="5">
        <v>0</v>
      </c>
      <c r="AO382" s="5">
        <v>0</v>
      </c>
      <c r="AP382" s="5">
        <v>0</v>
      </c>
      <c r="AR382" s="5">
        <v>0</v>
      </c>
      <c r="AS382" s="5">
        <v>0</v>
      </c>
      <c r="AU382" s="5">
        <v>0</v>
      </c>
      <c r="AV382" s="5">
        <v>0</v>
      </c>
      <c r="AX382" s="5">
        <v>0</v>
      </c>
      <c r="AY382" s="5">
        <v>0</v>
      </c>
      <c r="BA382" s="5">
        <v>0</v>
      </c>
      <c r="BB382" s="5">
        <v>0</v>
      </c>
      <c r="BD382" s="5">
        <v>0</v>
      </c>
      <c r="BE382" s="5">
        <v>0</v>
      </c>
      <c r="BG382" s="5">
        <v>0</v>
      </c>
      <c r="BH382" s="5">
        <v>0</v>
      </c>
      <c r="BJ382" s="5">
        <v>0</v>
      </c>
      <c r="BK382" s="5">
        <v>0</v>
      </c>
      <c r="BM382" s="5">
        <v>0</v>
      </c>
      <c r="BN382" s="5">
        <v>0</v>
      </c>
      <c r="BP382" s="5">
        <v>0</v>
      </c>
      <c r="BQ382" s="5">
        <v>0</v>
      </c>
      <c r="BS382" s="5">
        <v>0</v>
      </c>
      <c r="BT382" s="5">
        <v>0</v>
      </c>
      <c r="BV382" s="5">
        <v>0</v>
      </c>
      <c r="BW382" s="5">
        <v>0</v>
      </c>
      <c r="BY382" s="5">
        <v>0</v>
      </c>
      <c r="BZ382" s="5">
        <v>0</v>
      </c>
      <c r="CB382" s="5">
        <v>0</v>
      </c>
      <c r="CC382" s="5">
        <v>0</v>
      </c>
      <c r="CE382" s="5">
        <v>0</v>
      </c>
      <c r="CF382" s="5">
        <v>0</v>
      </c>
      <c r="CH382" s="5">
        <v>0</v>
      </c>
      <c r="CI382" s="5">
        <v>0</v>
      </c>
      <c r="CK382" s="5">
        <v>0</v>
      </c>
      <c r="CL382" s="5">
        <v>0</v>
      </c>
      <c r="CN382" s="5">
        <v>0</v>
      </c>
      <c r="CO382" s="5">
        <v>0</v>
      </c>
      <c r="CQ382" s="5">
        <v>0</v>
      </c>
      <c r="CR382" s="5">
        <v>0</v>
      </c>
      <c r="CT382" s="5">
        <v>0</v>
      </c>
      <c r="CU382" s="5">
        <v>0</v>
      </c>
      <c r="CW382" s="5">
        <v>0</v>
      </c>
      <c r="CX382" s="5">
        <v>0</v>
      </c>
      <c r="CZ382" s="5">
        <v>0</v>
      </c>
      <c r="DA382" s="5">
        <v>0</v>
      </c>
    </row>
    <row r="383" spans="2:105" x14ac:dyDescent="0.2">
      <c r="B383" s="1" t="s">
        <v>196</v>
      </c>
      <c r="D383" s="1" t="s">
        <v>197</v>
      </c>
      <c r="E383" s="1" t="s">
        <v>49</v>
      </c>
      <c r="F383" s="1" t="s">
        <v>202</v>
      </c>
      <c r="G383" s="4">
        <v>70128</v>
      </c>
      <c r="H383" s="1" t="s">
        <v>54</v>
      </c>
      <c r="I383" s="1" t="s">
        <v>71</v>
      </c>
      <c r="K383" s="5">
        <v>0</v>
      </c>
      <c r="L383" s="5">
        <v>0</v>
      </c>
      <c r="N383" s="5">
        <v>0</v>
      </c>
      <c r="O383" s="5">
        <v>0</v>
      </c>
      <c r="Q383" s="5">
        <v>0</v>
      </c>
      <c r="R383" s="5">
        <v>0</v>
      </c>
      <c r="T383" s="5">
        <v>0</v>
      </c>
      <c r="U383" s="5">
        <v>0</v>
      </c>
      <c r="W383" s="5">
        <v>0</v>
      </c>
      <c r="X383" s="5">
        <v>0</v>
      </c>
      <c r="Z383" s="5">
        <v>0</v>
      </c>
      <c r="AA383" s="5">
        <v>0</v>
      </c>
      <c r="AC383" s="5">
        <v>0</v>
      </c>
      <c r="AD383" s="5">
        <v>0</v>
      </c>
      <c r="AF383" s="5">
        <v>0</v>
      </c>
      <c r="AG383" s="5">
        <v>0</v>
      </c>
      <c r="AI383" s="5">
        <v>0</v>
      </c>
      <c r="AJ383" s="5">
        <v>0</v>
      </c>
      <c r="AL383" s="5">
        <v>0</v>
      </c>
      <c r="AM383" s="5">
        <v>0</v>
      </c>
      <c r="AO383" s="5">
        <v>0</v>
      </c>
      <c r="AP383" s="5">
        <v>0</v>
      </c>
      <c r="AR383" s="5">
        <v>0</v>
      </c>
      <c r="AS383" s="5">
        <v>0</v>
      </c>
      <c r="AU383" s="5">
        <v>0</v>
      </c>
      <c r="AV383" s="5">
        <v>0</v>
      </c>
      <c r="AX383" s="5">
        <v>0</v>
      </c>
      <c r="AY383" s="5">
        <v>0</v>
      </c>
      <c r="BA383" s="5">
        <v>0</v>
      </c>
      <c r="BB383" s="5">
        <v>0</v>
      </c>
      <c r="BD383" s="5">
        <v>0</v>
      </c>
      <c r="BE383" s="5">
        <v>0</v>
      </c>
      <c r="BG383" s="5">
        <v>0</v>
      </c>
      <c r="BH383" s="5">
        <v>0</v>
      </c>
      <c r="BJ383" s="5">
        <v>0</v>
      </c>
      <c r="BK383" s="5">
        <v>0</v>
      </c>
      <c r="BM383" s="5">
        <v>0</v>
      </c>
      <c r="BN383" s="5">
        <v>0</v>
      </c>
      <c r="BP383" s="5">
        <v>0</v>
      </c>
      <c r="BQ383" s="5">
        <v>0</v>
      </c>
      <c r="BS383" s="5">
        <v>0</v>
      </c>
      <c r="BT383" s="5">
        <v>0</v>
      </c>
      <c r="BV383" s="5">
        <v>0</v>
      </c>
      <c r="BW383" s="5">
        <v>0</v>
      </c>
      <c r="BY383" s="5">
        <v>0</v>
      </c>
      <c r="BZ383" s="5">
        <v>0</v>
      </c>
      <c r="CB383" s="5">
        <v>0</v>
      </c>
      <c r="CC383" s="5">
        <v>0</v>
      </c>
      <c r="CE383" s="5">
        <v>0</v>
      </c>
      <c r="CF383" s="5">
        <v>0</v>
      </c>
      <c r="CH383" s="5">
        <v>0</v>
      </c>
      <c r="CI383" s="5">
        <v>0</v>
      </c>
      <c r="CK383" s="5">
        <v>0</v>
      </c>
      <c r="CL383" s="5">
        <v>0</v>
      </c>
      <c r="CN383" s="5">
        <v>0</v>
      </c>
      <c r="CO383" s="5">
        <v>0</v>
      </c>
      <c r="CQ383" s="5">
        <v>0</v>
      </c>
      <c r="CR383" s="5">
        <v>0</v>
      </c>
      <c r="CT383" s="5">
        <v>0</v>
      </c>
      <c r="CU383" s="5">
        <v>0</v>
      </c>
      <c r="CW383" s="5">
        <v>0</v>
      </c>
      <c r="CX383" s="5">
        <v>0</v>
      </c>
      <c r="CZ383" s="5">
        <v>0</v>
      </c>
      <c r="DA383" s="5">
        <v>0</v>
      </c>
    </row>
    <row r="384" spans="2:105" x14ac:dyDescent="0.2">
      <c r="K384" s="38" t="s">
        <v>407</v>
      </c>
      <c r="M384" s="27"/>
      <c r="P384" s="27"/>
      <c r="S384" s="27"/>
      <c r="V384" s="27"/>
      <c r="Y384" s="27"/>
      <c r="AB384" s="27"/>
      <c r="AE384" s="27"/>
      <c r="AH384" s="27"/>
      <c r="AK384" s="27"/>
      <c r="AN384" s="27"/>
      <c r="AQ384" s="27"/>
      <c r="AT384" s="27"/>
      <c r="AW384" s="27"/>
      <c r="AZ384" s="27"/>
      <c r="BC384" s="27"/>
    </row>
    <row r="385" spans="2:105" x14ac:dyDescent="0.2">
      <c r="K385" s="27"/>
      <c r="M385" s="27"/>
      <c r="P385" s="27"/>
      <c r="S385" s="27"/>
      <c r="V385" s="27"/>
      <c r="Y385" s="27"/>
      <c r="AB385" s="27"/>
      <c r="AE385" s="27"/>
      <c r="AH385" s="27"/>
      <c r="AK385" s="27"/>
      <c r="AN385" s="27"/>
      <c r="AQ385" s="27"/>
      <c r="AT385" s="27"/>
      <c r="AW385" s="27"/>
      <c r="AZ385" s="27"/>
      <c r="BC385" s="27"/>
    </row>
    <row r="386" spans="2:105" x14ac:dyDescent="0.2">
      <c r="B386" s="1" t="s">
        <v>196</v>
      </c>
      <c r="D386" s="1" t="s">
        <v>197</v>
      </c>
      <c r="E386" s="1" t="s">
        <v>49</v>
      </c>
      <c r="F386" s="1" t="s">
        <v>203</v>
      </c>
      <c r="G386" s="4">
        <v>70275</v>
      </c>
      <c r="H386" s="1" t="s">
        <v>52</v>
      </c>
      <c r="I386" s="1" t="s">
        <v>71</v>
      </c>
      <c r="K386" s="5">
        <v>0</v>
      </c>
      <c r="L386" s="5">
        <v>0</v>
      </c>
      <c r="N386" s="5">
        <v>0</v>
      </c>
      <c r="O386" s="5">
        <v>0</v>
      </c>
      <c r="Q386" s="5">
        <v>0</v>
      </c>
      <c r="R386" s="5">
        <v>0</v>
      </c>
      <c r="T386" s="5">
        <v>0</v>
      </c>
      <c r="U386" s="5">
        <v>0</v>
      </c>
      <c r="W386" s="5">
        <v>0</v>
      </c>
      <c r="X386" s="5">
        <v>0</v>
      </c>
      <c r="Z386" s="5">
        <v>0</v>
      </c>
      <c r="AA386" s="5">
        <v>0</v>
      </c>
      <c r="AC386" s="5">
        <v>0</v>
      </c>
      <c r="AD386" s="5">
        <v>0</v>
      </c>
      <c r="AF386" s="5">
        <v>0</v>
      </c>
      <c r="AG386" s="5">
        <v>0</v>
      </c>
      <c r="AI386" s="5">
        <v>0</v>
      </c>
      <c r="AJ386" s="5">
        <v>0</v>
      </c>
      <c r="AL386" s="5">
        <v>0</v>
      </c>
      <c r="AM386" s="5">
        <v>0</v>
      </c>
      <c r="AO386" s="5">
        <v>0</v>
      </c>
      <c r="AP386" s="5">
        <v>0</v>
      </c>
      <c r="AR386" s="5">
        <v>0</v>
      </c>
      <c r="AS386" s="5">
        <v>0</v>
      </c>
      <c r="AU386" s="5">
        <v>0</v>
      </c>
      <c r="AV386" s="5">
        <v>0</v>
      </c>
      <c r="AX386" s="5">
        <v>0</v>
      </c>
      <c r="AY386" s="5">
        <v>0</v>
      </c>
      <c r="BA386" s="5">
        <v>0</v>
      </c>
      <c r="BB386" s="5">
        <v>0</v>
      </c>
      <c r="BD386" s="5">
        <v>0</v>
      </c>
      <c r="BE386" s="5">
        <v>0</v>
      </c>
      <c r="BG386" s="5">
        <v>0</v>
      </c>
      <c r="BH386" s="5">
        <v>0</v>
      </c>
      <c r="BJ386" s="5">
        <v>0</v>
      </c>
      <c r="BK386" s="5">
        <v>0</v>
      </c>
      <c r="BM386" s="5">
        <v>0</v>
      </c>
      <c r="BN386" s="5">
        <v>0</v>
      </c>
      <c r="BP386" s="5">
        <v>0</v>
      </c>
      <c r="BQ386" s="5">
        <v>0</v>
      </c>
      <c r="BS386" s="5">
        <v>0</v>
      </c>
      <c r="BT386" s="5">
        <v>0</v>
      </c>
      <c r="BV386" s="5">
        <v>0</v>
      </c>
      <c r="BW386" s="5">
        <v>0</v>
      </c>
      <c r="BY386" s="5">
        <v>0</v>
      </c>
      <c r="BZ386" s="5">
        <v>0</v>
      </c>
      <c r="CB386" s="5">
        <v>0</v>
      </c>
      <c r="CC386" s="5">
        <v>0</v>
      </c>
      <c r="CE386" s="5">
        <v>0</v>
      </c>
      <c r="CF386" s="5">
        <v>0</v>
      </c>
      <c r="CH386" s="5">
        <v>0</v>
      </c>
      <c r="CI386" s="5">
        <v>0</v>
      </c>
      <c r="CK386" s="5">
        <v>0</v>
      </c>
      <c r="CL386" s="5">
        <v>0</v>
      </c>
      <c r="CN386" s="5">
        <v>0</v>
      </c>
      <c r="CO386" s="5">
        <v>0</v>
      </c>
      <c r="CQ386" s="5">
        <v>0</v>
      </c>
      <c r="CR386" s="5">
        <v>0</v>
      </c>
      <c r="CT386" s="5">
        <v>0</v>
      </c>
      <c r="CU386" s="5">
        <v>0</v>
      </c>
      <c r="CW386" s="5">
        <v>0</v>
      </c>
      <c r="CX386" s="5">
        <v>0</v>
      </c>
      <c r="CZ386" s="5">
        <v>0</v>
      </c>
      <c r="DA386" s="5">
        <v>0</v>
      </c>
    </row>
    <row r="387" spans="2:105" x14ac:dyDescent="0.2">
      <c r="B387" s="1" t="s">
        <v>196</v>
      </c>
      <c r="D387" s="1" t="s">
        <v>197</v>
      </c>
      <c r="E387" s="1" t="s">
        <v>49</v>
      </c>
      <c r="F387" s="1" t="s">
        <v>203</v>
      </c>
      <c r="G387" s="4">
        <v>70275</v>
      </c>
      <c r="H387" s="1" t="s">
        <v>54</v>
      </c>
      <c r="I387" s="1" t="s">
        <v>71</v>
      </c>
      <c r="K387" s="5">
        <v>0</v>
      </c>
      <c r="L387" s="5">
        <v>0</v>
      </c>
      <c r="N387" s="5">
        <v>0</v>
      </c>
      <c r="O387" s="5">
        <v>0</v>
      </c>
      <c r="Q387" s="5">
        <v>0</v>
      </c>
      <c r="R387" s="5">
        <v>0</v>
      </c>
      <c r="T387" s="5">
        <v>0</v>
      </c>
      <c r="U387" s="5">
        <v>0</v>
      </c>
      <c r="W387" s="5">
        <v>0</v>
      </c>
      <c r="X387" s="5">
        <v>0</v>
      </c>
      <c r="Z387" s="5">
        <v>0</v>
      </c>
      <c r="AA387" s="5">
        <v>0</v>
      </c>
      <c r="AC387" s="5">
        <v>0</v>
      </c>
      <c r="AD387" s="5">
        <v>0</v>
      </c>
      <c r="AF387" s="5">
        <v>0</v>
      </c>
      <c r="AG387" s="5">
        <v>0</v>
      </c>
      <c r="AI387" s="5">
        <v>0</v>
      </c>
      <c r="AJ387" s="5">
        <v>0</v>
      </c>
      <c r="AL387" s="5">
        <v>0</v>
      </c>
      <c r="AM387" s="5">
        <v>0</v>
      </c>
      <c r="AO387" s="5">
        <v>0</v>
      </c>
      <c r="AP387" s="5">
        <v>0</v>
      </c>
      <c r="AR387" s="5">
        <v>0</v>
      </c>
      <c r="AS387" s="5">
        <v>0</v>
      </c>
      <c r="AU387" s="5">
        <v>0</v>
      </c>
      <c r="AV387" s="5">
        <v>0</v>
      </c>
      <c r="AX387" s="5">
        <v>0</v>
      </c>
      <c r="AY387" s="5">
        <v>0</v>
      </c>
      <c r="BA387" s="5">
        <v>0</v>
      </c>
      <c r="BB387" s="5">
        <v>0</v>
      </c>
      <c r="BD387" s="5">
        <v>0</v>
      </c>
      <c r="BE387" s="5">
        <v>0</v>
      </c>
      <c r="BG387" s="5">
        <v>0</v>
      </c>
      <c r="BH387" s="5">
        <v>0</v>
      </c>
      <c r="BJ387" s="5">
        <v>0</v>
      </c>
      <c r="BK387" s="5">
        <v>0</v>
      </c>
      <c r="BM387" s="5">
        <v>0</v>
      </c>
      <c r="BN387" s="5">
        <v>0</v>
      </c>
      <c r="BP387" s="5">
        <v>0</v>
      </c>
      <c r="BQ387" s="5">
        <v>0</v>
      </c>
      <c r="BS387" s="5">
        <v>0</v>
      </c>
      <c r="BT387" s="5">
        <v>0</v>
      </c>
      <c r="BV387" s="5">
        <v>0</v>
      </c>
      <c r="BW387" s="5">
        <v>0</v>
      </c>
      <c r="BY387" s="5">
        <v>0</v>
      </c>
      <c r="BZ387" s="5">
        <v>0</v>
      </c>
      <c r="CB387" s="5">
        <v>0</v>
      </c>
      <c r="CC387" s="5">
        <v>0</v>
      </c>
      <c r="CE387" s="5">
        <v>0</v>
      </c>
      <c r="CF387" s="5">
        <v>0</v>
      </c>
      <c r="CH387" s="5">
        <v>0</v>
      </c>
      <c r="CI387" s="5">
        <v>0</v>
      </c>
      <c r="CK387" s="5">
        <v>0</v>
      </c>
      <c r="CL387" s="5">
        <v>0</v>
      </c>
      <c r="CN387" s="5">
        <v>0</v>
      </c>
      <c r="CO387" s="5">
        <v>0</v>
      </c>
      <c r="CQ387" s="5">
        <v>0</v>
      </c>
      <c r="CR387" s="5">
        <v>0</v>
      </c>
      <c r="CT387" s="5">
        <v>0</v>
      </c>
      <c r="CU387" s="5">
        <v>0</v>
      </c>
      <c r="CW387" s="5">
        <v>0</v>
      </c>
      <c r="CX387" s="5">
        <v>0</v>
      </c>
      <c r="CZ387" s="5">
        <v>0</v>
      </c>
      <c r="DA387" s="5">
        <v>0</v>
      </c>
    </row>
    <row r="388" spans="2:105" x14ac:dyDescent="0.2">
      <c r="K388" s="27"/>
      <c r="M388" s="27"/>
      <c r="P388" s="27"/>
      <c r="S388" s="27"/>
      <c r="V388" s="27"/>
      <c r="Y388" s="27"/>
      <c r="AB388" s="27"/>
      <c r="AE388" s="27"/>
      <c r="AH388" s="27"/>
      <c r="AK388" s="27"/>
      <c r="AN388" s="27"/>
      <c r="AQ388" s="27"/>
      <c r="AT388" s="27"/>
      <c r="AW388" s="27"/>
      <c r="AZ388" s="27"/>
      <c r="BC388" s="27"/>
    </row>
    <row r="389" spans="2:105" x14ac:dyDescent="0.2">
      <c r="B389" s="1" t="s">
        <v>196</v>
      </c>
      <c r="D389" s="1" t="s">
        <v>197</v>
      </c>
      <c r="E389" s="1" t="s">
        <v>64</v>
      </c>
      <c r="F389" s="1" t="s">
        <v>204</v>
      </c>
      <c r="G389" s="4">
        <v>70953</v>
      </c>
      <c r="H389" s="1" t="s">
        <v>52</v>
      </c>
      <c r="I389" s="1" t="s">
        <v>71</v>
      </c>
      <c r="K389" s="5">
        <v>1095</v>
      </c>
      <c r="L389" s="5">
        <v>1095</v>
      </c>
      <c r="N389" s="5">
        <v>1095</v>
      </c>
      <c r="O389" s="5">
        <v>1095</v>
      </c>
      <c r="Q389" s="5">
        <v>1095</v>
      </c>
      <c r="R389" s="5">
        <v>1095</v>
      </c>
      <c r="T389" s="5">
        <v>1095</v>
      </c>
      <c r="U389" s="5">
        <v>1095</v>
      </c>
      <c r="W389" s="5">
        <v>1095</v>
      </c>
      <c r="X389" s="5">
        <v>1095</v>
      </c>
      <c r="Z389" s="5">
        <v>1095</v>
      </c>
      <c r="AA389" s="5">
        <v>1095</v>
      </c>
      <c r="AC389" s="5">
        <v>1095</v>
      </c>
      <c r="AD389" s="5">
        <v>1095</v>
      </c>
      <c r="AF389" s="5">
        <v>1095</v>
      </c>
      <c r="AG389" s="5">
        <v>1095</v>
      </c>
      <c r="AI389" s="5">
        <v>1095</v>
      </c>
      <c r="AJ389" s="5">
        <v>1095</v>
      </c>
      <c r="AL389" s="5">
        <v>1095</v>
      </c>
      <c r="AM389" s="5">
        <v>1095</v>
      </c>
      <c r="AO389" s="5">
        <v>1095</v>
      </c>
      <c r="AP389" s="5">
        <v>1095</v>
      </c>
      <c r="AR389" s="5">
        <v>1095</v>
      </c>
      <c r="AS389" s="5">
        <v>1095</v>
      </c>
      <c r="AU389" s="5">
        <v>1095</v>
      </c>
      <c r="AV389" s="5">
        <v>1095</v>
      </c>
      <c r="AX389" s="5">
        <v>1095</v>
      </c>
      <c r="AY389" s="5">
        <v>1095</v>
      </c>
      <c r="BA389" s="5">
        <v>1095</v>
      </c>
      <c r="BB389" s="5">
        <v>1095</v>
      </c>
      <c r="BD389" s="5">
        <v>1095</v>
      </c>
      <c r="BE389" s="5">
        <v>1095</v>
      </c>
      <c r="BG389" s="5">
        <v>1095</v>
      </c>
      <c r="BH389" s="5">
        <v>1095</v>
      </c>
      <c r="BJ389" s="5">
        <v>1095</v>
      </c>
      <c r="BK389" s="5">
        <v>1095</v>
      </c>
      <c r="BM389" s="5">
        <v>1095</v>
      </c>
      <c r="BN389" s="5">
        <v>1095</v>
      </c>
      <c r="BP389" s="5">
        <v>1095</v>
      </c>
      <c r="BQ389" s="5">
        <v>1095</v>
      </c>
      <c r="BS389" s="5">
        <v>1095</v>
      </c>
      <c r="BT389" s="5">
        <v>1095</v>
      </c>
      <c r="BV389" s="5">
        <v>1095</v>
      </c>
      <c r="BW389" s="5">
        <v>1095</v>
      </c>
      <c r="BY389" s="5">
        <v>1095</v>
      </c>
      <c r="BZ389" s="5">
        <v>1095</v>
      </c>
      <c r="CB389" s="5">
        <v>1095</v>
      </c>
      <c r="CC389" s="5">
        <v>1095</v>
      </c>
      <c r="CE389" s="5">
        <v>1095</v>
      </c>
      <c r="CF389" s="5">
        <v>1095</v>
      </c>
      <c r="CH389" s="5">
        <v>1095</v>
      </c>
      <c r="CI389" s="5">
        <v>1095</v>
      </c>
      <c r="CK389" s="5">
        <v>1095</v>
      </c>
      <c r="CL389" s="5">
        <v>1095</v>
      </c>
      <c r="CN389" s="5">
        <v>1095</v>
      </c>
      <c r="CO389" s="5">
        <v>1095</v>
      </c>
      <c r="CQ389" s="5">
        <v>1095</v>
      </c>
      <c r="CR389" s="5">
        <v>1095</v>
      </c>
      <c r="CT389" s="5">
        <v>1093</v>
      </c>
      <c r="CU389" s="5">
        <v>1093</v>
      </c>
      <c r="CW389" s="5">
        <v>0</v>
      </c>
      <c r="CX389" s="5">
        <v>0</v>
      </c>
      <c r="CZ389" s="5">
        <v>32848</v>
      </c>
      <c r="DA389" s="5">
        <v>32848</v>
      </c>
    </row>
    <row r="390" spans="2:105" x14ac:dyDescent="0.2">
      <c r="B390" s="1" t="s">
        <v>196</v>
      </c>
      <c r="D390" s="1" t="s">
        <v>197</v>
      </c>
      <c r="E390" s="1" t="s">
        <v>64</v>
      </c>
      <c r="F390" s="1" t="s">
        <v>204</v>
      </c>
      <c r="G390" s="4">
        <v>70953</v>
      </c>
      <c r="H390" s="1" t="s">
        <v>54</v>
      </c>
      <c r="I390" s="1" t="s">
        <v>71</v>
      </c>
      <c r="K390" s="5">
        <v>0</v>
      </c>
      <c r="L390" s="5">
        <v>0</v>
      </c>
      <c r="N390" s="5">
        <v>0</v>
      </c>
      <c r="O390" s="5">
        <v>0</v>
      </c>
      <c r="Q390" s="5">
        <v>0</v>
      </c>
      <c r="R390" s="5">
        <v>0</v>
      </c>
      <c r="T390" s="5">
        <v>0</v>
      </c>
      <c r="U390" s="5">
        <v>0</v>
      </c>
      <c r="W390" s="5">
        <v>0</v>
      </c>
      <c r="X390" s="5">
        <v>0</v>
      </c>
      <c r="Z390" s="5">
        <v>0</v>
      </c>
      <c r="AA390" s="5">
        <v>0</v>
      </c>
      <c r="AC390" s="5">
        <v>0</v>
      </c>
      <c r="AD390" s="5">
        <v>0</v>
      </c>
      <c r="AF390" s="5">
        <v>0</v>
      </c>
      <c r="AG390" s="5">
        <v>0</v>
      </c>
      <c r="AI390" s="5">
        <v>0</v>
      </c>
      <c r="AJ390" s="5">
        <v>0</v>
      </c>
      <c r="AL390" s="5">
        <v>0</v>
      </c>
      <c r="AM390" s="5">
        <v>0</v>
      </c>
      <c r="AO390" s="5">
        <v>0</v>
      </c>
      <c r="AP390" s="5">
        <v>0</v>
      </c>
      <c r="AR390" s="5">
        <v>0</v>
      </c>
      <c r="AS390" s="5">
        <v>0</v>
      </c>
      <c r="AU390" s="5">
        <v>0</v>
      </c>
      <c r="AV390" s="5">
        <v>0</v>
      </c>
      <c r="AX390" s="5">
        <v>0</v>
      </c>
      <c r="AY390" s="5">
        <v>0</v>
      </c>
      <c r="BA390" s="5">
        <v>0</v>
      </c>
      <c r="BB390" s="5">
        <v>0</v>
      </c>
      <c r="BD390" s="5">
        <v>0</v>
      </c>
      <c r="BE390" s="5">
        <v>0</v>
      </c>
      <c r="BG390" s="5">
        <v>0</v>
      </c>
      <c r="BH390" s="5">
        <v>0</v>
      </c>
      <c r="BJ390" s="5">
        <v>0</v>
      </c>
      <c r="BK390" s="5">
        <v>0</v>
      </c>
      <c r="BM390" s="5">
        <v>0</v>
      </c>
      <c r="BN390" s="5">
        <v>0</v>
      </c>
      <c r="BP390" s="5">
        <v>0</v>
      </c>
      <c r="BQ390" s="5">
        <v>0</v>
      </c>
      <c r="BS390" s="5">
        <v>0</v>
      </c>
      <c r="BT390" s="5">
        <v>0</v>
      </c>
      <c r="BV390" s="5">
        <v>0</v>
      </c>
      <c r="BW390" s="5">
        <v>0</v>
      </c>
      <c r="BY390" s="5">
        <v>0</v>
      </c>
      <c r="BZ390" s="5">
        <v>0</v>
      </c>
      <c r="CB390" s="5">
        <v>0</v>
      </c>
      <c r="CC390" s="5">
        <v>0</v>
      </c>
      <c r="CE390" s="5">
        <v>0</v>
      </c>
      <c r="CF390" s="5">
        <v>0</v>
      </c>
      <c r="CH390" s="5">
        <v>0</v>
      </c>
      <c r="CI390" s="5">
        <v>0</v>
      </c>
      <c r="CK390" s="5">
        <v>0</v>
      </c>
      <c r="CL390" s="5">
        <v>0</v>
      </c>
      <c r="CN390" s="5">
        <v>0</v>
      </c>
      <c r="CO390" s="5">
        <v>0</v>
      </c>
      <c r="CQ390" s="5">
        <v>0</v>
      </c>
      <c r="CR390" s="5">
        <v>0</v>
      </c>
      <c r="CT390" s="5">
        <v>0</v>
      </c>
      <c r="CU390" s="5">
        <v>0</v>
      </c>
      <c r="CW390" s="5">
        <v>0</v>
      </c>
      <c r="CX390" s="5">
        <v>0</v>
      </c>
      <c r="CZ390" s="5">
        <v>0</v>
      </c>
      <c r="DA390" s="5">
        <v>0</v>
      </c>
    </row>
    <row r="391" spans="2:105" x14ac:dyDescent="0.2">
      <c r="K391" s="38">
        <v>0</v>
      </c>
    </row>
    <row r="393" spans="2:105" x14ac:dyDescent="0.2">
      <c r="B393" s="1" t="s">
        <v>196</v>
      </c>
      <c r="D393" s="1" t="s">
        <v>197</v>
      </c>
      <c r="E393" s="1" t="s">
        <v>49</v>
      </c>
      <c r="F393" s="1" t="s">
        <v>204</v>
      </c>
      <c r="G393" s="4">
        <v>70953</v>
      </c>
      <c r="H393" s="1" t="s">
        <v>52</v>
      </c>
      <c r="I393" s="1" t="s">
        <v>71</v>
      </c>
      <c r="K393" s="5">
        <v>0</v>
      </c>
      <c r="L393" s="5">
        <v>0</v>
      </c>
      <c r="N393" s="5">
        <v>0</v>
      </c>
      <c r="O393" s="5">
        <v>0</v>
      </c>
      <c r="Q393" s="5">
        <v>0</v>
      </c>
      <c r="R393" s="5">
        <v>0</v>
      </c>
      <c r="T393" s="5">
        <v>0</v>
      </c>
      <c r="U393" s="5">
        <v>0</v>
      </c>
      <c r="W393" s="5">
        <v>0</v>
      </c>
      <c r="X393" s="5">
        <v>0</v>
      </c>
      <c r="Z393" s="5">
        <v>0</v>
      </c>
      <c r="AA393" s="5">
        <v>0</v>
      </c>
      <c r="AC393" s="5">
        <v>0</v>
      </c>
      <c r="AD393" s="5">
        <v>0</v>
      </c>
      <c r="AF393" s="5">
        <v>0</v>
      </c>
      <c r="AG393" s="5">
        <v>0</v>
      </c>
      <c r="AI393" s="5">
        <v>0</v>
      </c>
      <c r="AJ393" s="5">
        <v>0</v>
      </c>
      <c r="AL393" s="5">
        <v>0</v>
      </c>
      <c r="AM393" s="5">
        <v>0</v>
      </c>
      <c r="AO393" s="5">
        <v>0</v>
      </c>
      <c r="AP393" s="5">
        <v>0</v>
      </c>
      <c r="AR393" s="5">
        <v>0</v>
      </c>
      <c r="AS393" s="5">
        <v>0</v>
      </c>
      <c r="AU393" s="5">
        <v>0</v>
      </c>
      <c r="AV393" s="5">
        <v>0</v>
      </c>
      <c r="AX393" s="5">
        <v>0</v>
      </c>
      <c r="AY393" s="5">
        <v>0</v>
      </c>
      <c r="BA393" s="5">
        <v>0</v>
      </c>
      <c r="BB393" s="5">
        <v>0</v>
      </c>
      <c r="BD393" s="5">
        <v>0</v>
      </c>
      <c r="BE393" s="5">
        <v>0</v>
      </c>
      <c r="BG393" s="5">
        <v>0</v>
      </c>
      <c r="BH393" s="5">
        <v>0</v>
      </c>
      <c r="BJ393" s="5">
        <v>0</v>
      </c>
      <c r="BK393" s="5">
        <v>0</v>
      </c>
      <c r="BM393" s="5">
        <v>0</v>
      </c>
      <c r="BN393" s="5">
        <v>0</v>
      </c>
      <c r="BP393" s="5">
        <v>0</v>
      </c>
      <c r="BQ393" s="5">
        <v>0</v>
      </c>
      <c r="BS393" s="5">
        <v>0</v>
      </c>
      <c r="BT393" s="5">
        <v>0</v>
      </c>
      <c r="BV393" s="5">
        <v>0</v>
      </c>
      <c r="BW393" s="5">
        <v>0</v>
      </c>
      <c r="BY393" s="5">
        <v>0</v>
      </c>
      <c r="BZ393" s="5">
        <v>0</v>
      </c>
      <c r="CB393" s="5">
        <v>0</v>
      </c>
      <c r="CC393" s="5">
        <v>0</v>
      </c>
      <c r="CE393" s="5">
        <v>0</v>
      </c>
      <c r="CF393" s="5">
        <v>0</v>
      </c>
      <c r="CH393" s="5">
        <v>0</v>
      </c>
      <c r="CI393" s="5">
        <v>0</v>
      </c>
      <c r="CK393" s="5">
        <v>0</v>
      </c>
      <c r="CL393" s="5">
        <v>0</v>
      </c>
      <c r="CN393" s="5">
        <v>0</v>
      </c>
      <c r="CO393" s="5">
        <v>0</v>
      </c>
      <c r="CQ393" s="5">
        <v>0</v>
      </c>
      <c r="CR393" s="5">
        <v>0</v>
      </c>
      <c r="CT393" s="5">
        <v>0</v>
      </c>
      <c r="CU393" s="5">
        <v>0</v>
      </c>
      <c r="CW393" s="5">
        <v>0</v>
      </c>
      <c r="CX393" s="5">
        <v>0</v>
      </c>
      <c r="CZ393" s="5">
        <v>0</v>
      </c>
      <c r="DA393" s="5">
        <v>0</v>
      </c>
    </row>
    <row r="394" spans="2:105" x14ac:dyDescent="0.2">
      <c r="B394" s="1" t="s">
        <v>196</v>
      </c>
      <c r="D394" s="1" t="s">
        <v>197</v>
      </c>
      <c r="E394" s="1" t="s">
        <v>49</v>
      </c>
      <c r="F394" s="1" t="s">
        <v>204</v>
      </c>
      <c r="G394" s="4">
        <v>70953</v>
      </c>
      <c r="H394" s="1" t="s">
        <v>54</v>
      </c>
      <c r="I394" s="1" t="s">
        <v>71</v>
      </c>
      <c r="K394" s="5">
        <v>0</v>
      </c>
      <c r="L394" s="5">
        <v>0</v>
      </c>
      <c r="N394" s="5">
        <v>0</v>
      </c>
      <c r="O394" s="5">
        <v>0</v>
      </c>
      <c r="Q394" s="5">
        <v>0</v>
      </c>
      <c r="R394" s="5">
        <v>0</v>
      </c>
      <c r="T394" s="5">
        <v>0</v>
      </c>
      <c r="U394" s="5">
        <v>0</v>
      </c>
      <c r="W394" s="5">
        <v>0</v>
      </c>
      <c r="X394" s="5">
        <v>0</v>
      </c>
      <c r="Z394" s="5">
        <v>0</v>
      </c>
      <c r="AA394" s="5">
        <v>0</v>
      </c>
      <c r="AC394" s="5">
        <v>0</v>
      </c>
      <c r="AD394" s="5">
        <v>0</v>
      </c>
      <c r="AF394" s="5">
        <v>0</v>
      </c>
      <c r="AG394" s="5">
        <v>0</v>
      </c>
      <c r="AI394" s="5">
        <v>0</v>
      </c>
      <c r="AJ394" s="5">
        <v>0</v>
      </c>
      <c r="AL394" s="5">
        <v>0</v>
      </c>
      <c r="AM394" s="5">
        <v>0</v>
      </c>
      <c r="AO394" s="5">
        <v>0</v>
      </c>
      <c r="AP394" s="5">
        <v>0</v>
      </c>
      <c r="AR394" s="5">
        <v>0</v>
      </c>
      <c r="AS394" s="5">
        <v>0</v>
      </c>
      <c r="AU394" s="5">
        <v>0</v>
      </c>
      <c r="AV394" s="5">
        <v>0</v>
      </c>
      <c r="AX394" s="5">
        <v>0</v>
      </c>
      <c r="AY394" s="5">
        <v>0</v>
      </c>
      <c r="BA394" s="5">
        <v>0</v>
      </c>
      <c r="BB394" s="5">
        <v>0</v>
      </c>
      <c r="BD394" s="5">
        <v>0</v>
      </c>
      <c r="BE394" s="5">
        <v>0</v>
      </c>
      <c r="BG394" s="5">
        <v>0</v>
      </c>
      <c r="BH394" s="5">
        <v>0</v>
      </c>
      <c r="BJ394" s="5">
        <v>0</v>
      </c>
      <c r="BK394" s="5">
        <v>0</v>
      </c>
      <c r="BM394" s="5">
        <v>0</v>
      </c>
      <c r="BN394" s="5">
        <v>0</v>
      </c>
      <c r="BP394" s="5">
        <v>0</v>
      </c>
      <c r="BQ394" s="5">
        <v>0</v>
      </c>
      <c r="BS394" s="5">
        <v>0</v>
      </c>
      <c r="BT394" s="5">
        <v>0</v>
      </c>
      <c r="BV394" s="5">
        <v>0</v>
      </c>
      <c r="BW394" s="5">
        <v>0</v>
      </c>
      <c r="BY394" s="5">
        <v>0</v>
      </c>
      <c r="BZ394" s="5">
        <v>0</v>
      </c>
      <c r="CB394" s="5">
        <v>0</v>
      </c>
      <c r="CC394" s="5">
        <v>0</v>
      </c>
      <c r="CE394" s="5">
        <v>0</v>
      </c>
      <c r="CF394" s="5">
        <v>0</v>
      </c>
      <c r="CH394" s="5">
        <v>0</v>
      </c>
      <c r="CI394" s="5">
        <v>0</v>
      </c>
      <c r="CK394" s="5">
        <v>0</v>
      </c>
      <c r="CL394" s="5">
        <v>0</v>
      </c>
      <c r="CN394" s="5">
        <v>0</v>
      </c>
      <c r="CO394" s="5">
        <v>0</v>
      </c>
      <c r="CQ394" s="5">
        <v>0</v>
      </c>
      <c r="CR394" s="5">
        <v>0</v>
      </c>
      <c r="CT394" s="5">
        <v>0</v>
      </c>
      <c r="CU394" s="5">
        <v>0</v>
      </c>
      <c r="CW394" s="5">
        <v>0</v>
      </c>
      <c r="CX394" s="5">
        <v>0</v>
      </c>
      <c r="CZ394" s="5">
        <v>0</v>
      </c>
      <c r="DA394" s="5">
        <v>0</v>
      </c>
    </row>
    <row r="395" spans="2:105" x14ac:dyDescent="0.2">
      <c r="K395" s="38" t="s">
        <v>407</v>
      </c>
    </row>
    <row r="397" spans="2:105" x14ac:dyDescent="0.2">
      <c r="B397" s="1" t="s">
        <v>196</v>
      </c>
      <c r="D397" s="1" t="s">
        <v>197</v>
      </c>
      <c r="E397" s="1" t="s">
        <v>49</v>
      </c>
      <c r="F397" s="1" t="s">
        <v>139</v>
      </c>
      <c r="G397" s="4">
        <v>70096</v>
      </c>
      <c r="H397" s="1" t="s">
        <v>52</v>
      </c>
      <c r="I397" s="1" t="s">
        <v>71</v>
      </c>
      <c r="K397" s="5">
        <v>0</v>
      </c>
      <c r="L397" s="5">
        <v>0</v>
      </c>
      <c r="N397" s="5">
        <v>0</v>
      </c>
      <c r="O397" s="5">
        <v>0</v>
      </c>
      <c r="Q397" s="5">
        <v>0</v>
      </c>
      <c r="R397" s="5">
        <v>0</v>
      </c>
      <c r="T397" s="5">
        <v>0</v>
      </c>
      <c r="U397" s="5">
        <v>0</v>
      </c>
      <c r="W397" s="5">
        <v>0</v>
      </c>
      <c r="X397" s="5">
        <v>0</v>
      </c>
      <c r="Z397" s="5">
        <v>0</v>
      </c>
      <c r="AA397" s="5">
        <v>0</v>
      </c>
      <c r="AC397" s="5">
        <v>0</v>
      </c>
      <c r="AD397" s="5">
        <v>0</v>
      </c>
      <c r="AF397" s="5">
        <v>0</v>
      </c>
      <c r="AG397" s="5">
        <v>0</v>
      </c>
      <c r="AI397" s="5">
        <v>0</v>
      </c>
      <c r="AJ397" s="5">
        <v>0</v>
      </c>
      <c r="AL397" s="5">
        <v>0</v>
      </c>
      <c r="AM397" s="5">
        <v>0</v>
      </c>
      <c r="AO397" s="5">
        <v>0</v>
      </c>
      <c r="AP397" s="5">
        <v>0</v>
      </c>
      <c r="AR397" s="5">
        <v>0</v>
      </c>
      <c r="AS397" s="5">
        <v>0</v>
      </c>
      <c r="AU397" s="5">
        <v>0</v>
      </c>
      <c r="AV397" s="5">
        <v>0</v>
      </c>
      <c r="AX397" s="5">
        <v>0</v>
      </c>
      <c r="AY397" s="5">
        <v>0</v>
      </c>
      <c r="BA397" s="5">
        <v>0</v>
      </c>
      <c r="BB397" s="5">
        <v>0</v>
      </c>
      <c r="BD397" s="5">
        <v>0</v>
      </c>
      <c r="BE397" s="5">
        <v>0</v>
      </c>
      <c r="BG397" s="5">
        <v>0</v>
      </c>
      <c r="BH397" s="5">
        <v>0</v>
      </c>
      <c r="BJ397" s="5">
        <v>0</v>
      </c>
      <c r="BK397" s="5">
        <v>0</v>
      </c>
      <c r="BM397" s="5">
        <v>0</v>
      </c>
      <c r="BN397" s="5">
        <v>0</v>
      </c>
      <c r="BP397" s="5">
        <v>0</v>
      </c>
      <c r="BQ397" s="5">
        <v>0</v>
      </c>
      <c r="BS397" s="5">
        <v>0</v>
      </c>
      <c r="BT397" s="5">
        <v>0</v>
      </c>
      <c r="BV397" s="5">
        <v>0</v>
      </c>
      <c r="BW397" s="5">
        <v>0</v>
      </c>
      <c r="BY397" s="5">
        <v>0</v>
      </c>
      <c r="BZ397" s="5">
        <v>0</v>
      </c>
      <c r="CB397" s="5">
        <v>0</v>
      </c>
      <c r="CC397" s="5">
        <v>0</v>
      </c>
      <c r="CE397" s="5">
        <v>0</v>
      </c>
      <c r="CF397" s="5">
        <v>0</v>
      </c>
      <c r="CH397" s="5">
        <v>0</v>
      </c>
      <c r="CI397" s="5">
        <v>0</v>
      </c>
      <c r="CK397" s="5">
        <v>0</v>
      </c>
      <c r="CL397" s="5">
        <v>0</v>
      </c>
      <c r="CN397" s="5">
        <v>0</v>
      </c>
      <c r="CO397" s="5">
        <v>0</v>
      </c>
      <c r="CQ397" s="5">
        <v>0</v>
      </c>
      <c r="CR397" s="5">
        <v>0</v>
      </c>
      <c r="CT397" s="5">
        <v>0</v>
      </c>
      <c r="CU397" s="5">
        <v>0</v>
      </c>
      <c r="CW397" s="5">
        <v>0</v>
      </c>
      <c r="CX397" s="5">
        <v>0</v>
      </c>
      <c r="CZ397" s="5">
        <v>0</v>
      </c>
      <c r="DA397" s="5">
        <v>0</v>
      </c>
    </row>
    <row r="398" spans="2:105" x14ac:dyDescent="0.2">
      <c r="B398" s="1" t="s">
        <v>196</v>
      </c>
      <c r="D398" s="1" t="s">
        <v>197</v>
      </c>
      <c r="E398" s="1" t="s">
        <v>49</v>
      </c>
      <c r="F398" s="1" t="s">
        <v>139</v>
      </c>
      <c r="G398" s="4">
        <v>70096</v>
      </c>
      <c r="H398" s="1" t="s">
        <v>54</v>
      </c>
      <c r="I398" s="1" t="s">
        <v>71</v>
      </c>
      <c r="K398" s="5">
        <v>0</v>
      </c>
      <c r="L398" s="5">
        <v>0</v>
      </c>
      <c r="N398" s="5">
        <v>0</v>
      </c>
      <c r="O398" s="5">
        <v>0</v>
      </c>
      <c r="Q398" s="5">
        <v>0</v>
      </c>
      <c r="R398" s="5">
        <v>0</v>
      </c>
      <c r="T398" s="5">
        <v>0</v>
      </c>
      <c r="U398" s="5">
        <v>0</v>
      </c>
      <c r="W398" s="5">
        <v>0</v>
      </c>
      <c r="X398" s="5">
        <v>0</v>
      </c>
      <c r="Z398" s="5">
        <v>0</v>
      </c>
      <c r="AA398" s="5">
        <v>0</v>
      </c>
      <c r="AC398" s="5">
        <v>0</v>
      </c>
      <c r="AD398" s="5">
        <v>0</v>
      </c>
      <c r="AF398" s="5">
        <v>0</v>
      </c>
      <c r="AG398" s="5">
        <v>0</v>
      </c>
      <c r="AI398" s="5">
        <v>0</v>
      </c>
      <c r="AJ398" s="5">
        <v>0</v>
      </c>
      <c r="AL398" s="5">
        <v>0</v>
      </c>
      <c r="AM398" s="5">
        <v>0</v>
      </c>
      <c r="AO398" s="5">
        <v>0</v>
      </c>
      <c r="AP398" s="5">
        <v>0</v>
      </c>
      <c r="AR398" s="5">
        <v>0</v>
      </c>
      <c r="AS398" s="5">
        <v>0</v>
      </c>
      <c r="AU398" s="5">
        <v>0</v>
      </c>
      <c r="AV398" s="5">
        <v>0</v>
      </c>
      <c r="AX398" s="5">
        <v>0</v>
      </c>
      <c r="AY398" s="5">
        <v>0</v>
      </c>
      <c r="BA398" s="5">
        <v>0</v>
      </c>
      <c r="BB398" s="5">
        <v>0</v>
      </c>
      <c r="BD398" s="5">
        <v>0</v>
      </c>
      <c r="BE398" s="5">
        <v>0</v>
      </c>
      <c r="BG398" s="5">
        <v>0</v>
      </c>
      <c r="BH398" s="5">
        <v>0</v>
      </c>
      <c r="BJ398" s="5">
        <v>0</v>
      </c>
      <c r="BK398" s="5">
        <v>0</v>
      </c>
      <c r="BM398" s="5">
        <v>0</v>
      </c>
      <c r="BN398" s="5">
        <v>0</v>
      </c>
      <c r="BP398" s="5">
        <v>0</v>
      </c>
      <c r="BQ398" s="5">
        <v>0</v>
      </c>
      <c r="BS398" s="5">
        <v>0</v>
      </c>
      <c r="BT398" s="5">
        <v>0</v>
      </c>
      <c r="BV398" s="5">
        <v>0</v>
      </c>
      <c r="BW398" s="5">
        <v>0</v>
      </c>
      <c r="BY398" s="5">
        <v>0</v>
      </c>
      <c r="BZ398" s="5">
        <v>0</v>
      </c>
      <c r="CB398" s="5">
        <v>0</v>
      </c>
      <c r="CC398" s="5">
        <v>0</v>
      </c>
      <c r="CE398" s="5">
        <v>0</v>
      </c>
      <c r="CF398" s="5">
        <v>0</v>
      </c>
      <c r="CH398" s="5">
        <v>0</v>
      </c>
      <c r="CI398" s="5">
        <v>0</v>
      </c>
      <c r="CK398" s="5">
        <v>0</v>
      </c>
      <c r="CL398" s="5">
        <v>0</v>
      </c>
      <c r="CN398" s="5">
        <v>0</v>
      </c>
      <c r="CO398" s="5">
        <v>0</v>
      </c>
      <c r="CQ398" s="5">
        <v>0</v>
      </c>
      <c r="CR398" s="5">
        <v>0</v>
      </c>
      <c r="CT398" s="5">
        <v>0</v>
      </c>
      <c r="CU398" s="5">
        <v>0</v>
      </c>
      <c r="CW398" s="5">
        <v>0</v>
      </c>
      <c r="CX398" s="5">
        <v>0</v>
      </c>
      <c r="CZ398" s="5">
        <v>0</v>
      </c>
      <c r="DA398" s="5">
        <v>0</v>
      </c>
    </row>
    <row r="400" spans="2:105" x14ac:dyDescent="0.2">
      <c r="B400" s="1" t="s">
        <v>196</v>
      </c>
      <c r="D400" s="1" t="s">
        <v>197</v>
      </c>
      <c r="E400" s="1" t="s">
        <v>49</v>
      </c>
      <c r="F400" s="1" t="s">
        <v>179</v>
      </c>
      <c r="G400" s="4">
        <v>70321</v>
      </c>
      <c r="H400" s="1" t="s">
        <v>52</v>
      </c>
      <c r="I400" s="1" t="s">
        <v>71</v>
      </c>
      <c r="K400" s="5">
        <v>0</v>
      </c>
      <c r="L400" s="5">
        <v>0</v>
      </c>
      <c r="N400" s="5">
        <v>0</v>
      </c>
      <c r="O400" s="5">
        <v>0</v>
      </c>
      <c r="Q400" s="5">
        <v>0</v>
      </c>
      <c r="R400" s="5">
        <v>0</v>
      </c>
      <c r="T400" s="5">
        <v>0</v>
      </c>
      <c r="U400" s="5">
        <v>0</v>
      </c>
      <c r="W400" s="5">
        <v>0</v>
      </c>
      <c r="X400" s="5">
        <v>0</v>
      </c>
      <c r="Z400" s="5">
        <v>0</v>
      </c>
      <c r="AA400" s="5">
        <v>0</v>
      </c>
      <c r="AC400" s="5">
        <v>0</v>
      </c>
      <c r="AD400" s="5">
        <v>0</v>
      </c>
      <c r="AF400" s="5">
        <v>0</v>
      </c>
      <c r="AG400" s="5">
        <v>0</v>
      </c>
      <c r="AI400" s="5">
        <v>0</v>
      </c>
      <c r="AJ400" s="5">
        <v>0</v>
      </c>
      <c r="AL400" s="5">
        <v>0</v>
      </c>
      <c r="AM400" s="5">
        <v>0</v>
      </c>
      <c r="AO400" s="5">
        <v>0</v>
      </c>
      <c r="AP400" s="5">
        <v>0</v>
      </c>
      <c r="AR400" s="5">
        <v>0</v>
      </c>
      <c r="AS400" s="5">
        <v>0</v>
      </c>
      <c r="AU400" s="5">
        <v>0</v>
      </c>
      <c r="AV400" s="5">
        <v>0</v>
      </c>
      <c r="AX400" s="5">
        <v>0</v>
      </c>
      <c r="AY400" s="5">
        <v>0</v>
      </c>
      <c r="BA400" s="5">
        <v>0</v>
      </c>
      <c r="BB400" s="5">
        <v>0</v>
      </c>
      <c r="BD400" s="5">
        <v>0</v>
      </c>
      <c r="BE400" s="5">
        <v>0</v>
      </c>
      <c r="BG400" s="5">
        <v>0</v>
      </c>
      <c r="BH400" s="5">
        <v>0</v>
      </c>
      <c r="BJ400" s="5">
        <v>0</v>
      </c>
      <c r="BK400" s="5">
        <v>0</v>
      </c>
      <c r="BM400" s="5">
        <v>0</v>
      </c>
      <c r="BN400" s="5">
        <v>0</v>
      </c>
      <c r="BP400" s="5">
        <v>0</v>
      </c>
      <c r="BQ400" s="5">
        <v>0</v>
      </c>
      <c r="BS400" s="5">
        <v>0</v>
      </c>
      <c r="BT400" s="5">
        <v>0</v>
      </c>
      <c r="BV400" s="5">
        <v>0</v>
      </c>
      <c r="BW400" s="5">
        <v>0</v>
      </c>
      <c r="BY400" s="5">
        <v>0</v>
      </c>
      <c r="BZ400" s="5">
        <v>0</v>
      </c>
      <c r="CB400" s="5">
        <v>0</v>
      </c>
      <c r="CC400" s="5">
        <v>0</v>
      </c>
      <c r="CE400" s="5">
        <v>0</v>
      </c>
      <c r="CF400" s="5">
        <v>0</v>
      </c>
      <c r="CH400" s="5">
        <v>0</v>
      </c>
      <c r="CI400" s="5">
        <v>0</v>
      </c>
      <c r="CK400" s="5">
        <v>0</v>
      </c>
      <c r="CL400" s="5">
        <v>0</v>
      </c>
      <c r="CN400" s="5">
        <v>0</v>
      </c>
      <c r="CO400" s="5">
        <v>0</v>
      </c>
      <c r="CQ400" s="5">
        <v>0</v>
      </c>
      <c r="CR400" s="5">
        <v>0</v>
      </c>
      <c r="CT400" s="5">
        <v>0</v>
      </c>
      <c r="CU400" s="5">
        <v>0</v>
      </c>
      <c r="CW400" s="5">
        <v>0</v>
      </c>
      <c r="CX400" s="5">
        <v>0</v>
      </c>
      <c r="CZ400" s="5">
        <v>0</v>
      </c>
      <c r="DA400" s="5">
        <v>0</v>
      </c>
    </row>
    <row r="401" spans="2:105" x14ac:dyDescent="0.2">
      <c r="B401" s="1" t="s">
        <v>196</v>
      </c>
      <c r="D401" s="1" t="s">
        <v>197</v>
      </c>
      <c r="E401" s="1" t="s">
        <v>49</v>
      </c>
      <c r="F401" s="1" t="s">
        <v>179</v>
      </c>
      <c r="G401" s="4">
        <v>70321</v>
      </c>
      <c r="H401" s="1" t="s">
        <v>54</v>
      </c>
      <c r="I401" s="1" t="s">
        <v>71</v>
      </c>
      <c r="K401" s="5">
        <v>0</v>
      </c>
      <c r="L401" s="5">
        <v>0</v>
      </c>
      <c r="N401" s="5">
        <v>0</v>
      </c>
      <c r="O401" s="5">
        <v>0</v>
      </c>
      <c r="Q401" s="5">
        <v>0</v>
      </c>
      <c r="R401" s="5">
        <v>0</v>
      </c>
      <c r="T401" s="5">
        <v>0</v>
      </c>
      <c r="U401" s="5">
        <v>0</v>
      </c>
      <c r="W401" s="5">
        <v>0</v>
      </c>
      <c r="X401" s="5">
        <v>0</v>
      </c>
      <c r="Z401" s="5">
        <v>0</v>
      </c>
      <c r="AA401" s="5">
        <v>0</v>
      </c>
      <c r="AC401" s="5">
        <v>0</v>
      </c>
      <c r="AD401" s="5">
        <v>0</v>
      </c>
      <c r="AF401" s="5">
        <v>0</v>
      </c>
      <c r="AG401" s="5">
        <v>0</v>
      </c>
      <c r="AI401" s="5">
        <v>0</v>
      </c>
      <c r="AJ401" s="5">
        <v>0</v>
      </c>
      <c r="AL401" s="5">
        <v>0</v>
      </c>
      <c r="AM401" s="5">
        <v>0</v>
      </c>
      <c r="AO401" s="5">
        <v>0</v>
      </c>
      <c r="AP401" s="5">
        <v>0</v>
      </c>
      <c r="AR401" s="5">
        <v>0</v>
      </c>
      <c r="AS401" s="5">
        <v>0</v>
      </c>
      <c r="AU401" s="5">
        <v>0</v>
      </c>
      <c r="AV401" s="5">
        <v>0</v>
      </c>
      <c r="AX401" s="5">
        <v>0</v>
      </c>
      <c r="AY401" s="5">
        <v>0</v>
      </c>
      <c r="BA401" s="5">
        <v>0</v>
      </c>
      <c r="BB401" s="5">
        <v>0</v>
      </c>
      <c r="BD401" s="5">
        <v>0</v>
      </c>
      <c r="BE401" s="5">
        <v>0</v>
      </c>
      <c r="BG401" s="5">
        <v>0</v>
      </c>
      <c r="BH401" s="5">
        <v>0</v>
      </c>
      <c r="BJ401" s="5">
        <v>0</v>
      </c>
      <c r="BK401" s="5">
        <v>0</v>
      </c>
      <c r="BM401" s="5">
        <v>0</v>
      </c>
      <c r="BN401" s="5">
        <v>0</v>
      </c>
      <c r="BP401" s="5">
        <v>0</v>
      </c>
      <c r="BQ401" s="5">
        <v>0</v>
      </c>
      <c r="BS401" s="5">
        <v>0</v>
      </c>
      <c r="BT401" s="5">
        <v>0</v>
      </c>
      <c r="BV401" s="5">
        <v>0</v>
      </c>
      <c r="BW401" s="5">
        <v>0</v>
      </c>
      <c r="BY401" s="5">
        <v>0</v>
      </c>
      <c r="BZ401" s="5">
        <v>0</v>
      </c>
      <c r="CB401" s="5">
        <v>0</v>
      </c>
      <c r="CC401" s="5">
        <v>0</v>
      </c>
      <c r="CE401" s="5">
        <v>0</v>
      </c>
      <c r="CF401" s="5">
        <v>0</v>
      </c>
      <c r="CH401" s="5">
        <v>0</v>
      </c>
      <c r="CI401" s="5">
        <v>0</v>
      </c>
      <c r="CK401" s="5">
        <v>0</v>
      </c>
      <c r="CL401" s="5">
        <v>0</v>
      </c>
      <c r="CN401" s="5">
        <v>0</v>
      </c>
      <c r="CO401" s="5">
        <v>0</v>
      </c>
      <c r="CQ401" s="5">
        <v>0</v>
      </c>
      <c r="CR401" s="5">
        <v>0</v>
      </c>
      <c r="CT401" s="5">
        <v>0</v>
      </c>
      <c r="CU401" s="5">
        <v>0</v>
      </c>
      <c r="CW401" s="5">
        <v>0</v>
      </c>
      <c r="CX401" s="5">
        <v>0</v>
      </c>
      <c r="CZ401" s="5">
        <v>0</v>
      </c>
      <c r="DA401" s="5">
        <v>0</v>
      </c>
    </row>
    <row r="402" spans="2:105" x14ac:dyDescent="0.2">
      <c r="K402" s="38" t="s">
        <v>407</v>
      </c>
    </row>
    <row r="405" spans="2:105" x14ac:dyDescent="0.2">
      <c r="B405" s="1" t="s">
        <v>206</v>
      </c>
      <c r="D405" s="1" t="s">
        <v>207</v>
      </c>
      <c r="E405" s="1" t="s">
        <v>49</v>
      </c>
      <c r="F405" s="1" t="s">
        <v>208</v>
      </c>
      <c r="G405" s="4">
        <v>6576</v>
      </c>
      <c r="H405" s="1" t="s">
        <v>52</v>
      </c>
      <c r="I405" s="1" t="s">
        <v>71</v>
      </c>
      <c r="J405" s="5" t="s">
        <v>63</v>
      </c>
      <c r="CZ405" s="5" t="e">
        <v>#VALUE!</v>
      </c>
      <c r="DA405" s="5">
        <v>0</v>
      </c>
    </row>
    <row r="406" spans="2:105" x14ac:dyDescent="0.2">
      <c r="B406" s="1" t="s">
        <v>206</v>
      </c>
      <c r="D406" s="1" t="s">
        <v>207</v>
      </c>
      <c r="E406" s="1" t="s">
        <v>49</v>
      </c>
      <c r="F406" s="1" t="s">
        <v>208</v>
      </c>
      <c r="G406" s="4">
        <v>6576</v>
      </c>
      <c r="H406" s="1" t="s">
        <v>54</v>
      </c>
      <c r="I406" s="1" t="s">
        <v>71</v>
      </c>
      <c r="CZ406" s="5">
        <v>0</v>
      </c>
      <c r="DA406" s="5">
        <v>0</v>
      </c>
    </row>
    <row r="407" spans="2:105" s="1" customFormat="1" x14ac:dyDescent="0.2">
      <c r="G407" s="4"/>
      <c r="CZ407" s="5"/>
      <c r="DA407" s="5"/>
    </row>
    <row r="409" spans="2:105" x14ac:dyDescent="0.2">
      <c r="B409" s="1" t="s">
        <v>206</v>
      </c>
      <c r="D409" s="1" t="s">
        <v>207</v>
      </c>
      <c r="E409" s="1" t="s">
        <v>49</v>
      </c>
      <c r="F409" s="52" t="s">
        <v>209</v>
      </c>
      <c r="G409" s="4">
        <v>6608</v>
      </c>
      <c r="H409" s="1" t="s">
        <v>52</v>
      </c>
      <c r="I409" s="1" t="s">
        <v>71</v>
      </c>
      <c r="J409" s="5" t="s">
        <v>63</v>
      </c>
      <c r="CZ409" s="5" t="e">
        <v>#VALUE!</v>
      </c>
      <c r="DA409" s="5">
        <v>0</v>
      </c>
    </row>
    <row r="410" spans="2:105" x14ac:dyDescent="0.2">
      <c r="B410" s="1" t="s">
        <v>206</v>
      </c>
      <c r="D410" s="1" t="s">
        <v>207</v>
      </c>
      <c r="E410" s="1" t="s">
        <v>49</v>
      </c>
      <c r="F410" s="52" t="s">
        <v>209</v>
      </c>
      <c r="G410" s="4">
        <v>6608</v>
      </c>
      <c r="H410" s="1" t="s">
        <v>54</v>
      </c>
      <c r="I410" s="1" t="s">
        <v>71</v>
      </c>
      <c r="CZ410" s="5">
        <v>0</v>
      </c>
      <c r="DA410" s="5">
        <v>0</v>
      </c>
    </row>
    <row r="411" spans="2:105" x14ac:dyDescent="0.2">
      <c r="F411" s="52"/>
      <c r="K411" s="1"/>
    </row>
    <row r="412" spans="2:105" x14ac:dyDescent="0.2">
      <c r="F412" s="52"/>
    </row>
    <row r="413" spans="2:105" x14ac:dyDescent="0.2">
      <c r="B413" s="1" t="s">
        <v>206</v>
      </c>
      <c r="D413" s="1" t="s">
        <v>207</v>
      </c>
      <c r="E413" s="1" t="s">
        <v>64</v>
      </c>
      <c r="F413" s="52" t="s">
        <v>164</v>
      </c>
      <c r="G413" s="4">
        <v>6585</v>
      </c>
      <c r="H413" s="1" t="s">
        <v>52</v>
      </c>
      <c r="I413" s="1" t="s">
        <v>67</v>
      </c>
      <c r="K413" s="5">
        <v>0</v>
      </c>
      <c r="L413" s="5">
        <v>0</v>
      </c>
      <c r="N413" s="5">
        <v>0</v>
      </c>
      <c r="O413" s="5">
        <v>0</v>
      </c>
      <c r="Q413" s="5">
        <v>0</v>
      </c>
      <c r="R413" s="5">
        <v>0</v>
      </c>
      <c r="T413" s="5">
        <v>0</v>
      </c>
      <c r="U413" s="5">
        <v>0</v>
      </c>
      <c r="W413" s="5">
        <v>0</v>
      </c>
      <c r="X413" s="5">
        <v>0</v>
      </c>
      <c r="Z413" s="5">
        <v>0</v>
      </c>
      <c r="AA413" s="5">
        <v>0</v>
      </c>
      <c r="AC413" s="5">
        <v>0</v>
      </c>
      <c r="AD413" s="5">
        <v>0</v>
      </c>
      <c r="AF413" s="5">
        <v>0</v>
      </c>
      <c r="AG413" s="5">
        <v>0</v>
      </c>
      <c r="AI413" s="5">
        <v>0</v>
      </c>
      <c r="AJ413" s="5">
        <v>0</v>
      </c>
      <c r="AL413" s="5">
        <v>0</v>
      </c>
      <c r="AM413" s="5">
        <v>0</v>
      </c>
      <c r="AO413" s="5">
        <v>0</v>
      </c>
      <c r="AP413" s="5">
        <v>0</v>
      </c>
      <c r="AR413" s="5">
        <v>0</v>
      </c>
      <c r="AS413" s="5">
        <v>0</v>
      </c>
      <c r="AU413" s="5">
        <v>0</v>
      </c>
      <c r="AV413" s="5">
        <v>0</v>
      </c>
      <c r="AX413" s="5">
        <v>0</v>
      </c>
      <c r="AY413" s="5">
        <v>0</v>
      </c>
      <c r="BA413" s="5">
        <v>0</v>
      </c>
      <c r="BB413" s="5">
        <v>0</v>
      </c>
      <c r="BD413" s="5">
        <v>0</v>
      </c>
      <c r="BE413" s="5">
        <v>0</v>
      </c>
      <c r="BG413" s="5">
        <v>0</v>
      </c>
      <c r="BH413" s="5">
        <v>0</v>
      </c>
      <c r="BJ413" s="5">
        <v>0</v>
      </c>
      <c r="BK413" s="5">
        <v>0</v>
      </c>
      <c r="BM413" s="5">
        <v>0</v>
      </c>
      <c r="BN413" s="5">
        <v>0</v>
      </c>
      <c r="BP413" s="5">
        <v>0</v>
      </c>
      <c r="BQ413" s="5">
        <v>0</v>
      </c>
      <c r="BS413" s="5">
        <v>0</v>
      </c>
      <c r="BT413" s="5">
        <v>0</v>
      </c>
      <c r="BV413" s="5">
        <v>0</v>
      </c>
      <c r="BW413" s="5">
        <v>0</v>
      </c>
      <c r="BY413" s="5">
        <v>0</v>
      </c>
      <c r="BZ413" s="5">
        <v>0</v>
      </c>
      <c r="CB413" s="5">
        <v>0</v>
      </c>
      <c r="CC413" s="5">
        <v>0</v>
      </c>
      <c r="CE413" s="5">
        <v>0</v>
      </c>
      <c r="CF413" s="5">
        <v>0</v>
      </c>
      <c r="CH413" s="5">
        <v>0</v>
      </c>
      <c r="CI413" s="5">
        <v>0</v>
      </c>
      <c r="CK413" s="5">
        <v>0</v>
      </c>
      <c r="CL413" s="5">
        <v>0</v>
      </c>
      <c r="CN413" s="5">
        <v>0</v>
      </c>
      <c r="CO413" s="5">
        <v>0</v>
      </c>
      <c r="CQ413" s="5">
        <v>0</v>
      </c>
      <c r="CR413" s="5">
        <v>0</v>
      </c>
      <c r="CT413" s="5">
        <v>0</v>
      </c>
      <c r="CU413" s="5">
        <v>0</v>
      </c>
      <c r="CW413" s="5">
        <v>0</v>
      </c>
      <c r="CX413" s="5">
        <v>0</v>
      </c>
      <c r="CZ413" s="5">
        <v>0</v>
      </c>
      <c r="DA413" s="5">
        <v>0</v>
      </c>
    </row>
    <row r="414" spans="2:105" x14ac:dyDescent="0.2">
      <c r="B414" s="1" t="s">
        <v>206</v>
      </c>
      <c r="D414" s="1" t="s">
        <v>207</v>
      </c>
      <c r="E414" s="1" t="s">
        <v>64</v>
      </c>
      <c r="F414" s="52" t="s">
        <v>164</v>
      </c>
      <c r="G414" s="4">
        <v>6585</v>
      </c>
      <c r="H414" s="1" t="s">
        <v>54</v>
      </c>
      <c r="I414" s="1" t="s">
        <v>67</v>
      </c>
      <c r="K414" s="5">
        <v>0</v>
      </c>
      <c r="L414" s="5">
        <v>0</v>
      </c>
      <c r="N414" s="5">
        <v>0</v>
      </c>
      <c r="O414" s="5">
        <v>0</v>
      </c>
      <c r="Q414" s="5">
        <v>0</v>
      </c>
      <c r="R414" s="5">
        <v>0</v>
      </c>
      <c r="T414" s="5">
        <v>0</v>
      </c>
      <c r="U414" s="5">
        <v>0</v>
      </c>
      <c r="W414" s="5">
        <v>0</v>
      </c>
      <c r="X414" s="5">
        <v>0</v>
      </c>
      <c r="Z414" s="5">
        <v>0</v>
      </c>
      <c r="AA414" s="5">
        <v>0</v>
      </c>
      <c r="AC414" s="5">
        <v>0</v>
      </c>
      <c r="AD414" s="5">
        <v>0</v>
      </c>
      <c r="AF414" s="5">
        <v>0</v>
      </c>
      <c r="AG414" s="5">
        <v>0</v>
      </c>
      <c r="AI414" s="5">
        <v>0</v>
      </c>
      <c r="AJ414" s="5">
        <v>0</v>
      </c>
      <c r="AL414" s="5">
        <v>0</v>
      </c>
      <c r="AM414" s="5">
        <v>0</v>
      </c>
      <c r="AO414" s="5">
        <v>0</v>
      </c>
      <c r="AP414" s="5">
        <v>0</v>
      </c>
      <c r="AR414" s="5">
        <v>0</v>
      </c>
      <c r="AS414" s="5">
        <v>0</v>
      </c>
      <c r="AU414" s="5">
        <v>0</v>
      </c>
      <c r="AV414" s="5">
        <v>0</v>
      </c>
      <c r="AX414" s="5">
        <v>0</v>
      </c>
      <c r="AY414" s="5">
        <v>0</v>
      </c>
      <c r="BA414" s="5">
        <v>0</v>
      </c>
      <c r="BB414" s="5">
        <v>0</v>
      </c>
      <c r="BD414" s="5">
        <v>0</v>
      </c>
      <c r="BE414" s="5">
        <v>0</v>
      </c>
      <c r="BG414" s="5">
        <v>0</v>
      </c>
      <c r="BH414" s="5">
        <v>0</v>
      </c>
      <c r="BJ414" s="5">
        <v>0</v>
      </c>
      <c r="BK414" s="5">
        <v>0</v>
      </c>
      <c r="BM414" s="5">
        <v>0</v>
      </c>
      <c r="BN414" s="5">
        <v>0</v>
      </c>
      <c r="BP414" s="5">
        <v>0</v>
      </c>
      <c r="BQ414" s="5">
        <v>0</v>
      </c>
      <c r="BS414" s="5">
        <v>0</v>
      </c>
      <c r="BT414" s="5">
        <v>0</v>
      </c>
      <c r="BV414" s="5">
        <v>0</v>
      </c>
      <c r="BW414" s="5">
        <v>0</v>
      </c>
      <c r="BY414" s="5">
        <v>0</v>
      </c>
      <c r="BZ414" s="5">
        <v>0</v>
      </c>
      <c r="CB414" s="5">
        <v>0</v>
      </c>
      <c r="CC414" s="5">
        <v>0</v>
      </c>
      <c r="CE414" s="5">
        <v>0</v>
      </c>
      <c r="CF414" s="5">
        <v>0</v>
      </c>
      <c r="CH414" s="5">
        <v>0</v>
      </c>
      <c r="CI414" s="5">
        <v>0</v>
      </c>
      <c r="CK414" s="5">
        <v>0</v>
      </c>
      <c r="CL414" s="5">
        <v>0</v>
      </c>
      <c r="CN414" s="5">
        <v>0</v>
      </c>
      <c r="CO414" s="5">
        <v>0</v>
      </c>
      <c r="CQ414" s="5">
        <v>0</v>
      </c>
      <c r="CR414" s="5">
        <v>0</v>
      </c>
      <c r="CT414" s="5">
        <v>0</v>
      </c>
      <c r="CU414" s="5">
        <v>0</v>
      </c>
      <c r="CW414" s="5">
        <v>0</v>
      </c>
      <c r="CX414" s="5">
        <v>0</v>
      </c>
      <c r="CZ414" s="5">
        <v>0</v>
      </c>
      <c r="DA414" s="5">
        <v>0</v>
      </c>
    </row>
    <row r="415" spans="2:105" x14ac:dyDescent="0.2">
      <c r="F415" s="52"/>
    </row>
    <row r="416" spans="2:105" x14ac:dyDescent="0.2">
      <c r="B416" s="1" t="s">
        <v>206</v>
      </c>
      <c r="D416" s="1" t="s">
        <v>207</v>
      </c>
      <c r="E416" s="1" t="s">
        <v>49</v>
      </c>
      <c r="F416" s="52" t="s">
        <v>164</v>
      </c>
      <c r="G416" s="4">
        <v>6585</v>
      </c>
      <c r="H416" s="1" t="s">
        <v>52</v>
      </c>
      <c r="I416" s="1" t="s">
        <v>67</v>
      </c>
      <c r="K416" s="5">
        <v>0</v>
      </c>
      <c r="L416" s="5">
        <v>0</v>
      </c>
      <c r="N416" s="5">
        <v>0</v>
      </c>
      <c r="O416" s="5">
        <v>0</v>
      </c>
      <c r="Q416" s="5">
        <v>0</v>
      </c>
      <c r="R416" s="5">
        <v>0</v>
      </c>
      <c r="T416" s="5">
        <v>0</v>
      </c>
      <c r="U416" s="5">
        <v>0</v>
      </c>
      <c r="W416" s="5">
        <v>0</v>
      </c>
      <c r="X416" s="5">
        <v>0</v>
      </c>
      <c r="Z416" s="5">
        <v>0</v>
      </c>
      <c r="AA416" s="5">
        <v>0</v>
      </c>
      <c r="AC416" s="5">
        <v>0</v>
      </c>
      <c r="AD416" s="5">
        <v>0</v>
      </c>
      <c r="AF416" s="5">
        <v>0</v>
      </c>
      <c r="AG416" s="5">
        <v>0</v>
      </c>
      <c r="AI416" s="5">
        <v>0</v>
      </c>
      <c r="AJ416" s="5">
        <v>0</v>
      </c>
      <c r="AL416" s="5">
        <v>0</v>
      </c>
      <c r="AM416" s="5">
        <v>0</v>
      </c>
      <c r="AO416" s="5">
        <v>0</v>
      </c>
      <c r="AP416" s="5">
        <v>0</v>
      </c>
      <c r="AR416" s="5">
        <v>0</v>
      </c>
      <c r="AS416" s="5">
        <v>0</v>
      </c>
      <c r="AU416" s="5">
        <v>0</v>
      </c>
      <c r="AV416" s="5">
        <v>0</v>
      </c>
      <c r="AX416" s="5">
        <v>0</v>
      </c>
      <c r="AY416" s="5">
        <v>0</v>
      </c>
      <c r="BA416" s="5">
        <v>0</v>
      </c>
      <c r="BB416" s="5">
        <v>0</v>
      </c>
      <c r="BD416" s="5">
        <v>0</v>
      </c>
      <c r="BE416" s="5">
        <v>0</v>
      </c>
      <c r="BG416" s="5">
        <v>0</v>
      </c>
      <c r="BH416" s="5">
        <v>0</v>
      </c>
      <c r="BJ416" s="5">
        <v>0</v>
      </c>
      <c r="BK416" s="5">
        <v>0</v>
      </c>
      <c r="BM416" s="5">
        <v>0</v>
      </c>
      <c r="BN416" s="5">
        <v>0</v>
      </c>
      <c r="BP416" s="5">
        <v>0</v>
      </c>
      <c r="BQ416" s="5">
        <v>0</v>
      </c>
      <c r="BS416" s="5">
        <v>0</v>
      </c>
      <c r="BT416" s="5">
        <v>0</v>
      </c>
      <c r="BV416" s="5">
        <v>0</v>
      </c>
      <c r="BW416" s="5">
        <v>0</v>
      </c>
      <c r="BY416" s="5">
        <v>0</v>
      </c>
      <c r="BZ416" s="5">
        <v>0</v>
      </c>
      <c r="CB416" s="5">
        <v>0</v>
      </c>
      <c r="CC416" s="5">
        <v>0</v>
      </c>
      <c r="CE416" s="5">
        <v>0</v>
      </c>
      <c r="CF416" s="5">
        <v>0</v>
      </c>
      <c r="CH416" s="5">
        <v>0</v>
      </c>
      <c r="CI416" s="5">
        <v>0</v>
      </c>
      <c r="CK416" s="5">
        <v>0</v>
      </c>
      <c r="CL416" s="5">
        <v>0</v>
      </c>
      <c r="CN416" s="5">
        <v>0</v>
      </c>
      <c r="CO416" s="5">
        <v>0</v>
      </c>
      <c r="CQ416" s="5">
        <v>0</v>
      </c>
      <c r="CR416" s="5">
        <v>0</v>
      </c>
      <c r="CT416" s="5">
        <v>0</v>
      </c>
      <c r="CU416" s="5">
        <v>0</v>
      </c>
      <c r="CW416" s="5">
        <v>0</v>
      </c>
      <c r="CX416" s="5">
        <v>0</v>
      </c>
      <c r="CZ416" s="5">
        <v>0</v>
      </c>
      <c r="DA416" s="5">
        <v>0</v>
      </c>
    </row>
    <row r="417" spans="2:105" x14ac:dyDescent="0.2">
      <c r="B417" s="1" t="s">
        <v>206</v>
      </c>
      <c r="D417" s="1" t="s">
        <v>207</v>
      </c>
      <c r="E417" s="1" t="s">
        <v>49</v>
      </c>
      <c r="F417" s="52" t="s">
        <v>164</v>
      </c>
      <c r="G417" s="4">
        <v>6585</v>
      </c>
      <c r="H417" s="1" t="s">
        <v>54</v>
      </c>
      <c r="I417" s="1" t="s">
        <v>67</v>
      </c>
      <c r="K417" s="5">
        <v>0</v>
      </c>
      <c r="L417" s="5">
        <v>0</v>
      </c>
      <c r="N417" s="5">
        <v>0</v>
      </c>
      <c r="O417" s="5">
        <v>0</v>
      </c>
      <c r="Q417" s="5">
        <v>0</v>
      </c>
      <c r="R417" s="5">
        <v>0</v>
      </c>
      <c r="T417" s="5">
        <v>0</v>
      </c>
      <c r="U417" s="5">
        <v>0</v>
      </c>
      <c r="W417" s="5">
        <v>0</v>
      </c>
      <c r="X417" s="5">
        <v>0</v>
      </c>
      <c r="Z417" s="5">
        <v>0</v>
      </c>
      <c r="AA417" s="5">
        <v>0</v>
      </c>
      <c r="AC417" s="5">
        <v>0</v>
      </c>
      <c r="AD417" s="5">
        <v>0</v>
      </c>
      <c r="AF417" s="5">
        <v>0</v>
      </c>
      <c r="AG417" s="5">
        <v>0</v>
      </c>
      <c r="AI417" s="5">
        <v>0</v>
      </c>
      <c r="AJ417" s="5">
        <v>0</v>
      </c>
      <c r="AL417" s="5">
        <v>0</v>
      </c>
      <c r="AM417" s="5">
        <v>0</v>
      </c>
      <c r="AO417" s="5">
        <v>0</v>
      </c>
      <c r="AP417" s="5">
        <v>0</v>
      </c>
      <c r="AR417" s="5">
        <v>0</v>
      </c>
      <c r="AS417" s="5">
        <v>0</v>
      </c>
      <c r="AU417" s="5">
        <v>0</v>
      </c>
      <c r="AV417" s="5">
        <v>0</v>
      </c>
      <c r="AX417" s="5">
        <v>0</v>
      </c>
      <c r="AY417" s="5">
        <v>0</v>
      </c>
      <c r="BA417" s="5">
        <v>0</v>
      </c>
      <c r="BB417" s="5">
        <v>0</v>
      </c>
      <c r="BD417" s="5">
        <v>0</v>
      </c>
      <c r="BE417" s="5">
        <v>0</v>
      </c>
      <c r="BG417" s="5">
        <v>0</v>
      </c>
      <c r="BH417" s="5">
        <v>0</v>
      </c>
      <c r="BJ417" s="5">
        <v>0</v>
      </c>
      <c r="BK417" s="5">
        <v>0</v>
      </c>
      <c r="BM417" s="5">
        <v>0</v>
      </c>
      <c r="BN417" s="5">
        <v>0</v>
      </c>
      <c r="BP417" s="5">
        <v>0</v>
      </c>
      <c r="BQ417" s="5">
        <v>0</v>
      </c>
      <c r="BS417" s="5">
        <v>0</v>
      </c>
      <c r="BT417" s="5">
        <v>0</v>
      </c>
      <c r="BV417" s="5">
        <v>0</v>
      </c>
      <c r="BW417" s="5">
        <v>0</v>
      </c>
      <c r="BY417" s="5">
        <v>0</v>
      </c>
      <c r="BZ417" s="5">
        <v>0</v>
      </c>
      <c r="CB417" s="5">
        <v>0</v>
      </c>
      <c r="CC417" s="5">
        <v>0</v>
      </c>
      <c r="CE417" s="5">
        <v>0</v>
      </c>
      <c r="CF417" s="5">
        <v>0</v>
      </c>
      <c r="CH417" s="5">
        <v>0</v>
      </c>
      <c r="CI417" s="5">
        <v>0</v>
      </c>
      <c r="CK417" s="5">
        <v>0</v>
      </c>
      <c r="CL417" s="5">
        <v>0</v>
      </c>
      <c r="CN417" s="5">
        <v>0</v>
      </c>
      <c r="CO417" s="5">
        <v>0</v>
      </c>
      <c r="CQ417" s="5">
        <v>0</v>
      </c>
      <c r="CR417" s="5">
        <v>0</v>
      </c>
      <c r="CT417" s="5">
        <v>0</v>
      </c>
      <c r="CU417" s="5">
        <v>0</v>
      </c>
      <c r="CW417" s="5">
        <v>0</v>
      </c>
      <c r="CX417" s="5">
        <v>0</v>
      </c>
      <c r="CZ417" s="5">
        <v>0</v>
      </c>
      <c r="DA417" s="5">
        <v>0</v>
      </c>
    </row>
    <row r="418" spans="2:105" x14ac:dyDescent="0.2">
      <c r="F418" s="52"/>
    </row>
    <row r="419" spans="2:105" x14ac:dyDescent="0.2">
      <c r="K419" s="27"/>
      <c r="M419" s="27"/>
      <c r="P419" s="27"/>
      <c r="S419" s="27"/>
      <c r="V419" s="27"/>
      <c r="Y419" s="27"/>
      <c r="AB419" s="27"/>
      <c r="AE419" s="27"/>
      <c r="AH419" s="27"/>
      <c r="AK419" s="27"/>
      <c r="AN419" s="27"/>
      <c r="AQ419" s="27"/>
      <c r="AT419" s="27"/>
      <c r="AW419" s="27"/>
      <c r="AZ419" s="27"/>
      <c r="BC419" s="27"/>
    </row>
    <row r="420" spans="2:105" x14ac:dyDescent="0.2">
      <c r="B420" s="1" t="s">
        <v>206</v>
      </c>
      <c r="D420" s="1" t="s">
        <v>207</v>
      </c>
      <c r="E420" s="1" t="s">
        <v>49</v>
      </c>
      <c r="F420" s="1" t="s">
        <v>50</v>
      </c>
      <c r="G420" s="4" t="s">
        <v>210</v>
      </c>
      <c r="H420" s="1" t="s">
        <v>52</v>
      </c>
      <c r="I420" s="1" t="s">
        <v>53</v>
      </c>
      <c r="K420" s="5">
        <v>0</v>
      </c>
      <c r="L420" s="5">
        <v>0</v>
      </c>
      <c r="N420" s="5">
        <v>0</v>
      </c>
      <c r="O420" s="5">
        <v>0</v>
      </c>
      <c r="Q420" s="5">
        <v>0</v>
      </c>
      <c r="R420" s="5">
        <v>0</v>
      </c>
      <c r="T420" s="5">
        <v>0</v>
      </c>
      <c r="U420" s="5">
        <v>0</v>
      </c>
      <c r="W420" s="5">
        <v>0</v>
      </c>
      <c r="X420" s="5">
        <v>0</v>
      </c>
      <c r="Z420" s="5">
        <v>0</v>
      </c>
      <c r="AA420" s="5">
        <v>0</v>
      </c>
      <c r="AC420" s="5">
        <v>0</v>
      </c>
      <c r="AD420" s="5">
        <v>0</v>
      </c>
      <c r="AF420" s="5">
        <v>0</v>
      </c>
      <c r="AG420" s="5">
        <v>0</v>
      </c>
      <c r="AI420" s="5">
        <v>0</v>
      </c>
      <c r="AJ420" s="5">
        <v>0</v>
      </c>
      <c r="AL420" s="5">
        <v>0</v>
      </c>
      <c r="AM420" s="5">
        <v>0</v>
      </c>
      <c r="AO420" s="5">
        <v>0</v>
      </c>
      <c r="AP420" s="5">
        <v>0</v>
      </c>
      <c r="AR420" s="5">
        <v>0</v>
      </c>
      <c r="AS420" s="5">
        <v>0</v>
      </c>
      <c r="AU420" s="5">
        <v>0</v>
      </c>
      <c r="AV420" s="5">
        <v>0</v>
      </c>
      <c r="AX420" s="5">
        <v>0</v>
      </c>
      <c r="AY420" s="5">
        <v>0</v>
      </c>
      <c r="BA420" s="5">
        <v>0</v>
      </c>
      <c r="BB420" s="5">
        <v>0</v>
      </c>
      <c r="BD420" s="5">
        <v>0</v>
      </c>
      <c r="BE420" s="5">
        <v>0</v>
      </c>
      <c r="BG420" s="5">
        <v>0</v>
      </c>
      <c r="BH420" s="5">
        <v>0</v>
      </c>
      <c r="BJ420" s="5">
        <v>0</v>
      </c>
      <c r="BK420" s="5">
        <v>0</v>
      </c>
      <c r="BM420" s="5">
        <v>0</v>
      </c>
      <c r="BN420" s="5">
        <v>0</v>
      </c>
      <c r="BP420" s="5">
        <v>0</v>
      </c>
      <c r="BQ420" s="5">
        <v>0</v>
      </c>
      <c r="BS420" s="5">
        <v>0</v>
      </c>
      <c r="BT420" s="5">
        <v>0</v>
      </c>
      <c r="BV420" s="5">
        <v>0</v>
      </c>
      <c r="BW420" s="5">
        <v>0</v>
      </c>
      <c r="BY420" s="5">
        <v>0</v>
      </c>
      <c r="BZ420" s="5">
        <v>0</v>
      </c>
      <c r="CB420" s="5">
        <v>0</v>
      </c>
      <c r="CC420" s="5">
        <v>0</v>
      </c>
      <c r="CE420" s="5">
        <v>0</v>
      </c>
      <c r="CF420" s="5">
        <v>0</v>
      </c>
      <c r="CH420" s="5">
        <v>0</v>
      </c>
      <c r="CI420" s="5">
        <v>0</v>
      </c>
      <c r="CK420" s="5">
        <v>0</v>
      </c>
      <c r="CL420" s="5">
        <v>0</v>
      </c>
      <c r="CN420" s="5">
        <v>0</v>
      </c>
      <c r="CO420" s="5">
        <v>0</v>
      </c>
      <c r="CQ420" s="5">
        <v>0</v>
      </c>
      <c r="CR420" s="5">
        <v>0</v>
      </c>
      <c r="CT420" s="5">
        <v>0</v>
      </c>
      <c r="CU420" s="5">
        <v>0</v>
      </c>
      <c r="CW420" s="5">
        <v>0</v>
      </c>
      <c r="CX420" s="5">
        <v>0</v>
      </c>
      <c r="CZ420" s="5">
        <v>0</v>
      </c>
      <c r="DA420" s="5">
        <v>0</v>
      </c>
    </row>
    <row r="421" spans="2:105" x14ac:dyDescent="0.2">
      <c r="B421" s="1" t="s">
        <v>206</v>
      </c>
      <c r="D421" s="1" t="s">
        <v>207</v>
      </c>
      <c r="E421" s="1" t="s">
        <v>49</v>
      </c>
      <c r="F421" s="1" t="s">
        <v>50</v>
      </c>
      <c r="G421" s="4" t="s">
        <v>210</v>
      </c>
      <c r="H421" s="1" t="s">
        <v>54</v>
      </c>
      <c r="I421" s="1" t="s">
        <v>53</v>
      </c>
      <c r="K421" s="5">
        <v>0</v>
      </c>
      <c r="L421" s="5">
        <v>0</v>
      </c>
      <c r="N421" s="5">
        <v>0</v>
      </c>
      <c r="O421" s="5">
        <v>0</v>
      </c>
      <c r="Q421" s="5">
        <v>0</v>
      </c>
      <c r="R421" s="5">
        <v>0</v>
      </c>
      <c r="T421" s="5">
        <v>0</v>
      </c>
      <c r="U421" s="5">
        <v>0</v>
      </c>
      <c r="W421" s="5">
        <v>0</v>
      </c>
      <c r="X421" s="5">
        <v>0</v>
      </c>
      <c r="Z421" s="5">
        <v>0</v>
      </c>
      <c r="AA421" s="5">
        <v>0</v>
      </c>
      <c r="AC421" s="5">
        <v>0</v>
      </c>
      <c r="AD421" s="5">
        <v>0</v>
      </c>
      <c r="AF421" s="5">
        <v>0</v>
      </c>
      <c r="AG421" s="5">
        <v>0</v>
      </c>
      <c r="AI421" s="5">
        <v>0</v>
      </c>
      <c r="AJ421" s="5">
        <v>0</v>
      </c>
      <c r="AL421" s="5">
        <v>0</v>
      </c>
      <c r="AM421" s="5">
        <v>0</v>
      </c>
      <c r="AO421" s="5">
        <v>0</v>
      </c>
      <c r="AP421" s="5">
        <v>0</v>
      </c>
      <c r="AR421" s="5">
        <v>0</v>
      </c>
      <c r="AS421" s="5">
        <v>0</v>
      </c>
      <c r="AU421" s="5">
        <v>0</v>
      </c>
      <c r="AV421" s="5">
        <v>0</v>
      </c>
      <c r="AX421" s="5">
        <v>0</v>
      </c>
      <c r="AY421" s="5">
        <v>0</v>
      </c>
      <c r="BA421" s="5">
        <v>0</v>
      </c>
      <c r="BB421" s="5">
        <v>0</v>
      </c>
      <c r="BD421" s="5">
        <v>0</v>
      </c>
      <c r="BE421" s="5">
        <v>0</v>
      </c>
      <c r="BG421" s="5">
        <v>0</v>
      </c>
      <c r="BH421" s="5">
        <v>0</v>
      </c>
      <c r="BJ421" s="5">
        <v>0</v>
      </c>
      <c r="BK421" s="5">
        <v>0</v>
      </c>
      <c r="BM421" s="5">
        <v>0</v>
      </c>
      <c r="BN421" s="5">
        <v>0</v>
      </c>
      <c r="BP421" s="5">
        <v>0</v>
      </c>
      <c r="BQ421" s="5">
        <v>0</v>
      </c>
      <c r="BS421" s="5">
        <v>0</v>
      </c>
      <c r="BT421" s="5">
        <v>0</v>
      </c>
      <c r="BV421" s="5">
        <v>0</v>
      </c>
      <c r="BW421" s="5">
        <v>0</v>
      </c>
      <c r="BY421" s="5">
        <v>0</v>
      </c>
      <c r="BZ421" s="5">
        <v>0</v>
      </c>
      <c r="CB421" s="5">
        <v>0</v>
      </c>
      <c r="CC421" s="5">
        <v>0</v>
      </c>
      <c r="CE421" s="5">
        <v>0</v>
      </c>
      <c r="CF421" s="5">
        <v>0</v>
      </c>
      <c r="CH421" s="5">
        <v>0</v>
      </c>
      <c r="CI421" s="5">
        <v>0</v>
      </c>
      <c r="CK421" s="5">
        <v>0</v>
      </c>
      <c r="CL421" s="5">
        <v>0</v>
      </c>
      <c r="CN421" s="5">
        <v>0</v>
      </c>
      <c r="CO421" s="5">
        <v>0</v>
      </c>
      <c r="CQ421" s="5">
        <v>0</v>
      </c>
      <c r="CR421" s="5">
        <v>0</v>
      </c>
      <c r="CT421" s="5">
        <v>0</v>
      </c>
      <c r="CU421" s="5">
        <v>0</v>
      </c>
      <c r="CW421" s="5">
        <v>0</v>
      </c>
      <c r="CX421" s="5">
        <v>0</v>
      </c>
      <c r="CZ421" s="5">
        <v>0</v>
      </c>
      <c r="DA421" s="5">
        <v>0</v>
      </c>
    </row>
    <row r="424" spans="2:105" x14ac:dyDescent="0.2">
      <c r="B424" s="1" t="s">
        <v>206</v>
      </c>
      <c r="D424" s="1" t="s">
        <v>212</v>
      </c>
      <c r="E424" s="1" t="s">
        <v>49</v>
      </c>
      <c r="F424" s="1" t="s">
        <v>213</v>
      </c>
      <c r="G424" s="4">
        <v>6583</v>
      </c>
      <c r="H424" s="1" t="s">
        <v>52</v>
      </c>
      <c r="I424" s="1" t="s">
        <v>71</v>
      </c>
      <c r="K424" s="5">
        <v>0</v>
      </c>
      <c r="L424" s="5">
        <v>0</v>
      </c>
      <c r="N424" s="5">
        <v>0</v>
      </c>
      <c r="O424" s="5">
        <v>0</v>
      </c>
      <c r="Q424" s="5">
        <v>0</v>
      </c>
      <c r="R424" s="5">
        <v>0</v>
      </c>
      <c r="T424" s="5">
        <v>0</v>
      </c>
      <c r="U424" s="5">
        <v>0</v>
      </c>
      <c r="W424" s="5">
        <v>0</v>
      </c>
      <c r="X424" s="5">
        <v>0</v>
      </c>
      <c r="Z424" s="5">
        <v>0</v>
      </c>
      <c r="AA424" s="5">
        <v>0</v>
      </c>
      <c r="AC424" s="5">
        <v>0</v>
      </c>
      <c r="AD424" s="5">
        <v>0</v>
      </c>
      <c r="AF424" s="5">
        <v>0</v>
      </c>
      <c r="AG424" s="5">
        <v>0</v>
      </c>
      <c r="AI424" s="5">
        <v>0</v>
      </c>
      <c r="AJ424" s="5">
        <v>0</v>
      </c>
      <c r="AL424" s="5">
        <v>0</v>
      </c>
      <c r="AM424" s="5">
        <v>0</v>
      </c>
      <c r="AO424" s="5">
        <v>0</v>
      </c>
      <c r="AP424" s="5">
        <v>0</v>
      </c>
      <c r="AR424" s="5">
        <v>0</v>
      </c>
      <c r="AS424" s="5">
        <v>0</v>
      </c>
      <c r="AU424" s="5">
        <v>0</v>
      </c>
      <c r="AV424" s="5">
        <v>0</v>
      </c>
      <c r="AX424" s="5">
        <v>0</v>
      </c>
      <c r="AY424" s="5">
        <v>0</v>
      </c>
      <c r="BA424" s="5">
        <v>0</v>
      </c>
      <c r="BB424" s="5">
        <v>0</v>
      </c>
      <c r="BD424" s="5">
        <v>0</v>
      </c>
      <c r="BE424" s="5">
        <v>0</v>
      </c>
      <c r="BG424" s="5">
        <v>0</v>
      </c>
      <c r="BH424" s="5">
        <v>0</v>
      </c>
      <c r="BJ424" s="5">
        <v>0</v>
      </c>
      <c r="BK424" s="5">
        <v>0</v>
      </c>
      <c r="BM424" s="5">
        <v>0</v>
      </c>
      <c r="BN424" s="5">
        <v>0</v>
      </c>
      <c r="BP424" s="5">
        <v>0</v>
      </c>
      <c r="BQ424" s="5">
        <v>0</v>
      </c>
      <c r="BS424" s="5">
        <v>0</v>
      </c>
      <c r="BT424" s="5">
        <v>0</v>
      </c>
      <c r="BV424" s="5">
        <v>0</v>
      </c>
      <c r="BW424" s="5">
        <v>0</v>
      </c>
      <c r="BY424" s="5">
        <v>0</v>
      </c>
      <c r="BZ424" s="5">
        <v>0</v>
      </c>
      <c r="CB424" s="5">
        <v>0</v>
      </c>
      <c r="CC424" s="5">
        <v>0</v>
      </c>
      <c r="CE424" s="5">
        <v>0</v>
      </c>
      <c r="CF424" s="5">
        <v>0</v>
      </c>
      <c r="CH424" s="5">
        <v>0</v>
      </c>
      <c r="CI424" s="5">
        <v>0</v>
      </c>
      <c r="CK424" s="5">
        <v>0</v>
      </c>
      <c r="CL424" s="5">
        <v>0</v>
      </c>
      <c r="CN424" s="5">
        <v>0</v>
      </c>
      <c r="CO424" s="5">
        <v>0</v>
      </c>
      <c r="CQ424" s="5">
        <v>0</v>
      </c>
      <c r="CR424" s="5">
        <v>0</v>
      </c>
      <c r="CT424" s="5">
        <v>0</v>
      </c>
      <c r="CU424" s="5">
        <v>0</v>
      </c>
      <c r="CW424" s="5">
        <v>0</v>
      </c>
      <c r="CX424" s="5">
        <v>0</v>
      </c>
      <c r="CZ424" s="5">
        <v>0</v>
      </c>
      <c r="DA424" s="5">
        <v>0</v>
      </c>
    </row>
    <row r="425" spans="2:105" x14ac:dyDescent="0.2">
      <c r="B425" s="1" t="s">
        <v>206</v>
      </c>
      <c r="D425" s="1" t="s">
        <v>212</v>
      </c>
      <c r="E425" s="1" t="s">
        <v>49</v>
      </c>
      <c r="F425" s="1" t="s">
        <v>213</v>
      </c>
      <c r="G425" s="4">
        <v>6583</v>
      </c>
      <c r="H425" s="1" t="s">
        <v>54</v>
      </c>
      <c r="I425" s="1" t="s">
        <v>71</v>
      </c>
      <c r="K425" s="5">
        <v>0</v>
      </c>
      <c r="L425" s="5">
        <v>0</v>
      </c>
      <c r="N425" s="5">
        <v>0</v>
      </c>
      <c r="O425" s="5">
        <v>0</v>
      </c>
      <c r="Q425" s="5">
        <v>0</v>
      </c>
      <c r="R425" s="5">
        <v>0</v>
      </c>
      <c r="T425" s="5">
        <v>0</v>
      </c>
      <c r="U425" s="5">
        <v>0</v>
      </c>
      <c r="W425" s="5">
        <v>0</v>
      </c>
      <c r="X425" s="5">
        <v>0</v>
      </c>
      <c r="Z425" s="5">
        <v>0</v>
      </c>
      <c r="AA425" s="5">
        <v>0</v>
      </c>
      <c r="AC425" s="5">
        <v>0</v>
      </c>
      <c r="AD425" s="5">
        <v>0</v>
      </c>
      <c r="AF425" s="5">
        <v>0</v>
      </c>
      <c r="AG425" s="5">
        <v>0</v>
      </c>
      <c r="AI425" s="5">
        <v>0</v>
      </c>
      <c r="AJ425" s="5">
        <v>0</v>
      </c>
      <c r="AL425" s="5">
        <v>0</v>
      </c>
      <c r="AM425" s="5">
        <v>0</v>
      </c>
      <c r="AO425" s="5">
        <v>0</v>
      </c>
      <c r="AP425" s="5">
        <v>0</v>
      </c>
      <c r="AR425" s="5">
        <v>0</v>
      </c>
      <c r="AS425" s="5">
        <v>0</v>
      </c>
      <c r="AU425" s="5">
        <v>0</v>
      </c>
      <c r="AV425" s="5">
        <v>0</v>
      </c>
      <c r="AX425" s="5">
        <v>0</v>
      </c>
      <c r="AY425" s="5">
        <v>0</v>
      </c>
      <c r="BA425" s="5">
        <v>0</v>
      </c>
      <c r="BB425" s="5">
        <v>0</v>
      </c>
      <c r="BD425" s="5">
        <v>0</v>
      </c>
      <c r="BE425" s="5">
        <v>0</v>
      </c>
      <c r="BG425" s="5">
        <v>0</v>
      </c>
      <c r="BH425" s="5">
        <v>0</v>
      </c>
      <c r="BJ425" s="5">
        <v>0</v>
      </c>
      <c r="BK425" s="5">
        <v>0</v>
      </c>
      <c r="BM425" s="5">
        <v>0</v>
      </c>
      <c r="BN425" s="5">
        <v>0</v>
      </c>
      <c r="BP425" s="5">
        <v>0</v>
      </c>
      <c r="BQ425" s="5">
        <v>0</v>
      </c>
      <c r="BS425" s="5">
        <v>0</v>
      </c>
      <c r="BT425" s="5">
        <v>0</v>
      </c>
      <c r="BV425" s="5">
        <v>0</v>
      </c>
      <c r="BW425" s="5">
        <v>0</v>
      </c>
      <c r="BY425" s="5">
        <v>0</v>
      </c>
      <c r="BZ425" s="5">
        <v>0</v>
      </c>
      <c r="CB425" s="5">
        <v>0</v>
      </c>
      <c r="CC425" s="5">
        <v>0</v>
      </c>
      <c r="CE425" s="5">
        <v>0</v>
      </c>
      <c r="CF425" s="5">
        <v>0</v>
      </c>
      <c r="CH425" s="5">
        <v>0</v>
      </c>
      <c r="CI425" s="5">
        <v>0</v>
      </c>
      <c r="CK425" s="5">
        <v>0</v>
      </c>
      <c r="CL425" s="5">
        <v>0</v>
      </c>
      <c r="CN425" s="5">
        <v>0</v>
      </c>
      <c r="CO425" s="5">
        <v>0</v>
      </c>
      <c r="CQ425" s="5">
        <v>0</v>
      </c>
      <c r="CR425" s="5">
        <v>0</v>
      </c>
      <c r="CT425" s="5">
        <v>0</v>
      </c>
      <c r="CU425" s="5">
        <v>0</v>
      </c>
      <c r="CW425" s="5">
        <v>0</v>
      </c>
      <c r="CX425" s="5">
        <v>0</v>
      </c>
      <c r="CZ425" s="5">
        <v>0</v>
      </c>
      <c r="DA425" s="5">
        <v>0</v>
      </c>
    </row>
    <row r="426" spans="2:105" x14ac:dyDescent="0.2">
      <c r="K426" s="38" t="s">
        <v>410</v>
      </c>
    </row>
    <row r="427" spans="2:105" x14ac:dyDescent="0.2">
      <c r="K427" s="38">
        <v>0</v>
      </c>
    </row>
    <row r="429" spans="2:105" x14ac:dyDescent="0.2">
      <c r="B429" s="1" t="s">
        <v>206</v>
      </c>
      <c r="D429" s="1" t="s">
        <v>212</v>
      </c>
      <c r="E429" s="1" t="s">
        <v>64</v>
      </c>
      <c r="F429" s="1" t="s">
        <v>158</v>
      </c>
      <c r="G429" s="4">
        <v>6743</v>
      </c>
      <c r="H429" s="1" t="s">
        <v>52</v>
      </c>
      <c r="I429" s="1" t="s">
        <v>67</v>
      </c>
      <c r="K429" s="5">
        <v>0</v>
      </c>
      <c r="L429" s="5">
        <v>0</v>
      </c>
      <c r="N429" s="5">
        <v>0</v>
      </c>
      <c r="O429" s="5">
        <v>0</v>
      </c>
      <c r="Q429" s="5">
        <v>0</v>
      </c>
      <c r="R429" s="5">
        <v>0</v>
      </c>
      <c r="T429" s="5">
        <v>0</v>
      </c>
      <c r="U429" s="5">
        <v>0</v>
      </c>
      <c r="W429" s="5">
        <v>0</v>
      </c>
      <c r="X429" s="5">
        <v>0</v>
      </c>
      <c r="Z429" s="5">
        <v>0</v>
      </c>
      <c r="AA429" s="5">
        <v>0</v>
      </c>
      <c r="AC429" s="5">
        <v>0</v>
      </c>
      <c r="AD429" s="5">
        <v>0</v>
      </c>
      <c r="AF429" s="5">
        <v>0</v>
      </c>
      <c r="AG429" s="5">
        <v>0</v>
      </c>
      <c r="AI429" s="5">
        <v>0</v>
      </c>
      <c r="AJ429" s="5">
        <v>0</v>
      </c>
      <c r="AL429" s="5">
        <v>0</v>
      </c>
      <c r="AM429" s="5">
        <v>0</v>
      </c>
      <c r="AO429" s="5">
        <v>0</v>
      </c>
      <c r="AP429" s="5">
        <v>0</v>
      </c>
      <c r="AR429" s="5">
        <v>0</v>
      </c>
      <c r="AS429" s="5">
        <v>0</v>
      </c>
      <c r="AU429" s="5">
        <v>0</v>
      </c>
      <c r="AV429" s="5">
        <v>0</v>
      </c>
      <c r="AX429" s="5">
        <v>0</v>
      </c>
      <c r="AY429" s="5">
        <v>0</v>
      </c>
      <c r="BA429" s="5">
        <v>0</v>
      </c>
      <c r="BB429" s="5">
        <v>0</v>
      </c>
      <c r="BD429" s="5">
        <v>0</v>
      </c>
      <c r="BE429" s="5">
        <v>0</v>
      </c>
      <c r="BG429" s="5">
        <v>0</v>
      </c>
      <c r="BH429" s="5">
        <v>0</v>
      </c>
      <c r="BJ429" s="5">
        <v>0</v>
      </c>
      <c r="BK429" s="5">
        <v>0</v>
      </c>
      <c r="BM429" s="5">
        <v>0</v>
      </c>
      <c r="BN429" s="5">
        <v>0</v>
      </c>
      <c r="BP429" s="5">
        <v>0</v>
      </c>
      <c r="BQ429" s="5">
        <v>0</v>
      </c>
      <c r="BS429" s="5">
        <v>0</v>
      </c>
      <c r="BT429" s="5">
        <v>0</v>
      </c>
      <c r="BV429" s="5">
        <v>0</v>
      </c>
      <c r="BW429" s="5">
        <v>0</v>
      </c>
      <c r="BY429" s="5">
        <v>0</v>
      </c>
      <c r="BZ429" s="5">
        <v>0</v>
      </c>
      <c r="CB429" s="5">
        <v>0</v>
      </c>
      <c r="CC429" s="5">
        <v>0</v>
      </c>
      <c r="CE429" s="5">
        <v>0</v>
      </c>
      <c r="CF429" s="5">
        <v>0</v>
      </c>
      <c r="CH429" s="5">
        <v>0</v>
      </c>
      <c r="CI429" s="5">
        <v>0</v>
      </c>
      <c r="CK429" s="5">
        <v>0</v>
      </c>
      <c r="CL429" s="5">
        <v>0</v>
      </c>
      <c r="CN429" s="5">
        <v>0</v>
      </c>
      <c r="CO429" s="5">
        <v>0</v>
      </c>
      <c r="CQ429" s="5">
        <v>0</v>
      </c>
      <c r="CR429" s="5">
        <v>0</v>
      </c>
      <c r="CT429" s="5">
        <v>0</v>
      </c>
      <c r="CU429" s="5">
        <v>0</v>
      </c>
      <c r="CW429" s="5">
        <v>0</v>
      </c>
      <c r="CX429" s="5">
        <v>0</v>
      </c>
      <c r="CZ429" s="5">
        <v>0</v>
      </c>
      <c r="DA429" s="5">
        <v>0</v>
      </c>
    </row>
    <row r="430" spans="2:105" x14ac:dyDescent="0.2">
      <c r="B430" s="1" t="s">
        <v>206</v>
      </c>
      <c r="D430" s="1" t="s">
        <v>212</v>
      </c>
      <c r="E430" s="1" t="s">
        <v>64</v>
      </c>
      <c r="F430" s="1" t="s">
        <v>158</v>
      </c>
      <c r="G430" s="4">
        <v>6743</v>
      </c>
      <c r="H430" s="1" t="s">
        <v>54</v>
      </c>
      <c r="I430" s="1" t="s">
        <v>67</v>
      </c>
      <c r="K430" s="5">
        <v>0</v>
      </c>
      <c r="L430" s="5">
        <v>0</v>
      </c>
      <c r="N430" s="5">
        <v>0</v>
      </c>
      <c r="O430" s="5">
        <v>0</v>
      </c>
      <c r="Q430" s="5">
        <v>0</v>
      </c>
      <c r="R430" s="5">
        <v>0</v>
      </c>
      <c r="T430" s="5">
        <v>0</v>
      </c>
      <c r="U430" s="5">
        <v>0</v>
      </c>
      <c r="W430" s="5">
        <v>0</v>
      </c>
      <c r="X430" s="5">
        <v>0</v>
      </c>
      <c r="Z430" s="5">
        <v>0</v>
      </c>
      <c r="AA430" s="5">
        <v>0</v>
      </c>
      <c r="AC430" s="5">
        <v>0</v>
      </c>
      <c r="AD430" s="5">
        <v>0</v>
      </c>
      <c r="AF430" s="5">
        <v>0</v>
      </c>
      <c r="AG430" s="5">
        <v>0</v>
      </c>
      <c r="AI430" s="5">
        <v>0</v>
      </c>
      <c r="AJ430" s="5">
        <v>0</v>
      </c>
      <c r="AL430" s="5">
        <v>0</v>
      </c>
      <c r="AM430" s="5">
        <v>0</v>
      </c>
      <c r="AO430" s="5">
        <v>0</v>
      </c>
      <c r="AP430" s="5">
        <v>0</v>
      </c>
      <c r="AR430" s="5">
        <v>0</v>
      </c>
      <c r="AS430" s="5">
        <v>0</v>
      </c>
      <c r="AU430" s="5">
        <v>0</v>
      </c>
      <c r="AV430" s="5">
        <v>0</v>
      </c>
      <c r="AX430" s="5">
        <v>0</v>
      </c>
      <c r="AY430" s="5">
        <v>0</v>
      </c>
      <c r="BA430" s="5">
        <v>0</v>
      </c>
      <c r="BB430" s="5">
        <v>0</v>
      </c>
      <c r="BD430" s="5">
        <v>0</v>
      </c>
      <c r="BE430" s="5">
        <v>0</v>
      </c>
      <c r="BG430" s="5">
        <v>0</v>
      </c>
      <c r="BH430" s="5">
        <v>0</v>
      </c>
      <c r="BJ430" s="5">
        <v>0</v>
      </c>
      <c r="BK430" s="5">
        <v>0</v>
      </c>
      <c r="BM430" s="5">
        <v>0</v>
      </c>
      <c r="BN430" s="5">
        <v>0</v>
      </c>
      <c r="BP430" s="5">
        <v>0</v>
      </c>
      <c r="BQ430" s="5">
        <v>0</v>
      </c>
      <c r="BS430" s="5">
        <v>0</v>
      </c>
      <c r="BT430" s="5">
        <v>0</v>
      </c>
      <c r="BV430" s="5">
        <v>0</v>
      </c>
      <c r="BW430" s="5">
        <v>0</v>
      </c>
      <c r="BY430" s="5">
        <v>0</v>
      </c>
      <c r="BZ430" s="5">
        <v>0</v>
      </c>
      <c r="CB430" s="5">
        <v>0</v>
      </c>
      <c r="CC430" s="5">
        <v>0</v>
      </c>
      <c r="CE430" s="5">
        <v>0</v>
      </c>
      <c r="CF430" s="5">
        <v>0</v>
      </c>
      <c r="CH430" s="5">
        <v>0</v>
      </c>
      <c r="CI430" s="5">
        <v>0</v>
      </c>
      <c r="CK430" s="5">
        <v>0</v>
      </c>
      <c r="CL430" s="5">
        <v>0</v>
      </c>
      <c r="CN430" s="5">
        <v>0</v>
      </c>
      <c r="CO430" s="5">
        <v>0</v>
      </c>
      <c r="CQ430" s="5">
        <v>0</v>
      </c>
      <c r="CR430" s="5">
        <v>0</v>
      </c>
      <c r="CT430" s="5">
        <v>0</v>
      </c>
      <c r="CU430" s="5">
        <v>0</v>
      </c>
      <c r="CW430" s="5">
        <v>0</v>
      </c>
      <c r="CX430" s="5">
        <v>0</v>
      </c>
      <c r="CZ430" s="5">
        <v>0</v>
      </c>
      <c r="DA430" s="5">
        <v>0</v>
      </c>
    </row>
    <row r="432" spans="2:105" x14ac:dyDescent="0.2">
      <c r="B432" s="1" t="s">
        <v>206</v>
      </c>
      <c r="D432" s="1" t="s">
        <v>212</v>
      </c>
      <c r="E432" s="1" t="s">
        <v>49</v>
      </c>
      <c r="F432" s="1" t="s">
        <v>158</v>
      </c>
      <c r="G432" s="4">
        <v>6743</v>
      </c>
      <c r="H432" s="1" t="s">
        <v>52</v>
      </c>
      <c r="I432" s="1" t="s">
        <v>67</v>
      </c>
      <c r="K432" s="5">
        <v>0</v>
      </c>
      <c r="L432" s="5">
        <v>0</v>
      </c>
      <c r="N432" s="5">
        <v>0</v>
      </c>
      <c r="O432" s="5">
        <v>0</v>
      </c>
      <c r="Q432" s="5">
        <v>0</v>
      </c>
      <c r="R432" s="5">
        <v>0</v>
      </c>
      <c r="T432" s="5">
        <v>0</v>
      </c>
      <c r="U432" s="5">
        <v>0</v>
      </c>
      <c r="W432" s="5">
        <v>0</v>
      </c>
      <c r="X432" s="5">
        <v>0</v>
      </c>
      <c r="Z432" s="5">
        <v>0</v>
      </c>
      <c r="AA432" s="5">
        <v>0</v>
      </c>
      <c r="AC432" s="5">
        <v>0</v>
      </c>
      <c r="AD432" s="5">
        <v>0</v>
      </c>
      <c r="AF432" s="5">
        <v>0</v>
      </c>
      <c r="AG432" s="5">
        <v>0</v>
      </c>
      <c r="AI432" s="5">
        <v>0</v>
      </c>
      <c r="AJ432" s="5">
        <v>0</v>
      </c>
      <c r="AL432" s="5">
        <v>0</v>
      </c>
      <c r="AM432" s="5">
        <v>0</v>
      </c>
      <c r="AO432" s="5">
        <v>0</v>
      </c>
      <c r="AP432" s="5">
        <v>0</v>
      </c>
      <c r="AR432" s="5">
        <v>0</v>
      </c>
      <c r="AS432" s="5">
        <v>0</v>
      </c>
      <c r="AU432" s="5">
        <v>0</v>
      </c>
      <c r="AV432" s="5">
        <v>0</v>
      </c>
      <c r="AX432" s="5">
        <v>0</v>
      </c>
      <c r="AY432" s="5">
        <v>0</v>
      </c>
      <c r="BA432" s="5">
        <v>0</v>
      </c>
      <c r="BB432" s="5">
        <v>0</v>
      </c>
      <c r="BD432" s="5">
        <v>0</v>
      </c>
      <c r="BE432" s="5">
        <v>0</v>
      </c>
      <c r="BG432" s="5">
        <v>0</v>
      </c>
      <c r="BH432" s="5">
        <v>0</v>
      </c>
      <c r="BJ432" s="5">
        <v>0</v>
      </c>
      <c r="BK432" s="5">
        <v>0</v>
      </c>
      <c r="BM432" s="5">
        <v>0</v>
      </c>
      <c r="BN432" s="5">
        <v>0</v>
      </c>
      <c r="BP432" s="5">
        <v>0</v>
      </c>
      <c r="BQ432" s="5">
        <v>0</v>
      </c>
      <c r="BS432" s="5">
        <v>0</v>
      </c>
      <c r="BT432" s="5">
        <v>0</v>
      </c>
      <c r="BV432" s="5">
        <v>0</v>
      </c>
      <c r="BW432" s="5">
        <v>0</v>
      </c>
      <c r="BY432" s="5">
        <v>0</v>
      </c>
      <c r="BZ432" s="5">
        <v>0</v>
      </c>
      <c r="CB432" s="5">
        <v>0</v>
      </c>
      <c r="CC432" s="5">
        <v>0</v>
      </c>
      <c r="CE432" s="5">
        <v>0</v>
      </c>
      <c r="CF432" s="5">
        <v>0</v>
      </c>
      <c r="CH432" s="5">
        <v>0</v>
      </c>
      <c r="CI432" s="5">
        <v>0</v>
      </c>
      <c r="CK432" s="5">
        <v>0</v>
      </c>
      <c r="CL432" s="5">
        <v>0</v>
      </c>
      <c r="CN432" s="5">
        <v>0</v>
      </c>
      <c r="CO432" s="5">
        <v>0</v>
      </c>
      <c r="CQ432" s="5">
        <v>0</v>
      </c>
      <c r="CR432" s="5">
        <v>0</v>
      </c>
      <c r="CT432" s="5">
        <v>0</v>
      </c>
      <c r="CU432" s="5">
        <v>0</v>
      </c>
      <c r="CW432" s="5">
        <v>0</v>
      </c>
      <c r="CX432" s="5">
        <v>0</v>
      </c>
      <c r="CZ432" s="5">
        <v>0</v>
      </c>
      <c r="DA432" s="5">
        <v>0</v>
      </c>
    </row>
    <row r="433" spans="2:105" x14ac:dyDescent="0.2">
      <c r="B433" s="1" t="s">
        <v>206</v>
      </c>
      <c r="D433" s="1" t="s">
        <v>212</v>
      </c>
      <c r="E433" s="1" t="s">
        <v>49</v>
      </c>
      <c r="F433" s="1" t="s">
        <v>158</v>
      </c>
      <c r="G433" s="4">
        <v>6743</v>
      </c>
      <c r="H433" s="1" t="s">
        <v>54</v>
      </c>
      <c r="I433" s="1" t="s">
        <v>67</v>
      </c>
      <c r="K433" s="5">
        <v>0</v>
      </c>
      <c r="L433" s="5">
        <v>0</v>
      </c>
      <c r="N433" s="5">
        <v>0</v>
      </c>
      <c r="O433" s="5">
        <v>0</v>
      </c>
      <c r="Q433" s="5">
        <v>0</v>
      </c>
      <c r="R433" s="5">
        <v>0</v>
      </c>
      <c r="T433" s="5">
        <v>0</v>
      </c>
      <c r="U433" s="5">
        <v>0</v>
      </c>
      <c r="W433" s="5">
        <v>0</v>
      </c>
      <c r="X433" s="5">
        <v>0</v>
      </c>
      <c r="Z433" s="5">
        <v>0</v>
      </c>
      <c r="AA433" s="5">
        <v>0</v>
      </c>
      <c r="AC433" s="5">
        <v>0</v>
      </c>
      <c r="AD433" s="5">
        <v>0</v>
      </c>
      <c r="AF433" s="5">
        <v>0</v>
      </c>
      <c r="AG433" s="5">
        <v>0</v>
      </c>
      <c r="AI433" s="5">
        <v>0</v>
      </c>
      <c r="AJ433" s="5">
        <v>0</v>
      </c>
      <c r="AL433" s="5">
        <v>0</v>
      </c>
      <c r="AM433" s="5">
        <v>0</v>
      </c>
      <c r="AO433" s="5">
        <v>0</v>
      </c>
      <c r="AP433" s="5">
        <v>0</v>
      </c>
      <c r="AR433" s="5">
        <v>0</v>
      </c>
      <c r="AS433" s="5">
        <v>0</v>
      </c>
      <c r="AU433" s="5">
        <v>0</v>
      </c>
      <c r="AV433" s="5">
        <v>0</v>
      </c>
      <c r="AX433" s="5">
        <v>0</v>
      </c>
      <c r="AY433" s="5">
        <v>0</v>
      </c>
      <c r="BA433" s="5">
        <v>0</v>
      </c>
      <c r="BB433" s="5">
        <v>0</v>
      </c>
      <c r="BD433" s="5">
        <v>0</v>
      </c>
      <c r="BE433" s="5">
        <v>0</v>
      </c>
      <c r="BG433" s="5">
        <v>0</v>
      </c>
      <c r="BH433" s="5">
        <v>0</v>
      </c>
      <c r="BJ433" s="5">
        <v>0</v>
      </c>
      <c r="BK433" s="5">
        <v>0</v>
      </c>
      <c r="BM433" s="5">
        <v>0</v>
      </c>
      <c r="BN433" s="5">
        <v>0</v>
      </c>
      <c r="BP433" s="5">
        <v>0</v>
      </c>
      <c r="BQ433" s="5">
        <v>0</v>
      </c>
      <c r="BS433" s="5">
        <v>0</v>
      </c>
      <c r="BT433" s="5">
        <v>0</v>
      </c>
      <c r="BV433" s="5">
        <v>0</v>
      </c>
      <c r="BW433" s="5">
        <v>0</v>
      </c>
      <c r="BY433" s="5">
        <v>0</v>
      </c>
      <c r="BZ433" s="5">
        <v>0</v>
      </c>
      <c r="CB433" s="5">
        <v>0</v>
      </c>
      <c r="CC433" s="5">
        <v>0</v>
      </c>
      <c r="CE433" s="5">
        <v>0</v>
      </c>
      <c r="CF433" s="5">
        <v>0</v>
      </c>
      <c r="CH433" s="5">
        <v>0</v>
      </c>
      <c r="CI433" s="5">
        <v>0</v>
      </c>
      <c r="CK433" s="5">
        <v>0</v>
      </c>
      <c r="CL433" s="5">
        <v>0</v>
      </c>
      <c r="CN433" s="5">
        <v>0</v>
      </c>
      <c r="CO433" s="5">
        <v>0</v>
      </c>
      <c r="CQ433" s="5">
        <v>0</v>
      </c>
      <c r="CR433" s="5">
        <v>0</v>
      </c>
      <c r="CT433" s="5">
        <v>0</v>
      </c>
      <c r="CU433" s="5">
        <v>0</v>
      </c>
      <c r="CW433" s="5">
        <v>0</v>
      </c>
      <c r="CX433" s="5">
        <v>0</v>
      </c>
      <c r="CZ433" s="5">
        <v>0</v>
      </c>
      <c r="DA433" s="5">
        <v>0</v>
      </c>
    </row>
    <row r="436" spans="2:105" x14ac:dyDescent="0.2">
      <c r="B436" s="1" t="s">
        <v>206</v>
      </c>
      <c r="D436" s="1" t="s">
        <v>215</v>
      </c>
      <c r="E436" s="1" t="s">
        <v>49</v>
      </c>
      <c r="F436" s="1" t="s">
        <v>216</v>
      </c>
      <c r="G436" s="4">
        <v>6382</v>
      </c>
      <c r="H436" s="1" t="s">
        <v>52</v>
      </c>
      <c r="I436" s="1" t="s">
        <v>71</v>
      </c>
      <c r="K436" s="5">
        <v>0</v>
      </c>
      <c r="L436" s="5">
        <v>0</v>
      </c>
      <c r="N436" s="5">
        <v>0</v>
      </c>
      <c r="O436" s="5">
        <v>0</v>
      </c>
      <c r="Q436" s="5">
        <v>0</v>
      </c>
      <c r="R436" s="5">
        <v>0</v>
      </c>
      <c r="T436" s="5">
        <v>0</v>
      </c>
      <c r="U436" s="5">
        <v>0</v>
      </c>
      <c r="W436" s="5">
        <v>0</v>
      </c>
      <c r="X436" s="5">
        <v>0</v>
      </c>
      <c r="Z436" s="5">
        <v>0</v>
      </c>
      <c r="AA436" s="5">
        <v>0</v>
      </c>
      <c r="AC436" s="5">
        <v>0</v>
      </c>
      <c r="AD436" s="5">
        <v>0</v>
      </c>
      <c r="AF436" s="5">
        <v>0</v>
      </c>
      <c r="AG436" s="5">
        <v>0</v>
      </c>
      <c r="AI436" s="5">
        <v>0</v>
      </c>
      <c r="AJ436" s="5">
        <v>0</v>
      </c>
      <c r="AL436" s="5">
        <v>0</v>
      </c>
      <c r="AM436" s="5">
        <v>0</v>
      </c>
      <c r="AO436" s="5">
        <v>0</v>
      </c>
      <c r="AP436" s="5">
        <v>0</v>
      </c>
      <c r="AR436" s="5">
        <v>0</v>
      </c>
      <c r="AS436" s="5">
        <v>0</v>
      </c>
      <c r="AU436" s="5">
        <v>0</v>
      </c>
      <c r="AV436" s="5">
        <v>0</v>
      </c>
      <c r="AX436" s="5">
        <v>0</v>
      </c>
      <c r="AY436" s="5">
        <v>0</v>
      </c>
      <c r="BA436" s="5">
        <v>0</v>
      </c>
      <c r="BB436" s="5">
        <v>0</v>
      </c>
      <c r="BD436" s="5">
        <v>0</v>
      </c>
      <c r="BE436" s="5">
        <v>0</v>
      </c>
      <c r="BG436" s="5">
        <v>0</v>
      </c>
      <c r="BH436" s="5">
        <v>0</v>
      </c>
      <c r="BJ436" s="5">
        <v>0</v>
      </c>
      <c r="BK436" s="5">
        <v>0</v>
      </c>
      <c r="BM436" s="5">
        <v>0</v>
      </c>
      <c r="BN436" s="5">
        <v>0</v>
      </c>
      <c r="BP436" s="5">
        <v>0</v>
      </c>
      <c r="BQ436" s="5">
        <v>0</v>
      </c>
      <c r="BS436" s="5">
        <v>0</v>
      </c>
      <c r="BT436" s="5">
        <v>0</v>
      </c>
      <c r="BV436" s="5">
        <v>0</v>
      </c>
      <c r="BW436" s="5">
        <v>0</v>
      </c>
      <c r="BY436" s="5">
        <v>0</v>
      </c>
      <c r="BZ436" s="5">
        <v>0</v>
      </c>
      <c r="CB436" s="5">
        <v>0</v>
      </c>
      <c r="CC436" s="5">
        <v>0</v>
      </c>
      <c r="CE436" s="5">
        <v>0</v>
      </c>
      <c r="CF436" s="5">
        <v>0</v>
      </c>
      <c r="CH436" s="5">
        <v>0</v>
      </c>
      <c r="CI436" s="5">
        <v>0</v>
      </c>
      <c r="CK436" s="5">
        <v>0</v>
      </c>
      <c r="CL436" s="5">
        <v>0</v>
      </c>
      <c r="CN436" s="5">
        <v>0</v>
      </c>
      <c r="CO436" s="5">
        <v>0</v>
      </c>
      <c r="CQ436" s="5">
        <v>0</v>
      </c>
      <c r="CR436" s="5">
        <v>0</v>
      </c>
      <c r="CT436" s="5">
        <v>0</v>
      </c>
      <c r="CU436" s="5">
        <v>0</v>
      </c>
      <c r="CW436" s="5">
        <v>0</v>
      </c>
      <c r="CX436" s="5">
        <v>0</v>
      </c>
      <c r="CZ436" s="5">
        <v>0</v>
      </c>
      <c r="DA436" s="5">
        <v>0</v>
      </c>
    </row>
    <row r="437" spans="2:105" x14ac:dyDescent="0.2">
      <c r="B437" s="1" t="s">
        <v>206</v>
      </c>
      <c r="D437" s="1" t="s">
        <v>215</v>
      </c>
      <c r="E437" s="1" t="s">
        <v>49</v>
      </c>
      <c r="F437" s="1" t="s">
        <v>216</v>
      </c>
      <c r="G437" s="4">
        <v>6382</v>
      </c>
      <c r="H437" s="1" t="s">
        <v>54</v>
      </c>
      <c r="I437" s="1" t="s">
        <v>71</v>
      </c>
      <c r="K437" s="5">
        <v>0</v>
      </c>
      <c r="L437" s="5">
        <v>0</v>
      </c>
      <c r="N437" s="5">
        <v>0</v>
      </c>
      <c r="O437" s="5">
        <v>0</v>
      </c>
      <c r="Q437" s="5">
        <v>0</v>
      </c>
      <c r="R437" s="5">
        <v>0</v>
      </c>
      <c r="T437" s="5">
        <v>0</v>
      </c>
      <c r="U437" s="5">
        <v>0</v>
      </c>
      <c r="W437" s="5">
        <v>0</v>
      </c>
      <c r="X437" s="5">
        <v>0</v>
      </c>
      <c r="Z437" s="5">
        <v>0</v>
      </c>
      <c r="AA437" s="5">
        <v>0</v>
      </c>
      <c r="AC437" s="5">
        <v>0</v>
      </c>
      <c r="AD437" s="5">
        <v>0</v>
      </c>
      <c r="AF437" s="5">
        <v>0</v>
      </c>
      <c r="AG437" s="5">
        <v>0</v>
      </c>
      <c r="AI437" s="5">
        <v>0</v>
      </c>
      <c r="AJ437" s="5">
        <v>0</v>
      </c>
      <c r="AL437" s="5">
        <v>0</v>
      </c>
      <c r="AM437" s="5">
        <v>0</v>
      </c>
      <c r="AO437" s="5">
        <v>0</v>
      </c>
      <c r="AP437" s="5">
        <v>0</v>
      </c>
      <c r="AR437" s="5">
        <v>0</v>
      </c>
      <c r="AS437" s="5">
        <v>0</v>
      </c>
      <c r="AU437" s="5">
        <v>0</v>
      </c>
      <c r="AV437" s="5">
        <v>0</v>
      </c>
      <c r="AX437" s="5">
        <v>0</v>
      </c>
      <c r="AY437" s="5">
        <v>0</v>
      </c>
      <c r="BA437" s="5">
        <v>0</v>
      </c>
      <c r="BB437" s="5">
        <v>0</v>
      </c>
      <c r="BD437" s="5">
        <v>0</v>
      </c>
      <c r="BE437" s="5">
        <v>0</v>
      </c>
      <c r="BG437" s="5">
        <v>0</v>
      </c>
      <c r="BH437" s="5">
        <v>0</v>
      </c>
      <c r="BJ437" s="5">
        <v>0</v>
      </c>
      <c r="BK437" s="5">
        <v>0</v>
      </c>
      <c r="BM437" s="5">
        <v>0</v>
      </c>
      <c r="BN437" s="5">
        <v>0</v>
      </c>
      <c r="BP437" s="5">
        <v>0</v>
      </c>
      <c r="BQ437" s="5">
        <v>0</v>
      </c>
      <c r="BS437" s="5">
        <v>0</v>
      </c>
      <c r="BT437" s="5">
        <v>0</v>
      </c>
      <c r="BV437" s="5">
        <v>0</v>
      </c>
      <c r="BW437" s="5">
        <v>0</v>
      </c>
      <c r="BY437" s="5">
        <v>0</v>
      </c>
      <c r="BZ437" s="5">
        <v>0</v>
      </c>
      <c r="CB437" s="5">
        <v>0</v>
      </c>
      <c r="CC437" s="5">
        <v>0</v>
      </c>
      <c r="CE437" s="5">
        <v>0</v>
      </c>
      <c r="CF437" s="5">
        <v>0</v>
      </c>
      <c r="CH437" s="5">
        <v>0</v>
      </c>
      <c r="CI437" s="5">
        <v>0</v>
      </c>
      <c r="CK437" s="5">
        <v>0</v>
      </c>
      <c r="CL437" s="5">
        <v>0</v>
      </c>
      <c r="CN437" s="5">
        <v>0</v>
      </c>
      <c r="CO437" s="5">
        <v>0</v>
      </c>
      <c r="CQ437" s="5">
        <v>0</v>
      </c>
      <c r="CR437" s="5">
        <v>0</v>
      </c>
      <c r="CT437" s="5">
        <v>0</v>
      </c>
      <c r="CU437" s="5">
        <v>0</v>
      </c>
      <c r="CW437" s="5">
        <v>0</v>
      </c>
      <c r="CX437" s="5">
        <v>0</v>
      </c>
      <c r="CZ437" s="5">
        <v>0</v>
      </c>
      <c r="DA437" s="5">
        <v>0</v>
      </c>
    </row>
    <row r="438" spans="2:105" x14ac:dyDescent="0.2">
      <c r="K438" s="38" t="s">
        <v>411</v>
      </c>
    </row>
    <row r="439" spans="2:105" x14ac:dyDescent="0.2">
      <c r="K439" s="1"/>
    </row>
    <row r="441" spans="2:105" x14ac:dyDescent="0.2">
      <c r="B441" s="1" t="s">
        <v>206</v>
      </c>
      <c r="D441" s="1" t="s">
        <v>215</v>
      </c>
      <c r="E441" s="1" t="s">
        <v>49</v>
      </c>
      <c r="F441" s="52" t="s">
        <v>202</v>
      </c>
      <c r="G441" s="4">
        <v>6386</v>
      </c>
      <c r="H441" s="1" t="s">
        <v>52</v>
      </c>
      <c r="I441" s="1" t="s">
        <v>71</v>
      </c>
      <c r="K441" s="5">
        <v>0</v>
      </c>
      <c r="L441" s="5">
        <v>0</v>
      </c>
      <c r="N441" s="5">
        <v>0</v>
      </c>
      <c r="O441" s="5">
        <v>0</v>
      </c>
      <c r="Q441" s="5">
        <v>0</v>
      </c>
      <c r="R441" s="5">
        <v>0</v>
      </c>
      <c r="T441" s="5">
        <v>0</v>
      </c>
      <c r="U441" s="5">
        <v>0</v>
      </c>
      <c r="W441" s="5">
        <v>0</v>
      </c>
      <c r="X441" s="5">
        <v>0</v>
      </c>
      <c r="Z441" s="5">
        <v>0</v>
      </c>
      <c r="AA441" s="5">
        <v>0</v>
      </c>
      <c r="AC441" s="5">
        <v>0</v>
      </c>
      <c r="AD441" s="5">
        <v>0</v>
      </c>
      <c r="AF441" s="5">
        <v>0</v>
      </c>
      <c r="AG441" s="5">
        <v>0</v>
      </c>
      <c r="AI441" s="5">
        <v>0</v>
      </c>
      <c r="AJ441" s="5">
        <v>0</v>
      </c>
      <c r="AL441" s="5">
        <v>0</v>
      </c>
      <c r="AM441" s="5">
        <v>0</v>
      </c>
      <c r="AO441" s="5">
        <v>0</v>
      </c>
      <c r="AP441" s="5">
        <v>0</v>
      </c>
      <c r="AR441" s="5">
        <v>0</v>
      </c>
      <c r="AS441" s="5">
        <v>0</v>
      </c>
      <c r="AU441" s="5">
        <v>0</v>
      </c>
      <c r="AV441" s="5">
        <v>0</v>
      </c>
      <c r="AX441" s="5">
        <v>0</v>
      </c>
      <c r="AY441" s="5">
        <v>0</v>
      </c>
      <c r="BA441" s="5">
        <v>0</v>
      </c>
      <c r="BB441" s="5">
        <v>0</v>
      </c>
      <c r="BD441" s="5">
        <v>0</v>
      </c>
      <c r="BE441" s="5">
        <v>0</v>
      </c>
      <c r="BG441" s="5">
        <v>0</v>
      </c>
      <c r="BH441" s="5">
        <v>0</v>
      </c>
      <c r="BJ441" s="5">
        <v>0</v>
      </c>
      <c r="BK441" s="5">
        <v>0</v>
      </c>
      <c r="BM441" s="5">
        <v>0</v>
      </c>
      <c r="BN441" s="5">
        <v>0</v>
      </c>
      <c r="BP441" s="5">
        <v>0</v>
      </c>
      <c r="BQ441" s="5">
        <v>0</v>
      </c>
      <c r="BS441" s="5">
        <v>0</v>
      </c>
      <c r="BT441" s="5">
        <v>0</v>
      </c>
      <c r="BV441" s="5">
        <v>0</v>
      </c>
      <c r="BW441" s="5">
        <v>0</v>
      </c>
      <c r="BY441" s="5">
        <v>0</v>
      </c>
      <c r="BZ441" s="5">
        <v>0</v>
      </c>
      <c r="CB441" s="5">
        <v>0</v>
      </c>
      <c r="CC441" s="5">
        <v>0</v>
      </c>
      <c r="CE441" s="5">
        <v>0</v>
      </c>
      <c r="CF441" s="5">
        <v>0</v>
      </c>
      <c r="CH441" s="5">
        <v>0</v>
      </c>
      <c r="CI441" s="5">
        <v>0</v>
      </c>
      <c r="CK441" s="5">
        <v>0</v>
      </c>
      <c r="CL441" s="5">
        <v>0</v>
      </c>
      <c r="CN441" s="5">
        <v>0</v>
      </c>
      <c r="CO441" s="5">
        <v>0</v>
      </c>
      <c r="CQ441" s="5">
        <v>0</v>
      </c>
      <c r="CR441" s="5">
        <v>0</v>
      </c>
      <c r="CT441" s="5">
        <v>0</v>
      </c>
      <c r="CU441" s="5">
        <v>0</v>
      </c>
      <c r="CW441" s="5">
        <v>0</v>
      </c>
      <c r="CX441" s="5">
        <v>0</v>
      </c>
      <c r="CZ441" s="5">
        <v>0</v>
      </c>
      <c r="DA441" s="5">
        <v>0</v>
      </c>
    </row>
    <row r="442" spans="2:105" x14ac:dyDescent="0.2">
      <c r="B442" s="1" t="s">
        <v>206</v>
      </c>
      <c r="D442" s="1" t="s">
        <v>215</v>
      </c>
      <c r="E442" s="1" t="s">
        <v>49</v>
      </c>
      <c r="F442" s="52" t="s">
        <v>202</v>
      </c>
      <c r="G442" s="4">
        <v>6386</v>
      </c>
      <c r="H442" s="1" t="s">
        <v>54</v>
      </c>
      <c r="I442" s="1" t="s">
        <v>71</v>
      </c>
      <c r="K442" s="5">
        <v>0</v>
      </c>
      <c r="L442" s="5">
        <v>0</v>
      </c>
      <c r="N442" s="5">
        <v>0</v>
      </c>
      <c r="O442" s="5">
        <v>0</v>
      </c>
      <c r="Q442" s="5">
        <v>0</v>
      </c>
      <c r="R442" s="5">
        <v>0</v>
      </c>
      <c r="T442" s="5">
        <v>0</v>
      </c>
      <c r="U442" s="5">
        <v>0</v>
      </c>
      <c r="W442" s="5">
        <v>0</v>
      </c>
      <c r="X442" s="5">
        <v>0</v>
      </c>
      <c r="Z442" s="5">
        <v>0</v>
      </c>
      <c r="AA442" s="5">
        <v>0</v>
      </c>
      <c r="AC442" s="5">
        <v>0</v>
      </c>
      <c r="AD442" s="5">
        <v>0</v>
      </c>
      <c r="AF442" s="5">
        <v>0</v>
      </c>
      <c r="AG442" s="5">
        <v>0</v>
      </c>
      <c r="AI442" s="5">
        <v>0</v>
      </c>
      <c r="AJ442" s="5">
        <v>0</v>
      </c>
      <c r="AL442" s="5">
        <v>0</v>
      </c>
      <c r="AM442" s="5">
        <v>0</v>
      </c>
      <c r="AO442" s="5">
        <v>0</v>
      </c>
      <c r="AP442" s="5">
        <v>0</v>
      </c>
      <c r="AR442" s="5">
        <v>0</v>
      </c>
      <c r="AS442" s="5">
        <v>0</v>
      </c>
      <c r="AU442" s="5">
        <v>0</v>
      </c>
      <c r="AV442" s="5">
        <v>0</v>
      </c>
      <c r="AX442" s="5">
        <v>0</v>
      </c>
      <c r="AY442" s="5">
        <v>0</v>
      </c>
      <c r="BA442" s="5">
        <v>0</v>
      </c>
      <c r="BB442" s="5">
        <v>0</v>
      </c>
      <c r="BD442" s="5">
        <v>0</v>
      </c>
      <c r="BE442" s="5">
        <v>0</v>
      </c>
      <c r="BG442" s="5">
        <v>0</v>
      </c>
      <c r="BH442" s="5">
        <v>0</v>
      </c>
      <c r="BJ442" s="5">
        <v>0</v>
      </c>
      <c r="BK442" s="5">
        <v>0</v>
      </c>
      <c r="BM442" s="5">
        <v>0</v>
      </c>
      <c r="BN442" s="5">
        <v>0</v>
      </c>
      <c r="BP442" s="5">
        <v>0</v>
      </c>
      <c r="BQ442" s="5">
        <v>0</v>
      </c>
      <c r="BS442" s="5">
        <v>0</v>
      </c>
      <c r="BT442" s="5">
        <v>0</v>
      </c>
      <c r="BV442" s="5">
        <v>0</v>
      </c>
      <c r="BW442" s="5">
        <v>0</v>
      </c>
      <c r="BY442" s="5">
        <v>0</v>
      </c>
      <c r="BZ442" s="5">
        <v>0</v>
      </c>
      <c r="CB442" s="5">
        <v>0</v>
      </c>
      <c r="CC442" s="5">
        <v>0</v>
      </c>
      <c r="CE442" s="5">
        <v>0</v>
      </c>
      <c r="CF442" s="5">
        <v>0</v>
      </c>
      <c r="CH442" s="5">
        <v>0</v>
      </c>
      <c r="CI442" s="5">
        <v>0</v>
      </c>
      <c r="CK442" s="5">
        <v>0</v>
      </c>
      <c r="CL442" s="5">
        <v>0</v>
      </c>
      <c r="CN442" s="5">
        <v>0</v>
      </c>
      <c r="CO442" s="5">
        <v>0</v>
      </c>
      <c r="CQ442" s="5">
        <v>0</v>
      </c>
      <c r="CR442" s="5">
        <v>0</v>
      </c>
      <c r="CT442" s="5">
        <v>0</v>
      </c>
      <c r="CU442" s="5">
        <v>0</v>
      </c>
      <c r="CW442" s="5">
        <v>0</v>
      </c>
      <c r="CX442" s="5">
        <v>0</v>
      </c>
      <c r="CZ442" s="5">
        <v>0</v>
      </c>
      <c r="DA442" s="5">
        <v>0</v>
      </c>
    </row>
    <row r="443" spans="2:105" x14ac:dyDescent="0.2">
      <c r="F443" s="52"/>
      <c r="K443" s="38" t="s">
        <v>407</v>
      </c>
    </row>
    <row r="446" spans="2:105" x14ac:dyDescent="0.2">
      <c r="B446" s="1" t="s">
        <v>218</v>
      </c>
      <c r="D446" s="1" t="s">
        <v>219</v>
      </c>
      <c r="E446" s="1" t="s">
        <v>49</v>
      </c>
      <c r="F446" s="1" t="s">
        <v>220</v>
      </c>
      <c r="G446" s="29" t="s">
        <v>221</v>
      </c>
      <c r="H446" s="1" t="s">
        <v>52</v>
      </c>
      <c r="I446" s="1" t="s">
        <v>399</v>
      </c>
      <c r="J446" s="5" t="s">
        <v>63</v>
      </c>
      <c r="CZ446" s="5" t="e">
        <v>#VALUE!</v>
      </c>
      <c r="DA446" s="5">
        <v>0</v>
      </c>
    </row>
    <row r="447" spans="2:105" x14ac:dyDescent="0.2">
      <c r="B447" s="1" t="s">
        <v>218</v>
      </c>
      <c r="D447" s="1" t="s">
        <v>219</v>
      </c>
      <c r="E447" s="1" t="s">
        <v>49</v>
      </c>
      <c r="F447" s="1" t="s">
        <v>220</v>
      </c>
      <c r="G447" s="29" t="s">
        <v>221</v>
      </c>
      <c r="H447" s="1" t="s">
        <v>54</v>
      </c>
      <c r="J447" s="5"/>
      <c r="CZ447" s="5">
        <v>0</v>
      </c>
      <c r="DA447" s="5">
        <v>0</v>
      </c>
    </row>
    <row r="448" spans="2:105" x14ac:dyDescent="0.2">
      <c r="G448" s="29"/>
      <c r="J448" s="39"/>
      <c r="M448" s="27"/>
      <c r="P448" s="27"/>
      <c r="S448" s="27"/>
      <c r="V448" s="27"/>
      <c r="Y448" s="27"/>
      <c r="AB448" s="27"/>
      <c r="AE448" s="27"/>
      <c r="AH448" s="27"/>
      <c r="AK448" s="27"/>
      <c r="AN448" s="27"/>
      <c r="AQ448" s="27"/>
      <c r="AT448" s="27"/>
      <c r="AW448" s="27"/>
      <c r="AZ448" s="27"/>
      <c r="BC448" s="27"/>
    </row>
    <row r="449" spans="2:105" x14ac:dyDescent="0.2">
      <c r="B449" s="1" t="s">
        <v>218</v>
      </c>
      <c r="D449" s="1" t="s">
        <v>219</v>
      </c>
      <c r="E449" s="1" t="s">
        <v>49</v>
      </c>
      <c r="F449" s="1" t="s">
        <v>220</v>
      </c>
      <c r="G449" s="29" t="s">
        <v>222</v>
      </c>
      <c r="H449" s="1" t="s">
        <v>52</v>
      </c>
      <c r="I449" s="1" t="s">
        <v>399</v>
      </c>
      <c r="J449" s="5" t="s">
        <v>63</v>
      </c>
      <c r="CZ449" s="5" t="e">
        <v>#VALUE!</v>
      </c>
      <c r="DA449" s="5">
        <v>0</v>
      </c>
    </row>
    <row r="450" spans="2:105" x14ac:dyDescent="0.2">
      <c r="B450" s="1" t="s">
        <v>218</v>
      </c>
      <c r="D450" s="1" t="s">
        <v>219</v>
      </c>
      <c r="E450" s="1" t="s">
        <v>49</v>
      </c>
      <c r="F450" s="1" t="s">
        <v>220</v>
      </c>
      <c r="G450" s="29" t="s">
        <v>222</v>
      </c>
      <c r="H450" s="1" t="s">
        <v>54</v>
      </c>
      <c r="CZ450" s="5">
        <v>0</v>
      </c>
      <c r="DA450" s="5">
        <v>0</v>
      </c>
    </row>
    <row r="451" spans="2:105" x14ac:dyDescent="0.2">
      <c r="K451" s="39"/>
    </row>
    <row r="453" spans="2:105" x14ac:dyDescent="0.2">
      <c r="B453" s="1" t="s">
        <v>218</v>
      </c>
      <c r="D453" s="1" t="s">
        <v>207</v>
      </c>
      <c r="F453" s="1" t="s">
        <v>77</v>
      </c>
      <c r="G453" s="4" t="s">
        <v>224</v>
      </c>
      <c r="H453" s="1" t="s">
        <v>52</v>
      </c>
      <c r="I453" s="1" t="s">
        <v>53</v>
      </c>
      <c r="K453" s="5">
        <v>0</v>
      </c>
      <c r="L453" s="5">
        <v>0</v>
      </c>
      <c r="N453" s="5">
        <v>0</v>
      </c>
      <c r="O453" s="5">
        <v>0</v>
      </c>
      <c r="Q453" s="5">
        <v>0</v>
      </c>
      <c r="R453" s="5">
        <v>0</v>
      </c>
      <c r="T453" s="5">
        <v>0</v>
      </c>
      <c r="U453" s="5">
        <v>0</v>
      </c>
      <c r="W453" s="5">
        <v>0</v>
      </c>
      <c r="X453" s="5">
        <v>0</v>
      </c>
      <c r="Z453" s="5">
        <v>0</v>
      </c>
      <c r="AA453" s="5">
        <v>0</v>
      </c>
      <c r="AC453" s="5">
        <v>0</v>
      </c>
      <c r="AD453" s="5">
        <v>0</v>
      </c>
      <c r="AF453" s="5">
        <v>0</v>
      </c>
      <c r="AG453" s="5">
        <v>0</v>
      </c>
      <c r="AI453" s="5">
        <v>0</v>
      </c>
      <c r="AJ453" s="5">
        <v>0</v>
      </c>
      <c r="AL453" s="5">
        <v>0</v>
      </c>
      <c r="AM453" s="5">
        <v>0</v>
      </c>
      <c r="AO453" s="5">
        <v>0</v>
      </c>
      <c r="AP453" s="5">
        <v>0</v>
      </c>
      <c r="AR453" s="5">
        <v>0</v>
      </c>
      <c r="AS453" s="5">
        <v>0</v>
      </c>
      <c r="AU453" s="5">
        <v>0</v>
      </c>
      <c r="AV453" s="5">
        <v>0</v>
      </c>
      <c r="AX453" s="5">
        <v>0</v>
      </c>
      <c r="AY453" s="5">
        <v>0</v>
      </c>
      <c r="BA453" s="5">
        <v>0</v>
      </c>
      <c r="BB453" s="5">
        <v>0</v>
      </c>
      <c r="BD453" s="5">
        <v>0</v>
      </c>
      <c r="BE453" s="5">
        <v>0</v>
      </c>
      <c r="BG453" s="5">
        <v>0</v>
      </c>
      <c r="BH453" s="5">
        <v>0</v>
      </c>
      <c r="BJ453" s="5">
        <v>0</v>
      </c>
      <c r="BK453" s="5">
        <v>0</v>
      </c>
      <c r="BM453" s="5">
        <v>0</v>
      </c>
      <c r="BN453" s="5">
        <v>0</v>
      </c>
      <c r="BP453" s="5">
        <v>0</v>
      </c>
      <c r="BQ453" s="5">
        <v>0</v>
      </c>
      <c r="BS453" s="5">
        <v>0</v>
      </c>
      <c r="BT453" s="5">
        <v>0</v>
      </c>
      <c r="BV453" s="5">
        <v>0</v>
      </c>
      <c r="BW453" s="5">
        <v>0</v>
      </c>
      <c r="BY453" s="5">
        <v>0</v>
      </c>
      <c r="BZ453" s="5">
        <v>0</v>
      </c>
      <c r="CB453" s="5">
        <v>0</v>
      </c>
      <c r="CC453" s="5">
        <v>0</v>
      </c>
      <c r="CE453" s="5">
        <v>0</v>
      </c>
      <c r="CF453" s="5">
        <v>0</v>
      </c>
      <c r="CH453" s="5">
        <v>0</v>
      </c>
      <c r="CI453" s="5">
        <v>0</v>
      </c>
      <c r="CK453" s="5">
        <v>0</v>
      </c>
      <c r="CL453" s="5">
        <v>0</v>
      </c>
      <c r="CN453" s="5">
        <v>0</v>
      </c>
      <c r="CO453" s="5">
        <v>0</v>
      </c>
      <c r="CQ453" s="5">
        <v>0</v>
      </c>
      <c r="CR453" s="5">
        <v>0</v>
      </c>
      <c r="CT453" s="5">
        <v>0</v>
      </c>
      <c r="CU453" s="5">
        <v>0</v>
      </c>
      <c r="CW453" s="5">
        <v>0</v>
      </c>
      <c r="CX453" s="5">
        <v>0</v>
      </c>
      <c r="CZ453" s="5">
        <v>0</v>
      </c>
      <c r="DA453" s="5">
        <v>0</v>
      </c>
    </row>
    <row r="454" spans="2:105" x14ac:dyDescent="0.2">
      <c r="B454" s="1" t="s">
        <v>218</v>
      </c>
      <c r="D454" s="1" t="s">
        <v>207</v>
      </c>
      <c r="F454" s="1" t="s">
        <v>77</v>
      </c>
      <c r="G454" s="4" t="s">
        <v>224</v>
      </c>
      <c r="H454" s="1" t="s">
        <v>54</v>
      </c>
      <c r="K454" s="5">
        <v>0</v>
      </c>
      <c r="L454" s="5">
        <v>0</v>
      </c>
      <c r="N454" s="5">
        <v>0</v>
      </c>
      <c r="O454" s="5">
        <v>0</v>
      </c>
      <c r="Q454" s="5">
        <v>0</v>
      </c>
      <c r="R454" s="5">
        <v>0</v>
      </c>
      <c r="T454" s="5">
        <v>0</v>
      </c>
      <c r="U454" s="5">
        <v>0</v>
      </c>
      <c r="W454" s="5">
        <v>0</v>
      </c>
      <c r="X454" s="5">
        <v>0</v>
      </c>
      <c r="Z454" s="5">
        <v>0</v>
      </c>
      <c r="AA454" s="5">
        <v>0</v>
      </c>
      <c r="AC454" s="5">
        <v>0</v>
      </c>
      <c r="AD454" s="5">
        <v>0</v>
      </c>
      <c r="AF454" s="5">
        <v>0</v>
      </c>
      <c r="AG454" s="5">
        <v>0</v>
      </c>
      <c r="AI454" s="5">
        <v>0</v>
      </c>
      <c r="AJ454" s="5">
        <v>0</v>
      </c>
      <c r="AL454" s="5">
        <v>0</v>
      </c>
      <c r="AM454" s="5">
        <v>0</v>
      </c>
      <c r="AO454" s="5">
        <v>0</v>
      </c>
      <c r="AP454" s="5">
        <v>0</v>
      </c>
      <c r="AR454" s="5">
        <v>0</v>
      </c>
      <c r="AS454" s="5">
        <v>0</v>
      </c>
      <c r="AU454" s="5">
        <v>0</v>
      </c>
      <c r="AV454" s="5">
        <v>0</v>
      </c>
      <c r="AX454" s="5">
        <v>0</v>
      </c>
      <c r="AY454" s="5">
        <v>0</v>
      </c>
      <c r="BA454" s="5">
        <v>0</v>
      </c>
      <c r="BB454" s="5">
        <v>0</v>
      </c>
      <c r="BD454" s="5">
        <v>0</v>
      </c>
      <c r="BE454" s="5">
        <v>0</v>
      </c>
      <c r="BG454" s="5">
        <v>0</v>
      </c>
      <c r="BH454" s="5">
        <v>0</v>
      </c>
      <c r="BJ454" s="5">
        <v>0</v>
      </c>
      <c r="BK454" s="5">
        <v>0</v>
      </c>
      <c r="BM454" s="5">
        <v>0</v>
      </c>
      <c r="BN454" s="5">
        <v>0</v>
      </c>
      <c r="BP454" s="5">
        <v>0</v>
      </c>
      <c r="BQ454" s="5">
        <v>0</v>
      </c>
      <c r="BS454" s="5">
        <v>0</v>
      </c>
      <c r="BT454" s="5">
        <v>0</v>
      </c>
      <c r="BV454" s="5">
        <v>0</v>
      </c>
      <c r="BW454" s="5">
        <v>0</v>
      </c>
      <c r="BY454" s="5">
        <v>0</v>
      </c>
      <c r="BZ454" s="5">
        <v>0</v>
      </c>
      <c r="CB454" s="5">
        <v>0</v>
      </c>
      <c r="CC454" s="5">
        <v>0</v>
      </c>
      <c r="CE454" s="5">
        <v>0</v>
      </c>
      <c r="CF454" s="5">
        <v>0</v>
      </c>
      <c r="CH454" s="5">
        <v>0</v>
      </c>
      <c r="CI454" s="5">
        <v>0</v>
      </c>
      <c r="CK454" s="5">
        <v>0</v>
      </c>
      <c r="CL454" s="5">
        <v>0</v>
      </c>
      <c r="CN454" s="5">
        <v>0</v>
      </c>
      <c r="CO454" s="5">
        <v>0</v>
      </c>
      <c r="CQ454" s="5">
        <v>0</v>
      </c>
      <c r="CR454" s="5">
        <v>0</v>
      </c>
      <c r="CT454" s="5">
        <v>0</v>
      </c>
      <c r="CU454" s="5">
        <v>0</v>
      </c>
      <c r="CW454" s="5">
        <v>0</v>
      </c>
      <c r="CX454" s="5">
        <v>0</v>
      </c>
      <c r="CZ454" s="5">
        <v>0</v>
      </c>
      <c r="DA454" s="5">
        <v>0</v>
      </c>
    </row>
    <row r="455" spans="2:105" x14ac:dyDescent="0.2">
      <c r="F455" s="5"/>
    </row>
    <row r="456" spans="2:105" x14ac:dyDescent="0.2">
      <c r="B456" s="1" t="s">
        <v>218</v>
      </c>
      <c r="D456" s="1" t="s">
        <v>207</v>
      </c>
      <c r="F456" s="1" t="s">
        <v>77</v>
      </c>
      <c r="G456" s="4" t="s">
        <v>225</v>
      </c>
      <c r="H456" s="1" t="s">
        <v>52</v>
      </c>
      <c r="I456" s="1" t="s">
        <v>53</v>
      </c>
      <c r="K456" s="5">
        <v>0</v>
      </c>
      <c r="L456" s="5">
        <v>0</v>
      </c>
      <c r="N456" s="5">
        <v>0</v>
      </c>
      <c r="O456" s="5">
        <v>0</v>
      </c>
      <c r="Q456" s="5">
        <v>0</v>
      </c>
      <c r="R456" s="5">
        <v>0</v>
      </c>
      <c r="T456" s="5">
        <v>0</v>
      </c>
      <c r="U456" s="5">
        <v>0</v>
      </c>
      <c r="W456" s="5">
        <v>0</v>
      </c>
      <c r="X456" s="5">
        <v>0</v>
      </c>
      <c r="Z456" s="5">
        <v>0</v>
      </c>
      <c r="AA456" s="5">
        <v>0</v>
      </c>
      <c r="AC456" s="5">
        <v>0</v>
      </c>
      <c r="AD456" s="5">
        <v>0</v>
      </c>
      <c r="AF456" s="5">
        <v>0</v>
      </c>
      <c r="AG456" s="5">
        <v>0</v>
      </c>
      <c r="AI456" s="5">
        <v>0</v>
      </c>
      <c r="AJ456" s="5">
        <v>0</v>
      </c>
      <c r="AL456" s="5">
        <v>0</v>
      </c>
      <c r="AM456" s="5">
        <v>0</v>
      </c>
      <c r="AO456" s="5">
        <v>0</v>
      </c>
      <c r="AP456" s="5">
        <v>0</v>
      </c>
      <c r="AR456" s="5">
        <v>0</v>
      </c>
      <c r="AS456" s="5">
        <v>0</v>
      </c>
      <c r="AU456" s="5">
        <v>0</v>
      </c>
      <c r="AV456" s="5">
        <v>0</v>
      </c>
      <c r="AX456" s="5">
        <v>0</v>
      </c>
      <c r="AY456" s="5">
        <v>0</v>
      </c>
      <c r="BA456" s="5">
        <v>0</v>
      </c>
      <c r="BB456" s="5">
        <v>0</v>
      </c>
      <c r="BD456" s="5">
        <v>0</v>
      </c>
      <c r="BE456" s="5">
        <v>0</v>
      </c>
      <c r="BG456" s="5">
        <v>0</v>
      </c>
      <c r="BH456" s="5">
        <v>0</v>
      </c>
      <c r="BJ456" s="5">
        <v>0</v>
      </c>
      <c r="BK456" s="5">
        <v>0</v>
      </c>
      <c r="BM456" s="5">
        <v>0</v>
      </c>
      <c r="BN456" s="5">
        <v>0</v>
      </c>
      <c r="BP456" s="5">
        <v>0</v>
      </c>
      <c r="BQ456" s="5">
        <v>0</v>
      </c>
      <c r="BS456" s="5">
        <v>0</v>
      </c>
      <c r="BT456" s="5">
        <v>0</v>
      </c>
      <c r="BV456" s="5">
        <v>0</v>
      </c>
      <c r="BW456" s="5">
        <v>0</v>
      </c>
      <c r="BY456" s="5">
        <v>0</v>
      </c>
      <c r="BZ456" s="5">
        <v>0</v>
      </c>
      <c r="CB456" s="5">
        <v>0</v>
      </c>
      <c r="CC456" s="5">
        <v>0</v>
      </c>
      <c r="CE456" s="5">
        <v>0</v>
      </c>
      <c r="CF456" s="5">
        <v>0</v>
      </c>
      <c r="CH456" s="5">
        <v>0</v>
      </c>
      <c r="CI456" s="5">
        <v>0</v>
      </c>
      <c r="CK456" s="5">
        <v>0</v>
      </c>
      <c r="CL456" s="5">
        <v>0</v>
      </c>
      <c r="CN456" s="5">
        <v>0</v>
      </c>
      <c r="CO456" s="5">
        <v>0</v>
      </c>
      <c r="CQ456" s="5">
        <v>0</v>
      </c>
      <c r="CR456" s="5">
        <v>0</v>
      </c>
      <c r="CT456" s="5">
        <v>0</v>
      </c>
      <c r="CU456" s="5">
        <v>0</v>
      </c>
      <c r="CW456" s="5">
        <v>0</v>
      </c>
      <c r="CX456" s="5">
        <v>0</v>
      </c>
      <c r="CZ456" s="5">
        <v>0</v>
      </c>
      <c r="DA456" s="5">
        <v>0</v>
      </c>
    </row>
    <row r="457" spans="2:105" x14ac:dyDescent="0.2">
      <c r="B457" s="1" t="s">
        <v>218</v>
      </c>
      <c r="D457" s="1" t="s">
        <v>207</v>
      </c>
      <c r="F457" s="1" t="s">
        <v>77</v>
      </c>
      <c r="G457" s="4" t="s">
        <v>225</v>
      </c>
      <c r="H457" s="1" t="s">
        <v>54</v>
      </c>
      <c r="K457" s="5">
        <v>0</v>
      </c>
      <c r="L457" s="5">
        <v>0</v>
      </c>
      <c r="N457" s="5">
        <v>0</v>
      </c>
      <c r="O457" s="5">
        <v>0</v>
      </c>
      <c r="Q457" s="5">
        <v>0</v>
      </c>
      <c r="R457" s="5">
        <v>0</v>
      </c>
      <c r="T457" s="5">
        <v>0</v>
      </c>
      <c r="U457" s="5">
        <v>0</v>
      </c>
      <c r="W457" s="5">
        <v>0</v>
      </c>
      <c r="X457" s="5">
        <v>0</v>
      </c>
      <c r="Z457" s="5">
        <v>0</v>
      </c>
      <c r="AA457" s="5">
        <v>0</v>
      </c>
      <c r="AC457" s="5">
        <v>0</v>
      </c>
      <c r="AD457" s="5">
        <v>0</v>
      </c>
      <c r="AF457" s="5">
        <v>0</v>
      </c>
      <c r="AG457" s="5">
        <v>0</v>
      </c>
      <c r="AI457" s="5">
        <v>0</v>
      </c>
      <c r="AJ457" s="5">
        <v>0</v>
      </c>
      <c r="AL457" s="5">
        <v>0</v>
      </c>
      <c r="AM457" s="5">
        <v>0</v>
      </c>
      <c r="AO457" s="5">
        <v>0</v>
      </c>
      <c r="AP457" s="5">
        <v>0</v>
      </c>
      <c r="AR457" s="5">
        <v>0</v>
      </c>
      <c r="AS457" s="5">
        <v>0</v>
      </c>
      <c r="AU457" s="5">
        <v>0</v>
      </c>
      <c r="AV457" s="5">
        <v>0</v>
      </c>
      <c r="AX457" s="5">
        <v>0</v>
      </c>
      <c r="AY457" s="5">
        <v>0</v>
      </c>
      <c r="BA457" s="5">
        <v>0</v>
      </c>
      <c r="BB457" s="5">
        <v>0</v>
      </c>
      <c r="BD457" s="5">
        <v>0</v>
      </c>
      <c r="BE457" s="5">
        <v>0</v>
      </c>
      <c r="BG457" s="5">
        <v>0</v>
      </c>
      <c r="BH457" s="5">
        <v>0</v>
      </c>
      <c r="BJ457" s="5">
        <v>0</v>
      </c>
      <c r="BK457" s="5">
        <v>0</v>
      </c>
      <c r="BM457" s="5">
        <v>0</v>
      </c>
      <c r="BN457" s="5">
        <v>0</v>
      </c>
      <c r="BP457" s="5">
        <v>0</v>
      </c>
      <c r="BQ457" s="5">
        <v>0</v>
      </c>
      <c r="BS457" s="5">
        <v>0</v>
      </c>
      <c r="BT457" s="5">
        <v>0</v>
      </c>
      <c r="BV457" s="5">
        <v>0</v>
      </c>
      <c r="BW457" s="5">
        <v>0</v>
      </c>
      <c r="BY457" s="5">
        <v>0</v>
      </c>
      <c r="BZ457" s="5">
        <v>0</v>
      </c>
      <c r="CB457" s="5">
        <v>0</v>
      </c>
      <c r="CC457" s="5">
        <v>0</v>
      </c>
      <c r="CE457" s="5">
        <v>0</v>
      </c>
      <c r="CF457" s="5">
        <v>0</v>
      </c>
      <c r="CH457" s="5">
        <v>0</v>
      </c>
      <c r="CI457" s="5">
        <v>0</v>
      </c>
      <c r="CK457" s="5">
        <v>0</v>
      </c>
      <c r="CL457" s="5">
        <v>0</v>
      </c>
      <c r="CN457" s="5">
        <v>0</v>
      </c>
      <c r="CO457" s="5">
        <v>0</v>
      </c>
      <c r="CQ457" s="5">
        <v>0</v>
      </c>
      <c r="CR457" s="5">
        <v>0</v>
      </c>
      <c r="CT457" s="5">
        <v>0</v>
      </c>
      <c r="CU457" s="5">
        <v>0</v>
      </c>
      <c r="CW457" s="5">
        <v>0</v>
      </c>
      <c r="CX457" s="5">
        <v>0</v>
      </c>
      <c r="CZ457" s="5">
        <v>0</v>
      </c>
      <c r="DA457" s="5">
        <v>0</v>
      </c>
    </row>
    <row r="460" spans="2:105" x14ac:dyDescent="0.2">
      <c r="B460" s="1" t="s">
        <v>218</v>
      </c>
      <c r="D460" s="1" t="s">
        <v>215</v>
      </c>
      <c r="E460" s="1" t="s">
        <v>49</v>
      </c>
      <c r="F460" s="1" t="s">
        <v>226</v>
      </c>
      <c r="G460" s="29" t="s">
        <v>227</v>
      </c>
      <c r="H460" s="1" t="s">
        <v>52</v>
      </c>
      <c r="I460" s="1" t="s">
        <v>67</v>
      </c>
      <c r="K460" s="5">
        <v>0</v>
      </c>
      <c r="L460" s="5">
        <v>0</v>
      </c>
      <c r="N460" s="5">
        <v>0</v>
      </c>
      <c r="O460" s="5">
        <v>0</v>
      </c>
      <c r="Q460" s="5">
        <v>0</v>
      </c>
      <c r="R460" s="5">
        <v>0</v>
      </c>
      <c r="T460" s="5">
        <v>0</v>
      </c>
      <c r="U460" s="5">
        <v>0</v>
      </c>
      <c r="W460" s="5">
        <v>0</v>
      </c>
      <c r="X460" s="5">
        <v>0</v>
      </c>
      <c r="Z460" s="5">
        <v>0</v>
      </c>
      <c r="AA460" s="5">
        <v>0</v>
      </c>
      <c r="AC460" s="5">
        <v>0</v>
      </c>
      <c r="AD460" s="5">
        <v>0</v>
      </c>
      <c r="AF460" s="5">
        <v>0</v>
      </c>
      <c r="AG460" s="5">
        <v>0</v>
      </c>
      <c r="AI460" s="5">
        <v>0</v>
      </c>
      <c r="AJ460" s="5">
        <v>0</v>
      </c>
      <c r="AL460" s="5">
        <v>0</v>
      </c>
      <c r="AM460" s="5">
        <v>0</v>
      </c>
      <c r="AO460" s="5">
        <v>0</v>
      </c>
      <c r="AP460" s="5">
        <v>0</v>
      </c>
      <c r="AR460" s="5">
        <v>0</v>
      </c>
      <c r="AS460" s="5">
        <v>0</v>
      </c>
      <c r="AU460" s="5">
        <v>0</v>
      </c>
      <c r="AV460" s="5">
        <v>0</v>
      </c>
      <c r="AX460" s="5">
        <v>0</v>
      </c>
      <c r="AY460" s="5">
        <v>0</v>
      </c>
      <c r="BA460" s="5">
        <v>0</v>
      </c>
      <c r="BB460" s="5">
        <v>0</v>
      </c>
      <c r="BD460" s="5">
        <v>0</v>
      </c>
      <c r="BE460" s="5">
        <v>0</v>
      </c>
      <c r="BG460" s="5">
        <v>0</v>
      </c>
      <c r="BH460" s="5">
        <v>0</v>
      </c>
      <c r="BJ460" s="5">
        <v>0</v>
      </c>
      <c r="BK460" s="5">
        <v>0</v>
      </c>
      <c r="BM460" s="5">
        <v>0</v>
      </c>
      <c r="BN460" s="5">
        <v>0</v>
      </c>
      <c r="BP460" s="5">
        <v>0</v>
      </c>
      <c r="BQ460" s="5">
        <v>0</v>
      </c>
      <c r="BS460" s="5">
        <v>0</v>
      </c>
      <c r="BT460" s="5">
        <v>0</v>
      </c>
      <c r="BV460" s="5">
        <v>0</v>
      </c>
      <c r="BW460" s="5">
        <v>0</v>
      </c>
      <c r="BY460" s="5">
        <v>0</v>
      </c>
      <c r="BZ460" s="5">
        <v>0</v>
      </c>
      <c r="CB460" s="5">
        <v>0</v>
      </c>
      <c r="CC460" s="5">
        <v>0</v>
      </c>
      <c r="CE460" s="5">
        <v>0</v>
      </c>
      <c r="CF460" s="5">
        <v>0</v>
      </c>
      <c r="CH460" s="5">
        <v>0</v>
      </c>
      <c r="CI460" s="5">
        <v>0</v>
      </c>
      <c r="CK460" s="5">
        <v>0</v>
      </c>
      <c r="CL460" s="5">
        <v>0</v>
      </c>
      <c r="CN460" s="5">
        <v>0</v>
      </c>
      <c r="CO460" s="5">
        <v>0</v>
      </c>
      <c r="CQ460" s="5">
        <v>0</v>
      </c>
      <c r="CR460" s="5">
        <v>0</v>
      </c>
      <c r="CT460" s="5">
        <v>0</v>
      </c>
      <c r="CU460" s="5">
        <v>0</v>
      </c>
      <c r="CW460" s="5">
        <v>0</v>
      </c>
      <c r="CX460" s="5">
        <v>0</v>
      </c>
      <c r="CZ460" s="5">
        <v>0</v>
      </c>
      <c r="DA460" s="5">
        <v>0</v>
      </c>
    </row>
    <row r="461" spans="2:105" x14ac:dyDescent="0.2">
      <c r="B461" s="1" t="s">
        <v>218</v>
      </c>
      <c r="D461" s="1" t="s">
        <v>215</v>
      </c>
      <c r="E461" s="1" t="s">
        <v>49</v>
      </c>
      <c r="F461" s="1" t="s">
        <v>226</v>
      </c>
      <c r="G461" s="29" t="s">
        <v>227</v>
      </c>
      <c r="H461" s="1" t="s">
        <v>54</v>
      </c>
      <c r="I461" s="1" t="s">
        <v>67</v>
      </c>
      <c r="K461" s="5">
        <v>0</v>
      </c>
      <c r="L461" s="5">
        <v>0</v>
      </c>
      <c r="N461" s="5">
        <v>0</v>
      </c>
      <c r="O461" s="5">
        <v>0</v>
      </c>
      <c r="Q461" s="5">
        <v>0</v>
      </c>
      <c r="R461" s="5">
        <v>0</v>
      </c>
      <c r="T461" s="5">
        <v>0</v>
      </c>
      <c r="U461" s="5">
        <v>0</v>
      </c>
      <c r="W461" s="5">
        <v>0</v>
      </c>
      <c r="X461" s="5">
        <v>0</v>
      </c>
      <c r="Z461" s="5">
        <v>0</v>
      </c>
      <c r="AA461" s="5">
        <v>0</v>
      </c>
      <c r="AC461" s="5">
        <v>0</v>
      </c>
      <c r="AD461" s="5">
        <v>0</v>
      </c>
      <c r="AF461" s="5">
        <v>0</v>
      </c>
      <c r="AG461" s="5">
        <v>0</v>
      </c>
      <c r="AI461" s="5">
        <v>0</v>
      </c>
      <c r="AJ461" s="5">
        <v>0</v>
      </c>
      <c r="AL461" s="5">
        <v>0</v>
      </c>
      <c r="AM461" s="5">
        <v>0</v>
      </c>
      <c r="AO461" s="5">
        <v>0</v>
      </c>
      <c r="AP461" s="5">
        <v>0</v>
      </c>
      <c r="AR461" s="5">
        <v>0</v>
      </c>
      <c r="AS461" s="5">
        <v>0</v>
      </c>
      <c r="AU461" s="5">
        <v>0</v>
      </c>
      <c r="AV461" s="5">
        <v>0</v>
      </c>
      <c r="AX461" s="5">
        <v>0</v>
      </c>
      <c r="AY461" s="5">
        <v>0</v>
      </c>
      <c r="BA461" s="5">
        <v>0</v>
      </c>
      <c r="BB461" s="5">
        <v>0</v>
      </c>
      <c r="BD461" s="5">
        <v>0</v>
      </c>
      <c r="BE461" s="5">
        <v>0</v>
      </c>
      <c r="BG461" s="5">
        <v>0</v>
      </c>
      <c r="BH461" s="5">
        <v>0</v>
      </c>
      <c r="BJ461" s="5">
        <v>0</v>
      </c>
      <c r="BK461" s="5">
        <v>0</v>
      </c>
      <c r="BM461" s="5">
        <v>0</v>
      </c>
      <c r="BN461" s="5">
        <v>0</v>
      </c>
      <c r="BP461" s="5">
        <v>0</v>
      </c>
      <c r="BQ461" s="5">
        <v>0</v>
      </c>
      <c r="BS461" s="5">
        <v>0</v>
      </c>
      <c r="BT461" s="5">
        <v>0</v>
      </c>
      <c r="BV461" s="5">
        <v>0</v>
      </c>
      <c r="BW461" s="5">
        <v>0</v>
      </c>
      <c r="BY461" s="5">
        <v>0</v>
      </c>
      <c r="BZ461" s="5">
        <v>0</v>
      </c>
      <c r="CB461" s="5">
        <v>0</v>
      </c>
      <c r="CC461" s="5">
        <v>0</v>
      </c>
      <c r="CE461" s="5">
        <v>0</v>
      </c>
      <c r="CF461" s="5">
        <v>0</v>
      </c>
      <c r="CH461" s="5">
        <v>0</v>
      </c>
      <c r="CI461" s="5">
        <v>0</v>
      </c>
      <c r="CK461" s="5">
        <v>0</v>
      </c>
      <c r="CL461" s="5">
        <v>0</v>
      </c>
      <c r="CN461" s="5">
        <v>0</v>
      </c>
      <c r="CO461" s="5">
        <v>0</v>
      </c>
      <c r="CQ461" s="5">
        <v>0</v>
      </c>
      <c r="CR461" s="5">
        <v>0</v>
      </c>
      <c r="CT461" s="5">
        <v>0</v>
      </c>
      <c r="CU461" s="5">
        <v>0</v>
      </c>
      <c r="CW461" s="5">
        <v>0</v>
      </c>
      <c r="CX461" s="5">
        <v>0</v>
      </c>
      <c r="CZ461" s="5">
        <v>0</v>
      </c>
      <c r="DA461" s="5">
        <v>0</v>
      </c>
    </row>
    <row r="462" spans="2:105" x14ac:dyDescent="0.2">
      <c r="G462" s="29"/>
    </row>
    <row r="463" spans="2:105" x14ac:dyDescent="0.2">
      <c r="B463" s="1" t="s">
        <v>218</v>
      </c>
      <c r="D463" s="1" t="s">
        <v>215</v>
      </c>
      <c r="E463" s="1" t="s">
        <v>49</v>
      </c>
      <c r="F463" s="1" t="s">
        <v>228</v>
      </c>
      <c r="G463" s="29" t="s">
        <v>229</v>
      </c>
      <c r="H463" s="1" t="s">
        <v>52</v>
      </c>
      <c r="I463" s="1" t="s">
        <v>67</v>
      </c>
      <c r="K463" s="5">
        <v>0</v>
      </c>
      <c r="L463" s="5">
        <v>0</v>
      </c>
      <c r="N463" s="5">
        <v>0</v>
      </c>
      <c r="O463" s="5">
        <v>0</v>
      </c>
      <c r="Q463" s="5">
        <v>0</v>
      </c>
      <c r="R463" s="5">
        <v>0</v>
      </c>
      <c r="T463" s="5">
        <v>0</v>
      </c>
      <c r="U463" s="5">
        <v>0</v>
      </c>
      <c r="W463" s="5">
        <v>0</v>
      </c>
      <c r="X463" s="5">
        <v>0</v>
      </c>
      <c r="Z463" s="5">
        <v>0</v>
      </c>
      <c r="AA463" s="5">
        <v>0</v>
      </c>
      <c r="AC463" s="5">
        <v>0</v>
      </c>
      <c r="AD463" s="5">
        <v>0</v>
      </c>
      <c r="AF463" s="5">
        <v>0</v>
      </c>
      <c r="AG463" s="5">
        <v>0</v>
      </c>
      <c r="AI463" s="5">
        <v>0</v>
      </c>
      <c r="AJ463" s="5">
        <v>0</v>
      </c>
      <c r="AL463" s="5">
        <v>0</v>
      </c>
      <c r="AM463" s="5">
        <v>0</v>
      </c>
      <c r="AO463" s="5">
        <v>0</v>
      </c>
      <c r="AP463" s="5">
        <v>0</v>
      </c>
      <c r="AR463" s="5">
        <v>0</v>
      </c>
      <c r="AS463" s="5">
        <v>0</v>
      </c>
      <c r="AU463" s="5">
        <v>0</v>
      </c>
      <c r="AV463" s="5">
        <v>0</v>
      </c>
      <c r="AX463" s="5">
        <v>0</v>
      </c>
      <c r="AY463" s="5">
        <v>0</v>
      </c>
      <c r="BA463" s="5">
        <v>0</v>
      </c>
      <c r="BB463" s="5">
        <v>0</v>
      </c>
      <c r="BD463" s="5">
        <v>0</v>
      </c>
      <c r="BE463" s="5">
        <v>0</v>
      </c>
      <c r="BG463" s="5">
        <v>0</v>
      </c>
      <c r="BH463" s="5">
        <v>0</v>
      </c>
      <c r="BJ463" s="5">
        <v>0</v>
      </c>
      <c r="BK463" s="5">
        <v>0</v>
      </c>
      <c r="BM463" s="5">
        <v>0</v>
      </c>
      <c r="BN463" s="5">
        <v>0</v>
      </c>
      <c r="BP463" s="5">
        <v>0</v>
      </c>
      <c r="BQ463" s="5">
        <v>0</v>
      </c>
      <c r="BS463" s="5">
        <v>0</v>
      </c>
      <c r="BT463" s="5">
        <v>0</v>
      </c>
      <c r="BV463" s="5">
        <v>0</v>
      </c>
      <c r="BW463" s="5">
        <v>0</v>
      </c>
      <c r="BY463" s="5">
        <v>0</v>
      </c>
      <c r="BZ463" s="5">
        <v>0</v>
      </c>
      <c r="CB463" s="5">
        <v>0</v>
      </c>
      <c r="CC463" s="5">
        <v>0</v>
      </c>
      <c r="CE463" s="5">
        <v>0</v>
      </c>
      <c r="CF463" s="5">
        <v>0</v>
      </c>
      <c r="CH463" s="5">
        <v>0</v>
      </c>
      <c r="CI463" s="5">
        <v>0</v>
      </c>
      <c r="CK463" s="5">
        <v>0</v>
      </c>
      <c r="CL463" s="5">
        <v>0</v>
      </c>
      <c r="CN463" s="5">
        <v>0</v>
      </c>
      <c r="CO463" s="5">
        <v>0</v>
      </c>
      <c r="CQ463" s="5">
        <v>0</v>
      </c>
      <c r="CR463" s="5">
        <v>0</v>
      </c>
      <c r="CT463" s="5">
        <v>0</v>
      </c>
      <c r="CU463" s="5">
        <v>0</v>
      </c>
      <c r="CW463" s="5">
        <v>0</v>
      </c>
      <c r="CX463" s="5">
        <v>0</v>
      </c>
      <c r="CZ463" s="5">
        <v>0</v>
      </c>
      <c r="DA463" s="5">
        <v>0</v>
      </c>
    </row>
    <row r="464" spans="2:105" x14ac:dyDescent="0.2">
      <c r="B464" s="1" t="s">
        <v>218</v>
      </c>
      <c r="D464" s="1" t="s">
        <v>215</v>
      </c>
      <c r="E464" s="1" t="s">
        <v>49</v>
      </c>
      <c r="F464" s="1" t="s">
        <v>228</v>
      </c>
      <c r="G464" s="29" t="s">
        <v>229</v>
      </c>
      <c r="H464" s="1" t="s">
        <v>54</v>
      </c>
      <c r="I464" s="1" t="s">
        <v>67</v>
      </c>
      <c r="K464" s="5">
        <v>0</v>
      </c>
      <c r="L464" s="5">
        <v>0</v>
      </c>
      <c r="N464" s="5">
        <v>0</v>
      </c>
      <c r="O464" s="5">
        <v>0</v>
      </c>
      <c r="Q464" s="5">
        <v>0</v>
      </c>
      <c r="R464" s="5">
        <v>0</v>
      </c>
      <c r="T464" s="5">
        <v>0</v>
      </c>
      <c r="U464" s="5">
        <v>0</v>
      </c>
      <c r="W464" s="5">
        <v>0</v>
      </c>
      <c r="X464" s="5">
        <v>0</v>
      </c>
      <c r="Z464" s="5">
        <v>0</v>
      </c>
      <c r="AA464" s="5">
        <v>0</v>
      </c>
      <c r="AC464" s="5">
        <v>0</v>
      </c>
      <c r="AD464" s="5">
        <v>0</v>
      </c>
      <c r="AF464" s="5">
        <v>0</v>
      </c>
      <c r="AG464" s="5">
        <v>0</v>
      </c>
      <c r="AI464" s="5">
        <v>0</v>
      </c>
      <c r="AJ464" s="5">
        <v>0</v>
      </c>
      <c r="AL464" s="5">
        <v>0</v>
      </c>
      <c r="AM464" s="5">
        <v>0</v>
      </c>
      <c r="AO464" s="5">
        <v>0</v>
      </c>
      <c r="AP464" s="5">
        <v>0</v>
      </c>
      <c r="AR464" s="5">
        <v>0</v>
      </c>
      <c r="AS464" s="5">
        <v>0</v>
      </c>
      <c r="AU464" s="5">
        <v>0</v>
      </c>
      <c r="AV464" s="5">
        <v>0</v>
      </c>
      <c r="AX464" s="5">
        <v>0</v>
      </c>
      <c r="AY464" s="5">
        <v>0</v>
      </c>
      <c r="BA464" s="5">
        <v>0</v>
      </c>
      <c r="BB464" s="5">
        <v>0</v>
      </c>
      <c r="BD464" s="5">
        <v>0</v>
      </c>
      <c r="BE464" s="5">
        <v>0</v>
      </c>
      <c r="BG464" s="5">
        <v>0</v>
      </c>
      <c r="BH464" s="5">
        <v>0</v>
      </c>
      <c r="BJ464" s="5">
        <v>0</v>
      </c>
      <c r="BK464" s="5">
        <v>0</v>
      </c>
      <c r="BM464" s="5">
        <v>0</v>
      </c>
      <c r="BN464" s="5">
        <v>0</v>
      </c>
      <c r="BP464" s="5">
        <v>0</v>
      </c>
      <c r="BQ464" s="5">
        <v>0</v>
      </c>
      <c r="BS464" s="5">
        <v>0</v>
      </c>
      <c r="BT464" s="5">
        <v>0</v>
      </c>
      <c r="BV464" s="5">
        <v>0</v>
      </c>
      <c r="BW464" s="5">
        <v>0</v>
      </c>
      <c r="BY464" s="5">
        <v>0</v>
      </c>
      <c r="BZ464" s="5">
        <v>0</v>
      </c>
      <c r="CB464" s="5">
        <v>0</v>
      </c>
      <c r="CC464" s="5">
        <v>0</v>
      </c>
      <c r="CE464" s="5">
        <v>0</v>
      </c>
      <c r="CF464" s="5">
        <v>0</v>
      </c>
      <c r="CH464" s="5">
        <v>0</v>
      </c>
      <c r="CI464" s="5">
        <v>0</v>
      </c>
      <c r="CK464" s="5">
        <v>0</v>
      </c>
      <c r="CL464" s="5">
        <v>0</v>
      </c>
      <c r="CN464" s="5">
        <v>0</v>
      </c>
      <c r="CO464" s="5">
        <v>0</v>
      </c>
      <c r="CQ464" s="5">
        <v>0</v>
      </c>
      <c r="CR464" s="5">
        <v>0</v>
      </c>
      <c r="CT464" s="5">
        <v>0</v>
      </c>
      <c r="CU464" s="5">
        <v>0</v>
      </c>
      <c r="CW464" s="5">
        <v>0</v>
      </c>
      <c r="CX464" s="5">
        <v>0</v>
      </c>
      <c r="CZ464" s="5">
        <v>0</v>
      </c>
      <c r="DA464" s="5">
        <v>0</v>
      </c>
    </row>
    <row r="465" spans="2:105" x14ac:dyDescent="0.2">
      <c r="G465" s="29"/>
    </row>
    <row r="466" spans="2:105" x14ac:dyDescent="0.2">
      <c r="B466" s="1" t="s">
        <v>218</v>
      </c>
      <c r="D466" s="1" t="s">
        <v>215</v>
      </c>
      <c r="E466" s="1" t="s">
        <v>49</v>
      </c>
      <c r="F466" s="1" t="s">
        <v>228</v>
      </c>
      <c r="G466" s="29" t="s">
        <v>230</v>
      </c>
      <c r="H466" s="1" t="s">
        <v>52</v>
      </c>
      <c r="I466" s="1" t="s">
        <v>67</v>
      </c>
      <c r="K466" s="5">
        <v>0</v>
      </c>
      <c r="L466" s="5">
        <v>0</v>
      </c>
      <c r="N466" s="5">
        <v>0</v>
      </c>
      <c r="O466" s="5">
        <v>0</v>
      </c>
      <c r="Q466" s="5">
        <v>0</v>
      </c>
      <c r="R466" s="5">
        <v>0</v>
      </c>
      <c r="T466" s="5">
        <v>0</v>
      </c>
      <c r="U466" s="5">
        <v>0</v>
      </c>
      <c r="W466" s="5">
        <v>0</v>
      </c>
      <c r="X466" s="5">
        <v>0</v>
      </c>
      <c r="Z466" s="5">
        <v>0</v>
      </c>
      <c r="AA466" s="5">
        <v>0</v>
      </c>
      <c r="AC466" s="5">
        <v>0</v>
      </c>
      <c r="AD466" s="5">
        <v>0</v>
      </c>
      <c r="AF466" s="5">
        <v>0</v>
      </c>
      <c r="AG466" s="5">
        <v>0</v>
      </c>
      <c r="AI466" s="5">
        <v>0</v>
      </c>
      <c r="AJ466" s="5">
        <v>0</v>
      </c>
      <c r="AL466" s="5">
        <v>0</v>
      </c>
      <c r="AM466" s="5">
        <v>0</v>
      </c>
      <c r="AO466" s="5">
        <v>0</v>
      </c>
      <c r="AP466" s="5">
        <v>0</v>
      </c>
      <c r="AR466" s="5">
        <v>0</v>
      </c>
      <c r="AS466" s="5">
        <v>0</v>
      </c>
      <c r="AU466" s="5">
        <v>0</v>
      </c>
      <c r="AV466" s="5">
        <v>0</v>
      </c>
      <c r="AX466" s="5">
        <v>0</v>
      </c>
      <c r="AY466" s="5">
        <v>0</v>
      </c>
      <c r="BA466" s="5">
        <v>0</v>
      </c>
      <c r="BB466" s="5">
        <v>0</v>
      </c>
      <c r="BD466" s="5">
        <v>0</v>
      </c>
      <c r="BE466" s="5">
        <v>0</v>
      </c>
      <c r="BG466" s="5">
        <v>0</v>
      </c>
      <c r="BH466" s="5">
        <v>0</v>
      </c>
      <c r="BJ466" s="5">
        <v>0</v>
      </c>
      <c r="BK466" s="5">
        <v>0</v>
      </c>
      <c r="BM466" s="5">
        <v>0</v>
      </c>
      <c r="BN466" s="5">
        <v>0</v>
      </c>
      <c r="BP466" s="5">
        <v>0</v>
      </c>
      <c r="BQ466" s="5">
        <v>0</v>
      </c>
      <c r="BS466" s="5">
        <v>0</v>
      </c>
      <c r="BT466" s="5">
        <v>0</v>
      </c>
      <c r="BV466" s="5">
        <v>0</v>
      </c>
      <c r="BW466" s="5">
        <v>0</v>
      </c>
      <c r="BY466" s="5">
        <v>0</v>
      </c>
      <c r="BZ466" s="5">
        <v>0</v>
      </c>
      <c r="CB466" s="5">
        <v>0</v>
      </c>
      <c r="CC466" s="5">
        <v>0</v>
      </c>
      <c r="CE466" s="5">
        <v>0</v>
      </c>
      <c r="CF466" s="5">
        <v>0</v>
      </c>
      <c r="CH466" s="5">
        <v>0</v>
      </c>
      <c r="CI466" s="5">
        <v>0</v>
      </c>
      <c r="CK466" s="5">
        <v>0</v>
      </c>
      <c r="CL466" s="5">
        <v>0</v>
      </c>
      <c r="CN466" s="5">
        <v>0</v>
      </c>
      <c r="CO466" s="5">
        <v>0</v>
      </c>
      <c r="CQ466" s="5">
        <v>0</v>
      </c>
      <c r="CR466" s="5">
        <v>0</v>
      </c>
      <c r="CT466" s="5">
        <v>0</v>
      </c>
      <c r="CU466" s="5">
        <v>0</v>
      </c>
      <c r="CW466" s="5">
        <v>0</v>
      </c>
      <c r="CX466" s="5">
        <v>0</v>
      </c>
      <c r="CZ466" s="5">
        <v>0</v>
      </c>
      <c r="DA466" s="5">
        <v>0</v>
      </c>
    </row>
    <row r="467" spans="2:105" x14ac:dyDescent="0.2">
      <c r="B467" s="1" t="s">
        <v>218</v>
      </c>
      <c r="D467" s="1" t="s">
        <v>215</v>
      </c>
      <c r="E467" s="1" t="s">
        <v>49</v>
      </c>
      <c r="F467" s="1" t="s">
        <v>228</v>
      </c>
      <c r="G467" s="29" t="s">
        <v>230</v>
      </c>
      <c r="H467" s="1" t="s">
        <v>54</v>
      </c>
      <c r="I467" s="1" t="s">
        <v>67</v>
      </c>
      <c r="K467" s="5">
        <v>0</v>
      </c>
      <c r="L467" s="5">
        <v>0</v>
      </c>
      <c r="N467" s="5">
        <v>0</v>
      </c>
      <c r="O467" s="5">
        <v>0</v>
      </c>
      <c r="Q467" s="5">
        <v>0</v>
      </c>
      <c r="R467" s="5">
        <v>0</v>
      </c>
      <c r="T467" s="5">
        <v>0</v>
      </c>
      <c r="U467" s="5">
        <v>0</v>
      </c>
      <c r="W467" s="5">
        <v>0</v>
      </c>
      <c r="X467" s="5">
        <v>0</v>
      </c>
      <c r="Z467" s="5">
        <v>0</v>
      </c>
      <c r="AA467" s="5">
        <v>0</v>
      </c>
      <c r="AC467" s="5">
        <v>0</v>
      </c>
      <c r="AD467" s="5">
        <v>0</v>
      </c>
      <c r="AF467" s="5">
        <v>0</v>
      </c>
      <c r="AG467" s="5">
        <v>0</v>
      </c>
      <c r="AI467" s="5">
        <v>0</v>
      </c>
      <c r="AJ467" s="5">
        <v>0</v>
      </c>
      <c r="AL467" s="5">
        <v>0</v>
      </c>
      <c r="AM467" s="5">
        <v>0</v>
      </c>
      <c r="AO467" s="5">
        <v>0</v>
      </c>
      <c r="AP467" s="5">
        <v>0</v>
      </c>
      <c r="AR467" s="5">
        <v>0</v>
      </c>
      <c r="AS467" s="5">
        <v>0</v>
      </c>
      <c r="AU467" s="5">
        <v>0</v>
      </c>
      <c r="AV467" s="5">
        <v>0</v>
      </c>
      <c r="AX467" s="5">
        <v>0</v>
      </c>
      <c r="AY467" s="5">
        <v>0</v>
      </c>
      <c r="BA467" s="5">
        <v>0</v>
      </c>
      <c r="BB467" s="5">
        <v>0</v>
      </c>
      <c r="BD467" s="5">
        <v>0</v>
      </c>
      <c r="BE467" s="5">
        <v>0</v>
      </c>
      <c r="BG467" s="5">
        <v>0</v>
      </c>
      <c r="BH467" s="5">
        <v>0</v>
      </c>
      <c r="BJ467" s="5">
        <v>0</v>
      </c>
      <c r="BK467" s="5">
        <v>0</v>
      </c>
      <c r="BM467" s="5">
        <v>0</v>
      </c>
      <c r="BN467" s="5">
        <v>0</v>
      </c>
      <c r="BP467" s="5">
        <v>0</v>
      </c>
      <c r="BQ467" s="5">
        <v>0</v>
      </c>
      <c r="BS467" s="5">
        <v>0</v>
      </c>
      <c r="BT467" s="5">
        <v>0</v>
      </c>
      <c r="BV467" s="5">
        <v>0</v>
      </c>
      <c r="BW467" s="5">
        <v>0</v>
      </c>
      <c r="BY467" s="5">
        <v>0</v>
      </c>
      <c r="BZ467" s="5">
        <v>0</v>
      </c>
      <c r="CB467" s="5">
        <v>0</v>
      </c>
      <c r="CC467" s="5">
        <v>0</v>
      </c>
      <c r="CE467" s="5">
        <v>0</v>
      </c>
      <c r="CF467" s="5">
        <v>0</v>
      </c>
      <c r="CH467" s="5">
        <v>0</v>
      </c>
      <c r="CI467" s="5">
        <v>0</v>
      </c>
      <c r="CK467" s="5">
        <v>0</v>
      </c>
      <c r="CL467" s="5">
        <v>0</v>
      </c>
      <c r="CN467" s="5">
        <v>0</v>
      </c>
      <c r="CO467" s="5">
        <v>0</v>
      </c>
      <c r="CQ467" s="5">
        <v>0</v>
      </c>
      <c r="CR467" s="5">
        <v>0</v>
      </c>
      <c r="CT467" s="5">
        <v>0</v>
      </c>
      <c r="CU467" s="5">
        <v>0</v>
      </c>
      <c r="CW467" s="5">
        <v>0</v>
      </c>
      <c r="CX467" s="5">
        <v>0</v>
      </c>
      <c r="CZ467" s="5">
        <v>0</v>
      </c>
      <c r="DA467" s="5">
        <v>0</v>
      </c>
    </row>
    <row r="468" spans="2:105" x14ac:dyDescent="0.2">
      <c r="G468" s="29"/>
    </row>
    <row r="469" spans="2:105" x14ac:dyDescent="0.2">
      <c r="B469" s="1" t="s">
        <v>218</v>
      </c>
      <c r="D469" s="1" t="s">
        <v>215</v>
      </c>
      <c r="E469" s="1" t="s">
        <v>49</v>
      </c>
      <c r="F469" s="1" t="s">
        <v>231</v>
      </c>
      <c r="G469" s="29" t="s">
        <v>232</v>
      </c>
      <c r="H469" s="1" t="s">
        <v>52</v>
      </c>
      <c r="I469" s="1" t="s">
        <v>67</v>
      </c>
      <c r="K469" s="5">
        <v>0</v>
      </c>
      <c r="L469" s="5">
        <v>0</v>
      </c>
      <c r="N469" s="5">
        <v>0</v>
      </c>
      <c r="O469" s="5">
        <v>0</v>
      </c>
      <c r="Q469" s="5">
        <v>0</v>
      </c>
      <c r="R469" s="5">
        <v>0</v>
      </c>
      <c r="T469" s="5">
        <v>0</v>
      </c>
      <c r="U469" s="5">
        <v>0</v>
      </c>
      <c r="W469" s="5">
        <v>0</v>
      </c>
      <c r="X469" s="5">
        <v>0</v>
      </c>
      <c r="Z469" s="5">
        <v>0</v>
      </c>
      <c r="AA469" s="5">
        <v>0</v>
      </c>
      <c r="AC469" s="5">
        <v>0</v>
      </c>
      <c r="AD469" s="5">
        <v>0</v>
      </c>
      <c r="AF469" s="5">
        <v>0</v>
      </c>
      <c r="AG469" s="5">
        <v>0</v>
      </c>
      <c r="AI469" s="5">
        <v>0</v>
      </c>
      <c r="AJ469" s="5">
        <v>0</v>
      </c>
      <c r="AL469" s="5">
        <v>0</v>
      </c>
      <c r="AM469" s="5">
        <v>0</v>
      </c>
      <c r="AO469" s="5">
        <v>0</v>
      </c>
      <c r="AP469" s="5">
        <v>0</v>
      </c>
      <c r="AR469" s="5">
        <v>0</v>
      </c>
      <c r="AS469" s="5">
        <v>0</v>
      </c>
      <c r="AU469" s="5">
        <v>0</v>
      </c>
      <c r="AV469" s="5">
        <v>0</v>
      </c>
      <c r="AX469" s="5">
        <v>0</v>
      </c>
      <c r="AY469" s="5">
        <v>0</v>
      </c>
      <c r="BA469" s="5">
        <v>0</v>
      </c>
      <c r="BB469" s="5">
        <v>0</v>
      </c>
      <c r="BD469" s="5">
        <v>0</v>
      </c>
      <c r="BE469" s="5">
        <v>0</v>
      </c>
      <c r="BG469" s="5">
        <v>0</v>
      </c>
      <c r="BH469" s="5">
        <v>0</v>
      </c>
      <c r="BJ469" s="5">
        <v>0</v>
      </c>
      <c r="BK469" s="5">
        <v>0</v>
      </c>
      <c r="BM469" s="5">
        <v>0</v>
      </c>
      <c r="BN469" s="5">
        <v>0</v>
      </c>
      <c r="BP469" s="5">
        <v>0</v>
      </c>
      <c r="BQ469" s="5">
        <v>0</v>
      </c>
      <c r="BS469" s="5">
        <v>0</v>
      </c>
      <c r="BT469" s="5">
        <v>0</v>
      </c>
      <c r="BV469" s="5">
        <v>0</v>
      </c>
      <c r="BW469" s="5">
        <v>0</v>
      </c>
      <c r="BY469" s="5">
        <v>0</v>
      </c>
      <c r="BZ469" s="5">
        <v>0</v>
      </c>
      <c r="CB469" s="5">
        <v>0</v>
      </c>
      <c r="CC469" s="5">
        <v>0</v>
      </c>
      <c r="CE469" s="5">
        <v>0</v>
      </c>
      <c r="CF469" s="5">
        <v>0</v>
      </c>
      <c r="CH469" s="5">
        <v>0</v>
      </c>
      <c r="CI469" s="5">
        <v>0</v>
      </c>
      <c r="CK469" s="5">
        <v>0</v>
      </c>
      <c r="CL469" s="5">
        <v>0</v>
      </c>
      <c r="CN469" s="5">
        <v>0</v>
      </c>
      <c r="CO469" s="5">
        <v>0</v>
      </c>
      <c r="CQ469" s="5">
        <v>0</v>
      </c>
      <c r="CR469" s="5">
        <v>0</v>
      </c>
      <c r="CT469" s="5">
        <v>0</v>
      </c>
      <c r="CU469" s="5">
        <v>0</v>
      </c>
      <c r="CW469" s="5">
        <v>0</v>
      </c>
      <c r="CX469" s="5">
        <v>0</v>
      </c>
      <c r="CZ469" s="5">
        <v>0</v>
      </c>
      <c r="DA469" s="5">
        <v>0</v>
      </c>
    </row>
    <row r="470" spans="2:105" x14ac:dyDescent="0.2">
      <c r="B470" s="1" t="s">
        <v>218</v>
      </c>
      <c r="D470" s="1" t="s">
        <v>215</v>
      </c>
      <c r="E470" s="1" t="s">
        <v>49</v>
      </c>
      <c r="F470" s="1" t="s">
        <v>231</v>
      </c>
      <c r="G470" s="29" t="s">
        <v>232</v>
      </c>
      <c r="H470" s="1" t="s">
        <v>54</v>
      </c>
      <c r="I470" s="1" t="s">
        <v>67</v>
      </c>
      <c r="K470" s="5">
        <v>0</v>
      </c>
      <c r="L470" s="5">
        <v>0</v>
      </c>
      <c r="N470" s="5">
        <v>0</v>
      </c>
      <c r="O470" s="5">
        <v>0</v>
      </c>
      <c r="Q470" s="5">
        <v>0</v>
      </c>
      <c r="R470" s="5">
        <v>0</v>
      </c>
      <c r="T470" s="5">
        <v>0</v>
      </c>
      <c r="U470" s="5">
        <v>0</v>
      </c>
      <c r="W470" s="5">
        <v>0</v>
      </c>
      <c r="X470" s="5">
        <v>0</v>
      </c>
      <c r="Z470" s="5">
        <v>0</v>
      </c>
      <c r="AA470" s="5">
        <v>0</v>
      </c>
      <c r="AC470" s="5">
        <v>0</v>
      </c>
      <c r="AD470" s="5">
        <v>0</v>
      </c>
      <c r="AF470" s="5">
        <v>0</v>
      </c>
      <c r="AG470" s="5">
        <v>0</v>
      </c>
      <c r="AI470" s="5">
        <v>0</v>
      </c>
      <c r="AJ470" s="5">
        <v>0</v>
      </c>
      <c r="AL470" s="5">
        <v>0</v>
      </c>
      <c r="AM470" s="5">
        <v>0</v>
      </c>
      <c r="AO470" s="5">
        <v>0</v>
      </c>
      <c r="AP470" s="5">
        <v>0</v>
      </c>
      <c r="AR470" s="5">
        <v>0</v>
      </c>
      <c r="AS470" s="5">
        <v>0</v>
      </c>
      <c r="AU470" s="5">
        <v>0</v>
      </c>
      <c r="AV470" s="5">
        <v>0</v>
      </c>
      <c r="AX470" s="5">
        <v>0</v>
      </c>
      <c r="AY470" s="5">
        <v>0</v>
      </c>
      <c r="BA470" s="5">
        <v>0</v>
      </c>
      <c r="BB470" s="5">
        <v>0</v>
      </c>
      <c r="BD470" s="5">
        <v>0</v>
      </c>
      <c r="BE470" s="5">
        <v>0</v>
      </c>
      <c r="BG470" s="5">
        <v>0</v>
      </c>
      <c r="BH470" s="5">
        <v>0</v>
      </c>
      <c r="BJ470" s="5">
        <v>0</v>
      </c>
      <c r="BK470" s="5">
        <v>0</v>
      </c>
      <c r="BM470" s="5">
        <v>0</v>
      </c>
      <c r="BN470" s="5">
        <v>0</v>
      </c>
      <c r="BP470" s="5">
        <v>0</v>
      </c>
      <c r="BQ470" s="5">
        <v>0</v>
      </c>
      <c r="BS470" s="5">
        <v>0</v>
      </c>
      <c r="BT470" s="5">
        <v>0</v>
      </c>
      <c r="BV470" s="5">
        <v>0</v>
      </c>
      <c r="BW470" s="5">
        <v>0</v>
      </c>
      <c r="BY470" s="5">
        <v>0</v>
      </c>
      <c r="BZ470" s="5">
        <v>0</v>
      </c>
      <c r="CB470" s="5">
        <v>0</v>
      </c>
      <c r="CC470" s="5">
        <v>0</v>
      </c>
      <c r="CE470" s="5">
        <v>0</v>
      </c>
      <c r="CF470" s="5">
        <v>0</v>
      </c>
      <c r="CH470" s="5">
        <v>0</v>
      </c>
      <c r="CI470" s="5">
        <v>0</v>
      </c>
      <c r="CK470" s="5">
        <v>0</v>
      </c>
      <c r="CL470" s="5">
        <v>0</v>
      </c>
      <c r="CN470" s="5">
        <v>0</v>
      </c>
      <c r="CO470" s="5">
        <v>0</v>
      </c>
      <c r="CQ470" s="5">
        <v>0</v>
      </c>
      <c r="CR470" s="5">
        <v>0</v>
      </c>
      <c r="CT470" s="5">
        <v>0</v>
      </c>
      <c r="CU470" s="5">
        <v>0</v>
      </c>
      <c r="CW470" s="5">
        <v>0</v>
      </c>
      <c r="CX470" s="5">
        <v>0</v>
      </c>
      <c r="CZ470" s="5">
        <v>0</v>
      </c>
      <c r="DA470" s="5">
        <v>0</v>
      </c>
    </row>
    <row r="471" spans="2:105" x14ac:dyDescent="0.2">
      <c r="G471" s="29"/>
    </row>
    <row r="472" spans="2:105" x14ac:dyDescent="0.2">
      <c r="B472" s="1" t="s">
        <v>218</v>
      </c>
      <c r="D472" s="1" t="s">
        <v>215</v>
      </c>
      <c r="E472" s="1" t="s">
        <v>49</v>
      </c>
      <c r="F472" s="1" t="s">
        <v>233</v>
      </c>
      <c r="G472" s="29" t="s">
        <v>234</v>
      </c>
      <c r="H472" s="1" t="s">
        <v>52</v>
      </c>
      <c r="I472" s="1" t="s">
        <v>235</v>
      </c>
      <c r="K472" s="5">
        <v>0</v>
      </c>
      <c r="L472" s="5">
        <v>0</v>
      </c>
      <c r="N472" s="5">
        <v>0</v>
      </c>
      <c r="O472" s="5">
        <v>0</v>
      </c>
      <c r="Q472" s="5">
        <v>0</v>
      </c>
      <c r="R472" s="5">
        <v>0</v>
      </c>
      <c r="T472" s="5">
        <v>0</v>
      </c>
      <c r="U472" s="5">
        <v>0</v>
      </c>
      <c r="W472" s="5">
        <v>0</v>
      </c>
      <c r="X472" s="5">
        <v>0</v>
      </c>
      <c r="Z472" s="5">
        <v>0</v>
      </c>
      <c r="AA472" s="5">
        <v>0</v>
      </c>
      <c r="AC472" s="5">
        <v>0</v>
      </c>
      <c r="AD472" s="5">
        <v>0</v>
      </c>
      <c r="AF472" s="5">
        <v>0</v>
      </c>
      <c r="AG472" s="5">
        <v>0</v>
      </c>
      <c r="AI472" s="5">
        <v>0</v>
      </c>
      <c r="AJ472" s="5">
        <v>0</v>
      </c>
      <c r="AL472" s="5">
        <v>0</v>
      </c>
      <c r="AM472" s="5">
        <v>0</v>
      </c>
      <c r="AO472" s="5">
        <v>0</v>
      </c>
      <c r="AP472" s="5">
        <v>0</v>
      </c>
      <c r="AR472" s="5">
        <v>0</v>
      </c>
      <c r="AS472" s="5">
        <v>0</v>
      </c>
      <c r="AU472" s="5">
        <v>0</v>
      </c>
      <c r="AV472" s="5">
        <v>0</v>
      </c>
      <c r="AX472" s="5">
        <v>0</v>
      </c>
      <c r="AY472" s="5">
        <v>0</v>
      </c>
      <c r="BA472" s="5">
        <v>0</v>
      </c>
      <c r="BB472" s="5">
        <v>0</v>
      </c>
      <c r="BD472" s="5">
        <v>0</v>
      </c>
      <c r="BE472" s="5">
        <v>0</v>
      </c>
      <c r="BG472" s="5">
        <v>0</v>
      </c>
      <c r="BH472" s="5">
        <v>0</v>
      </c>
      <c r="BJ472" s="5">
        <v>0</v>
      </c>
      <c r="BK472" s="5">
        <v>0</v>
      </c>
      <c r="BM472" s="5">
        <v>0</v>
      </c>
      <c r="BN472" s="5">
        <v>0</v>
      </c>
      <c r="BP472" s="5">
        <v>0</v>
      </c>
      <c r="BQ472" s="5">
        <v>0</v>
      </c>
      <c r="BS472" s="5">
        <v>0</v>
      </c>
      <c r="BT472" s="5">
        <v>0</v>
      </c>
      <c r="BV472" s="5">
        <v>0</v>
      </c>
      <c r="BW472" s="5">
        <v>0</v>
      </c>
      <c r="BY472" s="5">
        <v>0</v>
      </c>
      <c r="BZ472" s="5">
        <v>0</v>
      </c>
      <c r="CB472" s="5">
        <v>0</v>
      </c>
      <c r="CC472" s="5">
        <v>0</v>
      </c>
      <c r="CE472" s="5">
        <v>0</v>
      </c>
      <c r="CF472" s="5">
        <v>0</v>
      </c>
      <c r="CH472" s="5">
        <v>0</v>
      </c>
      <c r="CI472" s="5">
        <v>0</v>
      </c>
      <c r="CK472" s="5">
        <v>0</v>
      </c>
      <c r="CL472" s="5">
        <v>0</v>
      </c>
      <c r="CN472" s="5">
        <v>0</v>
      </c>
      <c r="CO472" s="5">
        <v>0</v>
      </c>
      <c r="CQ472" s="5">
        <v>0</v>
      </c>
      <c r="CR472" s="5">
        <v>0</v>
      </c>
      <c r="CT472" s="5">
        <v>0</v>
      </c>
      <c r="CU472" s="5">
        <v>0</v>
      </c>
      <c r="CW472" s="5">
        <v>0</v>
      </c>
      <c r="CX472" s="5">
        <v>0</v>
      </c>
      <c r="CZ472" s="5">
        <v>0</v>
      </c>
      <c r="DA472" s="5">
        <v>0</v>
      </c>
    </row>
    <row r="473" spans="2:105" x14ac:dyDescent="0.2">
      <c r="B473" s="1" t="s">
        <v>218</v>
      </c>
      <c r="D473" s="1" t="s">
        <v>215</v>
      </c>
      <c r="E473" s="1" t="s">
        <v>49</v>
      </c>
      <c r="F473" s="1" t="s">
        <v>233</v>
      </c>
      <c r="G473" s="29" t="s">
        <v>234</v>
      </c>
      <c r="H473" s="1" t="s">
        <v>54</v>
      </c>
      <c r="I473" s="1" t="s">
        <v>235</v>
      </c>
      <c r="K473" s="5">
        <v>0</v>
      </c>
      <c r="L473" s="5">
        <v>0</v>
      </c>
      <c r="N473" s="5">
        <v>0</v>
      </c>
      <c r="O473" s="5">
        <v>0</v>
      </c>
      <c r="Q473" s="5">
        <v>0</v>
      </c>
      <c r="R473" s="5">
        <v>0</v>
      </c>
      <c r="T473" s="5">
        <v>0</v>
      </c>
      <c r="U473" s="5">
        <v>0</v>
      </c>
      <c r="W473" s="5">
        <v>0</v>
      </c>
      <c r="X473" s="5">
        <v>0</v>
      </c>
      <c r="Z473" s="5">
        <v>0</v>
      </c>
      <c r="AA473" s="5">
        <v>0</v>
      </c>
      <c r="AC473" s="5">
        <v>0</v>
      </c>
      <c r="AD473" s="5">
        <v>0</v>
      </c>
      <c r="AF473" s="5">
        <v>0</v>
      </c>
      <c r="AG473" s="5">
        <v>0</v>
      </c>
      <c r="AI473" s="5">
        <v>0</v>
      </c>
      <c r="AJ473" s="5">
        <v>0</v>
      </c>
      <c r="AL473" s="5">
        <v>0</v>
      </c>
      <c r="AM473" s="5">
        <v>0</v>
      </c>
      <c r="AO473" s="5">
        <v>0</v>
      </c>
      <c r="AP473" s="5">
        <v>0</v>
      </c>
      <c r="AR473" s="5">
        <v>0</v>
      </c>
      <c r="AS473" s="5">
        <v>0</v>
      </c>
      <c r="AU473" s="5">
        <v>0</v>
      </c>
      <c r="AV473" s="5">
        <v>0</v>
      </c>
      <c r="AX473" s="5">
        <v>0</v>
      </c>
      <c r="AY473" s="5">
        <v>0</v>
      </c>
      <c r="BA473" s="5">
        <v>0</v>
      </c>
      <c r="BB473" s="5">
        <v>0</v>
      </c>
      <c r="BD473" s="5">
        <v>0</v>
      </c>
      <c r="BE473" s="5">
        <v>0</v>
      </c>
      <c r="BG473" s="5">
        <v>0</v>
      </c>
      <c r="BH473" s="5">
        <v>0</v>
      </c>
      <c r="BJ473" s="5">
        <v>0</v>
      </c>
      <c r="BK473" s="5">
        <v>0</v>
      </c>
      <c r="BM473" s="5">
        <v>0</v>
      </c>
      <c r="BN473" s="5">
        <v>0</v>
      </c>
      <c r="BP473" s="5">
        <v>0</v>
      </c>
      <c r="BQ473" s="5">
        <v>0</v>
      </c>
      <c r="BS473" s="5">
        <v>0</v>
      </c>
      <c r="BT473" s="5">
        <v>0</v>
      </c>
      <c r="BV473" s="5">
        <v>0</v>
      </c>
      <c r="BW473" s="5">
        <v>0</v>
      </c>
      <c r="BY473" s="5">
        <v>0</v>
      </c>
      <c r="BZ473" s="5">
        <v>0</v>
      </c>
      <c r="CB473" s="5">
        <v>0</v>
      </c>
      <c r="CC473" s="5">
        <v>0</v>
      </c>
      <c r="CE473" s="5">
        <v>0</v>
      </c>
      <c r="CF473" s="5">
        <v>0</v>
      </c>
      <c r="CH473" s="5">
        <v>0</v>
      </c>
      <c r="CI473" s="5">
        <v>0</v>
      </c>
      <c r="CK473" s="5">
        <v>0</v>
      </c>
      <c r="CL473" s="5">
        <v>0</v>
      </c>
      <c r="CN473" s="5">
        <v>0</v>
      </c>
      <c r="CO473" s="5">
        <v>0</v>
      </c>
      <c r="CQ473" s="5">
        <v>0</v>
      </c>
      <c r="CR473" s="5">
        <v>0</v>
      </c>
      <c r="CT473" s="5">
        <v>0</v>
      </c>
      <c r="CU473" s="5">
        <v>0</v>
      </c>
      <c r="CW473" s="5">
        <v>0</v>
      </c>
      <c r="CX473" s="5">
        <v>0</v>
      </c>
      <c r="CZ473" s="5">
        <v>0</v>
      </c>
      <c r="DA473" s="5">
        <v>0</v>
      </c>
    </row>
    <row r="474" spans="2:105" x14ac:dyDescent="0.2">
      <c r="G474" s="29"/>
    </row>
    <row r="475" spans="2:105" x14ac:dyDescent="0.2">
      <c r="B475" s="1" t="s">
        <v>218</v>
      </c>
      <c r="D475" s="1" t="s">
        <v>215</v>
      </c>
      <c r="E475" s="1" t="s">
        <v>49</v>
      </c>
      <c r="F475" s="1" t="s">
        <v>236</v>
      </c>
      <c r="G475" s="29" t="s">
        <v>237</v>
      </c>
      <c r="H475" s="1" t="s">
        <v>52</v>
      </c>
      <c r="I475" s="1" t="s">
        <v>399</v>
      </c>
      <c r="J475" s="5" t="s">
        <v>63</v>
      </c>
      <c r="CZ475" s="5" t="e">
        <v>#VALUE!</v>
      </c>
      <c r="DA475" s="5">
        <v>0</v>
      </c>
    </row>
    <row r="476" spans="2:105" x14ac:dyDescent="0.2">
      <c r="B476" s="1" t="s">
        <v>218</v>
      </c>
      <c r="D476" s="1" t="s">
        <v>215</v>
      </c>
      <c r="E476" s="1" t="s">
        <v>49</v>
      </c>
      <c r="F476" s="1" t="s">
        <v>236</v>
      </c>
      <c r="G476" s="29" t="s">
        <v>237</v>
      </c>
      <c r="H476" s="1" t="s">
        <v>54</v>
      </c>
      <c r="I476" s="1" t="s">
        <v>399</v>
      </c>
      <c r="CZ476" s="5">
        <v>0</v>
      </c>
      <c r="DA476" s="5">
        <v>0</v>
      </c>
    </row>
    <row r="477" spans="2:105" x14ac:dyDescent="0.2">
      <c r="G477" s="29"/>
    </row>
    <row r="478" spans="2:105" x14ac:dyDescent="0.2">
      <c r="B478" s="1" t="s">
        <v>218</v>
      </c>
      <c r="D478" s="1" t="s">
        <v>215</v>
      </c>
      <c r="E478" s="1" t="s">
        <v>49</v>
      </c>
      <c r="F478" s="1" t="s">
        <v>238</v>
      </c>
      <c r="G478" s="29" t="s">
        <v>239</v>
      </c>
      <c r="H478" s="1" t="s">
        <v>52</v>
      </c>
      <c r="I478" s="1" t="s">
        <v>235</v>
      </c>
      <c r="K478" s="5">
        <v>0</v>
      </c>
      <c r="L478" s="5">
        <v>0</v>
      </c>
      <c r="N478" s="5">
        <v>0</v>
      </c>
      <c r="O478" s="5">
        <v>0</v>
      </c>
      <c r="Q478" s="5">
        <v>0</v>
      </c>
      <c r="R478" s="5">
        <v>0</v>
      </c>
      <c r="T478" s="5">
        <v>0</v>
      </c>
      <c r="U478" s="5">
        <v>0</v>
      </c>
      <c r="W478" s="5">
        <v>0</v>
      </c>
      <c r="X478" s="5">
        <v>0</v>
      </c>
      <c r="Z478" s="5">
        <v>0</v>
      </c>
      <c r="AA478" s="5">
        <v>0</v>
      </c>
      <c r="AC478" s="5">
        <v>0</v>
      </c>
      <c r="AD478" s="5">
        <v>0</v>
      </c>
      <c r="AF478" s="5">
        <v>0</v>
      </c>
      <c r="AG478" s="5">
        <v>0</v>
      </c>
      <c r="AI478" s="5">
        <v>0</v>
      </c>
      <c r="AJ478" s="5">
        <v>0</v>
      </c>
      <c r="AL478" s="5">
        <v>0</v>
      </c>
      <c r="AM478" s="5">
        <v>0</v>
      </c>
      <c r="AO478" s="5">
        <v>0</v>
      </c>
      <c r="AP478" s="5">
        <v>0</v>
      </c>
      <c r="AR478" s="5">
        <v>0</v>
      </c>
      <c r="AS478" s="5">
        <v>0</v>
      </c>
      <c r="AU478" s="5">
        <v>0</v>
      </c>
      <c r="AV478" s="5">
        <v>0</v>
      </c>
      <c r="AX478" s="5">
        <v>0</v>
      </c>
      <c r="AY478" s="5">
        <v>0</v>
      </c>
      <c r="BA478" s="5">
        <v>0</v>
      </c>
      <c r="BB478" s="5">
        <v>0</v>
      </c>
      <c r="BD478" s="5">
        <v>0</v>
      </c>
      <c r="BE478" s="5">
        <v>0</v>
      </c>
      <c r="BG478" s="5">
        <v>0</v>
      </c>
      <c r="BH478" s="5">
        <v>0</v>
      </c>
      <c r="BJ478" s="5">
        <v>0</v>
      </c>
      <c r="BK478" s="5">
        <v>0</v>
      </c>
      <c r="BM478" s="5">
        <v>0</v>
      </c>
      <c r="BN478" s="5">
        <v>0</v>
      </c>
      <c r="BP478" s="5">
        <v>0</v>
      </c>
      <c r="BQ478" s="5">
        <v>0</v>
      </c>
      <c r="BS478" s="5">
        <v>0</v>
      </c>
      <c r="BT478" s="5">
        <v>0</v>
      </c>
      <c r="BV478" s="5">
        <v>0</v>
      </c>
      <c r="BW478" s="5">
        <v>0</v>
      </c>
      <c r="BY478" s="5">
        <v>0</v>
      </c>
      <c r="BZ478" s="5">
        <v>0</v>
      </c>
      <c r="CB478" s="5">
        <v>0</v>
      </c>
      <c r="CC478" s="5">
        <v>0</v>
      </c>
      <c r="CE478" s="5">
        <v>0</v>
      </c>
      <c r="CF478" s="5">
        <v>0</v>
      </c>
      <c r="CH478" s="5">
        <v>0</v>
      </c>
      <c r="CI478" s="5">
        <v>0</v>
      </c>
      <c r="CK478" s="5">
        <v>0</v>
      </c>
      <c r="CL478" s="5">
        <v>0</v>
      </c>
      <c r="CN478" s="5">
        <v>0</v>
      </c>
      <c r="CO478" s="5">
        <v>0</v>
      </c>
      <c r="CQ478" s="5">
        <v>0</v>
      </c>
      <c r="CR478" s="5">
        <v>0</v>
      </c>
      <c r="CT478" s="5">
        <v>0</v>
      </c>
      <c r="CU478" s="5">
        <v>0</v>
      </c>
      <c r="CW478" s="5">
        <v>0</v>
      </c>
      <c r="CX478" s="5">
        <v>0</v>
      </c>
      <c r="CZ478" s="5">
        <v>0</v>
      </c>
      <c r="DA478" s="5">
        <v>0</v>
      </c>
    </row>
    <row r="479" spans="2:105" x14ac:dyDescent="0.2">
      <c r="B479" s="1" t="s">
        <v>218</v>
      </c>
      <c r="D479" s="1" t="s">
        <v>215</v>
      </c>
      <c r="E479" s="1" t="s">
        <v>49</v>
      </c>
      <c r="F479" s="1" t="s">
        <v>238</v>
      </c>
      <c r="G479" s="29" t="s">
        <v>239</v>
      </c>
      <c r="H479" s="1" t="s">
        <v>54</v>
      </c>
      <c r="I479" s="1" t="s">
        <v>235</v>
      </c>
      <c r="K479" s="5">
        <v>0</v>
      </c>
      <c r="L479" s="5">
        <v>0</v>
      </c>
      <c r="N479" s="5">
        <v>0</v>
      </c>
      <c r="O479" s="5">
        <v>0</v>
      </c>
      <c r="Q479" s="5">
        <v>0</v>
      </c>
      <c r="R479" s="5">
        <v>0</v>
      </c>
      <c r="T479" s="5">
        <v>0</v>
      </c>
      <c r="U479" s="5">
        <v>0</v>
      </c>
      <c r="W479" s="5">
        <v>0</v>
      </c>
      <c r="X479" s="5">
        <v>0</v>
      </c>
      <c r="Z479" s="5">
        <v>0</v>
      </c>
      <c r="AA479" s="5">
        <v>0</v>
      </c>
      <c r="AC479" s="5">
        <v>0</v>
      </c>
      <c r="AD479" s="5">
        <v>0</v>
      </c>
      <c r="AF479" s="5">
        <v>0</v>
      </c>
      <c r="AG479" s="5">
        <v>0</v>
      </c>
      <c r="AI479" s="5">
        <v>0</v>
      </c>
      <c r="AJ479" s="5">
        <v>0</v>
      </c>
      <c r="AL479" s="5">
        <v>0</v>
      </c>
      <c r="AM479" s="5">
        <v>0</v>
      </c>
      <c r="AO479" s="5">
        <v>0</v>
      </c>
      <c r="AP479" s="5">
        <v>0</v>
      </c>
      <c r="AR479" s="5">
        <v>0</v>
      </c>
      <c r="AS479" s="5">
        <v>0</v>
      </c>
      <c r="AU479" s="5">
        <v>0</v>
      </c>
      <c r="AV479" s="5">
        <v>0</v>
      </c>
      <c r="AX479" s="5">
        <v>0</v>
      </c>
      <c r="AY479" s="5">
        <v>0</v>
      </c>
      <c r="BA479" s="5">
        <v>0</v>
      </c>
      <c r="BB479" s="5">
        <v>0</v>
      </c>
      <c r="BD479" s="5">
        <v>0</v>
      </c>
      <c r="BE479" s="5">
        <v>0</v>
      </c>
      <c r="BG479" s="5">
        <v>0</v>
      </c>
      <c r="BH479" s="5">
        <v>0</v>
      </c>
      <c r="BJ479" s="5">
        <v>0</v>
      </c>
      <c r="BK479" s="5">
        <v>0</v>
      </c>
      <c r="BM479" s="5">
        <v>0</v>
      </c>
      <c r="BN479" s="5">
        <v>0</v>
      </c>
      <c r="BP479" s="5">
        <v>0</v>
      </c>
      <c r="BQ479" s="5">
        <v>0</v>
      </c>
      <c r="BS479" s="5">
        <v>0</v>
      </c>
      <c r="BT479" s="5">
        <v>0</v>
      </c>
      <c r="BV479" s="5">
        <v>0</v>
      </c>
      <c r="BW479" s="5">
        <v>0</v>
      </c>
      <c r="BY479" s="5">
        <v>0</v>
      </c>
      <c r="BZ479" s="5">
        <v>0</v>
      </c>
      <c r="CB479" s="5">
        <v>0</v>
      </c>
      <c r="CC479" s="5">
        <v>0</v>
      </c>
      <c r="CE479" s="5">
        <v>0</v>
      </c>
      <c r="CF479" s="5">
        <v>0</v>
      </c>
      <c r="CH479" s="5">
        <v>0</v>
      </c>
      <c r="CI479" s="5">
        <v>0</v>
      </c>
      <c r="CK479" s="5">
        <v>0</v>
      </c>
      <c r="CL479" s="5">
        <v>0</v>
      </c>
      <c r="CN479" s="5">
        <v>0</v>
      </c>
      <c r="CO479" s="5">
        <v>0</v>
      </c>
      <c r="CQ479" s="5">
        <v>0</v>
      </c>
      <c r="CR479" s="5">
        <v>0</v>
      </c>
      <c r="CT479" s="5">
        <v>0</v>
      </c>
      <c r="CU479" s="5">
        <v>0</v>
      </c>
      <c r="CW479" s="5">
        <v>0</v>
      </c>
      <c r="CX479" s="5">
        <v>0</v>
      </c>
      <c r="CZ479" s="5">
        <v>0</v>
      </c>
      <c r="DA479" s="5">
        <v>0</v>
      </c>
    </row>
    <row r="480" spans="2:105" x14ac:dyDescent="0.2">
      <c r="G480" s="29"/>
    </row>
    <row r="481" spans="2:105" x14ac:dyDescent="0.2">
      <c r="B481" s="1" t="s">
        <v>218</v>
      </c>
      <c r="D481" s="1" t="s">
        <v>215</v>
      </c>
      <c r="E481" s="1" t="s">
        <v>49</v>
      </c>
      <c r="F481" s="1" t="s">
        <v>180</v>
      </c>
      <c r="G481" s="29" t="s">
        <v>240</v>
      </c>
      <c r="H481" s="1" t="s">
        <v>52</v>
      </c>
      <c r="I481" s="1" t="s">
        <v>235</v>
      </c>
      <c r="K481" s="5">
        <v>0</v>
      </c>
      <c r="L481" s="5">
        <v>0</v>
      </c>
      <c r="N481" s="5">
        <v>0</v>
      </c>
      <c r="O481" s="5">
        <v>0</v>
      </c>
      <c r="Q481" s="5">
        <v>0</v>
      </c>
      <c r="R481" s="5">
        <v>0</v>
      </c>
      <c r="T481" s="5">
        <v>0</v>
      </c>
      <c r="U481" s="5">
        <v>0</v>
      </c>
      <c r="W481" s="5">
        <v>0</v>
      </c>
      <c r="X481" s="5">
        <v>0</v>
      </c>
      <c r="Z481" s="5">
        <v>0</v>
      </c>
      <c r="AA481" s="5">
        <v>0</v>
      </c>
      <c r="AC481" s="5">
        <v>0</v>
      </c>
      <c r="AD481" s="5">
        <v>0</v>
      </c>
      <c r="AF481" s="5">
        <v>0</v>
      </c>
      <c r="AG481" s="5">
        <v>0</v>
      </c>
      <c r="AI481" s="5">
        <v>0</v>
      </c>
      <c r="AJ481" s="5">
        <v>0</v>
      </c>
      <c r="AL481" s="5">
        <v>0</v>
      </c>
      <c r="AM481" s="5">
        <v>0</v>
      </c>
      <c r="AO481" s="5">
        <v>0</v>
      </c>
      <c r="AP481" s="5">
        <v>0</v>
      </c>
      <c r="AR481" s="5">
        <v>0</v>
      </c>
      <c r="AS481" s="5">
        <v>0</v>
      </c>
      <c r="AU481" s="5">
        <v>0</v>
      </c>
      <c r="AV481" s="5">
        <v>0</v>
      </c>
      <c r="AX481" s="5">
        <v>0</v>
      </c>
      <c r="AY481" s="5">
        <v>0</v>
      </c>
      <c r="BA481" s="5">
        <v>0</v>
      </c>
      <c r="BB481" s="5">
        <v>0</v>
      </c>
      <c r="BD481" s="5">
        <v>0</v>
      </c>
      <c r="BE481" s="5">
        <v>0</v>
      </c>
      <c r="BG481" s="5">
        <v>0</v>
      </c>
      <c r="BH481" s="5">
        <v>0</v>
      </c>
      <c r="BJ481" s="5">
        <v>0</v>
      </c>
      <c r="BK481" s="5">
        <v>0</v>
      </c>
      <c r="BM481" s="5">
        <v>0</v>
      </c>
      <c r="BN481" s="5">
        <v>0</v>
      </c>
      <c r="BP481" s="5">
        <v>0</v>
      </c>
      <c r="BQ481" s="5">
        <v>0</v>
      </c>
      <c r="BS481" s="5">
        <v>0</v>
      </c>
      <c r="BT481" s="5">
        <v>0</v>
      </c>
      <c r="BV481" s="5">
        <v>0</v>
      </c>
      <c r="BW481" s="5">
        <v>0</v>
      </c>
      <c r="BY481" s="5">
        <v>0</v>
      </c>
      <c r="BZ481" s="5">
        <v>0</v>
      </c>
      <c r="CB481" s="5">
        <v>0</v>
      </c>
      <c r="CC481" s="5">
        <v>0</v>
      </c>
      <c r="CE481" s="5">
        <v>0</v>
      </c>
      <c r="CF481" s="5">
        <v>0</v>
      </c>
      <c r="CH481" s="5">
        <v>0</v>
      </c>
      <c r="CI481" s="5">
        <v>0</v>
      </c>
      <c r="CK481" s="5">
        <v>0</v>
      </c>
      <c r="CL481" s="5">
        <v>0</v>
      </c>
      <c r="CN481" s="5">
        <v>0</v>
      </c>
      <c r="CO481" s="5">
        <v>0</v>
      </c>
      <c r="CQ481" s="5">
        <v>0</v>
      </c>
      <c r="CR481" s="5">
        <v>0</v>
      </c>
      <c r="CT481" s="5">
        <v>0</v>
      </c>
      <c r="CU481" s="5">
        <v>0</v>
      </c>
      <c r="CW481" s="5">
        <v>0</v>
      </c>
      <c r="CX481" s="5">
        <v>0</v>
      </c>
      <c r="CZ481" s="5">
        <v>0</v>
      </c>
      <c r="DA481" s="5">
        <v>0</v>
      </c>
    </row>
    <row r="482" spans="2:105" x14ac:dyDescent="0.2">
      <c r="B482" s="1" t="s">
        <v>218</v>
      </c>
      <c r="D482" s="1" t="s">
        <v>215</v>
      </c>
      <c r="E482" s="1" t="s">
        <v>49</v>
      </c>
      <c r="F482" s="1" t="s">
        <v>180</v>
      </c>
      <c r="G482" s="29" t="s">
        <v>240</v>
      </c>
      <c r="H482" s="1" t="s">
        <v>54</v>
      </c>
      <c r="I482" s="1" t="s">
        <v>235</v>
      </c>
      <c r="K482" s="5">
        <v>0</v>
      </c>
      <c r="L482" s="5">
        <v>0</v>
      </c>
      <c r="N482" s="5">
        <v>0</v>
      </c>
      <c r="O482" s="5">
        <v>0</v>
      </c>
      <c r="Q482" s="5">
        <v>0</v>
      </c>
      <c r="R482" s="5">
        <v>0</v>
      </c>
      <c r="T482" s="5">
        <v>0</v>
      </c>
      <c r="U482" s="5">
        <v>0</v>
      </c>
      <c r="W482" s="5">
        <v>0</v>
      </c>
      <c r="X482" s="5">
        <v>0</v>
      </c>
      <c r="Z482" s="5">
        <v>0</v>
      </c>
      <c r="AA482" s="5">
        <v>0</v>
      </c>
      <c r="AC482" s="5">
        <v>0</v>
      </c>
      <c r="AD482" s="5">
        <v>0</v>
      </c>
      <c r="AF482" s="5">
        <v>0</v>
      </c>
      <c r="AG482" s="5">
        <v>0</v>
      </c>
      <c r="AI482" s="5">
        <v>0</v>
      </c>
      <c r="AJ482" s="5">
        <v>0</v>
      </c>
      <c r="AL482" s="5">
        <v>0</v>
      </c>
      <c r="AM482" s="5">
        <v>0</v>
      </c>
      <c r="AO482" s="5">
        <v>0</v>
      </c>
      <c r="AP482" s="5">
        <v>0</v>
      </c>
      <c r="AR482" s="5">
        <v>0</v>
      </c>
      <c r="AS482" s="5">
        <v>0</v>
      </c>
      <c r="AU482" s="5">
        <v>0</v>
      </c>
      <c r="AV482" s="5">
        <v>0</v>
      </c>
      <c r="AX482" s="5">
        <v>0</v>
      </c>
      <c r="AY482" s="5">
        <v>0</v>
      </c>
      <c r="BA482" s="5">
        <v>0</v>
      </c>
      <c r="BB482" s="5">
        <v>0</v>
      </c>
      <c r="BD482" s="5">
        <v>0</v>
      </c>
      <c r="BE482" s="5">
        <v>0</v>
      </c>
      <c r="BG482" s="5">
        <v>0</v>
      </c>
      <c r="BH482" s="5">
        <v>0</v>
      </c>
      <c r="BJ482" s="5">
        <v>0</v>
      </c>
      <c r="BK482" s="5">
        <v>0</v>
      </c>
      <c r="BM482" s="5">
        <v>0</v>
      </c>
      <c r="BN482" s="5">
        <v>0</v>
      </c>
      <c r="BP482" s="5">
        <v>0</v>
      </c>
      <c r="BQ482" s="5">
        <v>0</v>
      </c>
      <c r="BS482" s="5">
        <v>0</v>
      </c>
      <c r="BT482" s="5">
        <v>0</v>
      </c>
      <c r="BV482" s="5">
        <v>0</v>
      </c>
      <c r="BW482" s="5">
        <v>0</v>
      </c>
      <c r="BY482" s="5">
        <v>0</v>
      </c>
      <c r="BZ482" s="5">
        <v>0</v>
      </c>
      <c r="CB482" s="5">
        <v>0</v>
      </c>
      <c r="CC482" s="5">
        <v>0</v>
      </c>
      <c r="CE482" s="5">
        <v>0</v>
      </c>
      <c r="CF482" s="5">
        <v>0</v>
      </c>
      <c r="CH482" s="5">
        <v>0</v>
      </c>
      <c r="CI482" s="5">
        <v>0</v>
      </c>
      <c r="CK482" s="5">
        <v>0</v>
      </c>
      <c r="CL482" s="5">
        <v>0</v>
      </c>
      <c r="CN482" s="5">
        <v>0</v>
      </c>
      <c r="CO482" s="5">
        <v>0</v>
      </c>
      <c r="CQ482" s="5">
        <v>0</v>
      </c>
      <c r="CR482" s="5">
        <v>0</v>
      </c>
      <c r="CT482" s="5">
        <v>0</v>
      </c>
      <c r="CU482" s="5">
        <v>0</v>
      </c>
      <c r="CW482" s="5">
        <v>0</v>
      </c>
      <c r="CX482" s="5">
        <v>0</v>
      </c>
      <c r="CZ482" s="5">
        <v>0</v>
      </c>
      <c r="DA482" s="5">
        <v>0</v>
      </c>
    </row>
    <row r="483" spans="2:105" x14ac:dyDescent="0.2">
      <c r="F483" s="49"/>
      <c r="G483" s="29"/>
      <c r="K483" s="1"/>
      <c r="M483" s="1"/>
    </row>
    <row r="484" spans="2:105" x14ac:dyDescent="0.2">
      <c r="B484" s="1" t="s">
        <v>218</v>
      </c>
      <c r="D484" s="1" t="s">
        <v>215</v>
      </c>
      <c r="E484" s="1" t="s">
        <v>49</v>
      </c>
      <c r="F484" s="1" t="s">
        <v>241</v>
      </c>
      <c r="G484" s="29" t="s">
        <v>242</v>
      </c>
      <c r="H484" s="1" t="s">
        <v>52</v>
      </c>
      <c r="I484" s="1" t="s">
        <v>235</v>
      </c>
      <c r="K484" s="5">
        <v>0</v>
      </c>
      <c r="L484" s="5">
        <v>0</v>
      </c>
      <c r="N484" s="5">
        <v>0</v>
      </c>
      <c r="O484" s="5">
        <v>0</v>
      </c>
      <c r="Q484" s="5">
        <v>0</v>
      </c>
      <c r="R484" s="5">
        <v>0</v>
      </c>
      <c r="T484" s="5">
        <v>0</v>
      </c>
      <c r="U484" s="5">
        <v>0</v>
      </c>
      <c r="W484" s="5">
        <v>0</v>
      </c>
      <c r="X484" s="5">
        <v>0</v>
      </c>
      <c r="Z484" s="5">
        <v>0</v>
      </c>
      <c r="AA484" s="5">
        <v>0</v>
      </c>
      <c r="AC484" s="5">
        <v>0</v>
      </c>
      <c r="AD484" s="5">
        <v>0</v>
      </c>
      <c r="AF484" s="5">
        <v>0</v>
      </c>
      <c r="AG484" s="5">
        <v>0</v>
      </c>
      <c r="AI484" s="5">
        <v>0</v>
      </c>
      <c r="AJ484" s="5">
        <v>0</v>
      </c>
      <c r="AL484" s="5">
        <v>0</v>
      </c>
      <c r="AM484" s="5">
        <v>0</v>
      </c>
      <c r="AO484" s="5">
        <v>0</v>
      </c>
      <c r="AP484" s="5">
        <v>0</v>
      </c>
      <c r="AR484" s="5">
        <v>0</v>
      </c>
      <c r="AS484" s="5">
        <v>0</v>
      </c>
      <c r="AU484" s="5">
        <v>0</v>
      </c>
      <c r="AV484" s="5">
        <v>0</v>
      </c>
      <c r="AX484" s="5">
        <v>0</v>
      </c>
      <c r="AY484" s="5">
        <v>0</v>
      </c>
      <c r="BA484" s="5">
        <v>0</v>
      </c>
      <c r="BB484" s="5">
        <v>0</v>
      </c>
      <c r="BD484" s="5">
        <v>0</v>
      </c>
      <c r="BE484" s="5">
        <v>0</v>
      </c>
      <c r="BG484" s="5">
        <v>0</v>
      </c>
      <c r="BH484" s="5">
        <v>0</v>
      </c>
      <c r="BJ484" s="5">
        <v>0</v>
      </c>
      <c r="BK484" s="5">
        <v>0</v>
      </c>
      <c r="BM484" s="5">
        <v>0</v>
      </c>
      <c r="BN484" s="5">
        <v>0</v>
      </c>
      <c r="BP484" s="5">
        <v>0</v>
      </c>
      <c r="BQ484" s="5">
        <v>0</v>
      </c>
      <c r="BS484" s="5">
        <v>0</v>
      </c>
      <c r="BT484" s="5">
        <v>0</v>
      </c>
      <c r="BV484" s="5">
        <v>0</v>
      </c>
      <c r="BW484" s="5">
        <v>0</v>
      </c>
      <c r="BY484" s="5">
        <v>0</v>
      </c>
      <c r="BZ484" s="5">
        <v>0</v>
      </c>
      <c r="CB484" s="5">
        <v>0</v>
      </c>
      <c r="CC484" s="5">
        <v>0</v>
      </c>
      <c r="CE484" s="5">
        <v>0</v>
      </c>
      <c r="CF484" s="5">
        <v>0</v>
      </c>
      <c r="CH484" s="5">
        <v>0</v>
      </c>
      <c r="CI484" s="5">
        <v>0</v>
      </c>
      <c r="CK484" s="5">
        <v>0</v>
      </c>
      <c r="CL484" s="5">
        <v>0</v>
      </c>
      <c r="CN484" s="5">
        <v>0</v>
      </c>
      <c r="CO484" s="5">
        <v>0</v>
      </c>
      <c r="CQ484" s="5">
        <v>0</v>
      </c>
      <c r="CR484" s="5">
        <v>0</v>
      </c>
      <c r="CT484" s="5">
        <v>0</v>
      </c>
      <c r="CU484" s="5">
        <v>0</v>
      </c>
      <c r="CW484" s="5">
        <v>0</v>
      </c>
      <c r="CX484" s="5">
        <v>0</v>
      </c>
      <c r="CZ484" s="5">
        <v>0</v>
      </c>
      <c r="DA484" s="5">
        <v>0</v>
      </c>
    </row>
    <row r="485" spans="2:105" x14ac:dyDescent="0.2">
      <c r="B485" s="1" t="s">
        <v>218</v>
      </c>
      <c r="D485" s="1" t="s">
        <v>215</v>
      </c>
      <c r="E485" s="1" t="s">
        <v>49</v>
      </c>
      <c r="F485" s="1" t="s">
        <v>241</v>
      </c>
      <c r="G485" s="29" t="s">
        <v>242</v>
      </c>
      <c r="H485" s="1" t="s">
        <v>54</v>
      </c>
      <c r="I485" s="1" t="s">
        <v>235</v>
      </c>
      <c r="K485" s="5">
        <v>0</v>
      </c>
      <c r="L485" s="5">
        <v>0</v>
      </c>
      <c r="N485" s="5">
        <v>0</v>
      </c>
      <c r="O485" s="5">
        <v>0</v>
      </c>
      <c r="Q485" s="5">
        <v>0</v>
      </c>
      <c r="R485" s="5">
        <v>0</v>
      </c>
      <c r="T485" s="5">
        <v>0</v>
      </c>
      <c r="U485" s="5">
        <v>0</v>
      </c>
      <c r="W485" s="5">
        <v>0</v>
      </c>
      <c r="X485" s="5">
        <v>0</v>
      </c>
      <c r="Z485" s="5">
        <v>0</v>
      </c>
      <c r="AA485" s="5">
        <v>0</v>
      </c>
      <c r="AC485" s="5">
        <v>0</v>
      </c>
      <c r="AD485" s="5">
        <v>0</v>
      </c>
      <c r="AF485" s="5">
        <v>0</v>
      </c>
      <c r="AG485" s="5">
        <v>0</v>
      </c>
      <c r="AI485" s="5">
        <v>0</v>
      </c>
      <c r="AJ485" s="5">
        <v>0</v>
      </c>
      <c r="AL485" s="5">
        <v>0</v>
      </c>
      <c r="AM485" s="5">
        <v>0</v>
      </c>
      <c r="AO485" s="5">
        <v>0</v>
      </c>
      <c r="AP485" s="5">
        <v>0</v>
      </c>
      <c r="AR485" s="5">
        <v>0</v>
      </c>
      <c r="AS485" s="5">
        <v>0</v>
      </c>
      <c r="AU485" s="5">
        <v>0</v>
      </c>
      <c r="AV485" s="5">
        <v>0</v>
      </c>
      <c r="AX485" s="5">
        <v>0</v>
      </c>
      <c r="AY485" s="5">
        <v>0</v>
      </c>
      <c r="BA485" s="5">
        <v>0</v>
      </c>
      <c r="BB485" s="5">
        <v>0</v>
      </c>
      <c r="BD485" s="5">
        <v>0</v>
      </c>
      <c r="BE485" s="5">
        <v>0</v>
      </c>
      <c r="BG485" s="5">
        <v>0</v>
      </c>
      <c r="BH485" s="5">
        <v>0</v>
      </c>
      <c r="BJ485" s="5">
        <v>0</v>
      </c>
      <c r="BK485" s="5">
        <v>0</v>
      </c>
      <c r="BM485" s="5">
        <v>0</v>
      </c>
      <c r="BN485" s="5">
        <v>0</v>
      </c>
      <c r="BP485" s="5">
        <v>0</v>
      </c>
      <c r="BQ485" s="5">
        <v>0</v>
      </c>
      <c r="BS485" s="5">
        <v>0</v>
      </c>
      <c r="BT485" s="5">
        <v>0</v>
      </c>
      <c r="BV485" s="5">
        <v>0</v>
      </c>
      <c r="BW485" s="5">
        <v>0</v>
      </c>
      <c r="BY485" s="5">
        <v>0</v>
      </c>
      <c r="BZ485" s="5">
        <v>0</v>
      </c>
      <c r="CB485" s="5">
        <v>0</v>
      </c>
      <c r="CC485" s="5">
        <v>0</v>
      </c>
      <c r="CE485" s="5">
        <v>0</v>
      </c>
      <c r="CF485" s="5">
        <v>0</v>
      </c>
      <c r="CH485" s="5">
        <v>0</v>
      </c>
      <c r="CI485" s="5">
        <v>0</v>
      </c>
      <c r="CK485" s="5">
        <v>0</v>
      </c>
      <c r="CL485" s="5">
        <v>0</v>
      </c>
      <c r="CN485" s="5">
        <v>0</v>
      </c>
      <c r="CO485" s="5">
        <v>0</v>
      </c>
      <c r="CQ485" s="5">
        <v>0</v>
      </c>
      <c r="CR485" s="5">
        <v>0</v>
      </c>
      <c r="CT485" s="5">
        <v>0</v>
      </c>
      <c r="CU485" s="5">
        <v>0</v>
      </c>
      <c r="CW485" s="5">
        <v>0</v>
      </c>
      <c r="CX485" s="5">
        <v>0</v>
      </c>
      <c r="CZ485" s="5">
        <v>0</v>
      </c>
      <c r="DA485" s="5">
        <v>0</v>
      </c>
    </row>
    <row r="486" spans="2:105" x14ac:dyDescent="0.2">
      <c r="G486" s="29"/>
    </row>
    <row r="487" spans="2:105" ht="13.5" customHeight="1" x14ac:dyDescent="0.2">
      <c r="F487" s="38">
        <v>0</v>
      </c>
      <c r="G487" s="29"/>
      <c r="K487" s="38">
        <v>0</v>
      </c>
    </row>
    <row r="488" spans="2:105" x14ac:dyDescent="0.2">
      <c r="B488" s="1" t="s">
        <v>218</v>
      </c>
      <c r="D488" s="1" t="s">
        <v>215</v>
      </c>
      <c r="E488" s="1" t="s">
        <v>64</v>
      </c>
      <c r="F488" s="1" t="s">
        <v>58</v>
      </c>
      <c r="G488" s="29"/>
      <c r="H488" s="1" t="s">
        <v>52</v>
      </c>
      <c r="I488" s="1" t="s">
        <v>53</v>
      </c>
      <c r="K488" s="5">
        <v>0</v>
      </c>
      <c r="L488" s="5">
        <v>0</v>
      </c>
      <c r="N488" s="5">
        <v>0</v>
      </c>
      <c r="O488" s="5">
        <v>0</v>
      </c>
      <c r="Q488" s="5">
        <v>0</v>
      </c>
      <c r="R488" s="5">
        <v>0</v>
      </c>
      <c r="T488" s="5">
        <v>0</v>
      </c>
      <c r="U488" s="5">
        <v>0</v>
      </c>
      <c r="W488" s="5">
        <v>0</v>
      </c>
      <c r="X488" s="5">
        <v>0</v>
      </c>
      <c r="Z488" s="5">
        <v>0</v>
      </c>
      <c r="AA488" s="5">
        <v>0</v>
      </c>
      <c r="AC488" s="5">
        <v>0</v>
      </c>
      <c r="AD488" s="5">
        <v>0</v>
      </c>
      <c r="AF488" s="5">
        <v>0</v>
      </c>
      <c r="AG488" s="5">
        <v>0</v>
      </c>
      <c r="AI488" s="5">
        <v>0</v>
      </c>
      <c r="AJ488" s="5">
        <v>0</v>
      </c>
      <c r="AL488" s="5">
        <v>0</v>
      </c>
      <c r="AM488" s="5">
        <v>0</v>
      </c>
      <c r="AO488" s="5">
        <v>0</v>
      </c>
      <c r="AP488" s="5">
        <v>0</v>
      </c>
      <c r="AR488" s="5">
        <v>0</v>
      </c>
      <c r="AS488" s="5">
        <v>0</v>
      </c>
      <c r="AU488" s="5">
        <v>0</v>
      </c>
      <c r="AV488" s="5">
        <v>0</v>
      </c>
      <c r="AX488" s="5">
        <v>0</v>
      </c>
      <c r="AY488" s="5">
        <v>0</v>
      </c>
      <c r="BA488" s="5">
        <v>0</v>
      </c>
      <c r="BB488" s="5">
        <v>0</v>
      </c>
      <c r="BD488" s="5">
        <v>0</v>
      </c>
      <c r="BE488" s="5">
        <v>0</v>
      </c>
      <c r="BG488" s="5">
        <v>0</v>
      </c>
      <c r="BH488" s="5">
        <v>0</v>
      </c>
      <c r="BJ488" s="5">
        <v>0</v>
      </c>
      <c r="BK488" s="5">
        <v>0</v>
      </c>
      <c r="BM488" s="5">
        <v>0</v>
      </c>
      <c r="BN488" s="5">
        <v>0</v>
      </c>
      <c r="BP488" s="5">
        <v>0</v>
      </c>
      <c r="BQ488" s="5">
        <v>0</v>
      </c>
      <c r="BS488" s="5">
        <v>0</v>
      </c>
      <c r="BT488" s="5">
        <v>0</v>
      </c>
      <c r="BV488" s="5">
        <v>0</v>
      </c>
      <c r="BW488" s="5">
        <v>0</v>
      </c>
      <c r="BY488" s="5">
        <v>0</v>
      </c>
      <c r="BZ488" s="5">
        <v>0</v>
      </c>
      <c r="CB488" s="5">
        <v>0</v>
      </c>
      <c r="CC488" s="5">
        <v>0</v>
      </c>
      <c r="CE488" s="5">
        <v>0</v>
      </c>
      <c r="CF488" s="5">
        <v>0</v>
      </c>
      <c r="CH488" s="5">
        <v>0</v>
      </c>
      <c r="CI488" s="5">
        <v>0</v>
      </c>
      <c r="CK488" s="5">
        <v>0</v>
      </c>
      <c r="CL488" s="5">
        <v>0</v>
      </c>
      <c r="CN488" s="5">
        <v>0</v>
      </c>
      <c r="CO488" s="5">
        <v>0</v>
      </c>
      <c r="CQ488" s="5">
        <v>0</v>
      </c>
      <c r="CR488" s="5">
        <v>0</v>
      </c>
      <c r="CT488" s="5">
        <v>0</v>
      </c>
      <c r="CU488" s="5">
        <v>0</v>
      </c>
      <c r="CW488" s="5">
        <v>0</v>
      </c>
      <c r="CX488" s="5">
        <v>0</v>
      </c>
      <c r="CZ488" s="5">
        <v>0</v>
      </c>
      <c r="DA488" s="5">
        <v>0</v>
      </c>
    </row>
    <row r="489" spans="2:105" x14ac:dyDescent="0.2">
      <c r="B489" s="1" t="s">
        <v>218</v>
      </c>
      <c r="D489" s="1" t="s">
        <v>215</v>
      </c>
      <c r="E489" s="1" t="s">
        <v>64</v>
      </c>
      <c r="F489" s="1" t="s">
        <v>58</v>
      </c>
      <c r="G489" s="29"/>
      <c r="H489" s="1" t="s">
        <v>54</v>
      </c>
      <c r="K489" s="5">
        <v>0</v>
      </c>
      <c r="L489" s="5">
        <v>0</v>
      </c>
      <c r="N489" s="5">
        <v>0</v>
      </c>
      <c r="O489" s="5">
        <v>0</v>
      </c>
      <c r="Q489" s="5">
        <v>0</v>
      </c>
      <c r="R489" s="5">
        <v>0</v>
      </c>
      <c r="T489" s="5">
        <v>0</v>
      </c>
      <c r="U489" s="5">
        <v>0</v>
      </c>
      <c r="W489" s="5">
        <v>0</v>
      </c>
      <c r="X489" s="5">
        <v>0</v>
      </c>
      <c r="Z489" s="5">
        <v>0</v>
      </c>
      <c r="AA489" s="5">
        <v>0</v>
      </c>
      <c r="AC489" s="5">
        <v>0</v>
      </c>
      <c r="AD489" s="5">
        <v>0</v>
      </c>
      <c r="AF489" s="5">
        <v>0</v>
      </c>
      <c r="AG489" s="5">
        <v>0</v>
      </c>
      <c r="AI489" s="5">
        <v>0</v>
      </c>
      <c r="AJ489" s="5">
        <v>0</v>
      </c>
      <c r="AL489" s="5">
        <v>0</v>
      </c>
      <c r="AM489" s="5">
        <v>0</v>
      </c>
      <c r="AO489" s="5">
        <v>0</v>
      </c>
      <c r="AP489" s="5">
        <v>0</v>
      </c>
      <c r="AR489" s="5">
        <v>0</v>
      </c>
      <c r="AS489" s="5">
        <v>0</v>
      </c>
      <c r="AU489" s="5">
        <v>0</v>
      </c>
      <c r="AV489" s="5">
        <v>0</v>
      </c>
      <c r="AX489" s="5">
        <v>0</v>
      </c>
      <c r="AY489" s="5">
        <v>0</v>
      </c>
      <c r="BA489" s="5">
        <v>0</v>
      </c>
      <c r="BB489" s="5">
        <v>0</v>
      </c>
      <c r="BD489" s="5">
        <v>0</v>
      </c>
      <c r="BE489" s="5">
        <v>0</v>
      </c>
      <c r="BG489" s="5">
        <v>0</v>
      </c>
      <c r="BH489" s="5">
        <v>0</v>
      </c>
      <c r="BJ489" s="5">
        <v>0</v>
      </c>
      <c r="BK489" s="5">
        <v>0</v>
      </c>
      <c r="BM489" s="5">
        <v>0</v>
      </c>
      <c r="BN489" s="5">
        <v>0</v>
      </c>
      <c r="BP489" s="5">
        <v>0</v>
      </c>
      <c r="BQ489" s="5">
        <v>0</v>
      </c>
      <c r="BS489" s="5">
        <v>0</v>
      </c>
      <c r="BT489" s="5">
        <v>0</v>
      </c>
      <c r="BV489" s="5">
        <v>0</v>
      </c>
      <c r="BW489" s="5">
        <v>0</v>
      </c>
      <c r="BY489" s="5">
        <v>0</v>
      </c>
      <c r="BZ489" s="5">
        <v>0</v>
      </c>
      <c r="CB489" s="5">
        <v>0</v>
      </c>
      <c r="CC489" s="5">
        <v>0</v>
      </c>
      <c r="CE489" s="5">
        <v>0</v>
      </c>
      <c r="CF489" s="5">
        <v>0</v>
      </c>
      <c r="CH489" s="5">
        <v>0</v>
      </c>
      <c r="CI489" s="5">
        <v>0</v>
      </c>
      <c r="CK489" s="5">
        <v>0</v>
      </c>
      <c r="CL489" s="5">
        <v>0</v>
      </c>
      <c r="CN489" s="5">
        <v>0</v>
      </c>
      <c r="CO489" s="5">
        <v>0</v>
      </c>
      <c r="CQ489" s="5">
        <v>0</v>
      </c>
      <c r="CR489" s="5">
        <v>0</v>
      </c>
      <c r="CT489" s="5">
        <v>0</v>
      </c>
      <c r="CU489" s="5">
        <v>0</v>
      </c>
      <c r="CW489" s="5">
        <v>0</v>
      </c>
      <c r="CX489" s="5">
        <v>0</v>
      </c>
      <c r="CZ489" s="5">
        <v>0</v>
      </c>
      <c r="DA489" s="5">
        <v>0</v>
      </c>
    </row>
    <row r="490" spans="2:105" x14ac:dyDescent="0.2">
      <c r="G490" s="29"/>
    </row>
    <row r="491" spans="2:105" x14ac:dyDescent="0.2">
      <c r="B491" s="1" t="s">
        <v>218</v>
      </c>
      <c r="D491" s="1" t="s">
        <v>215</v>
      </c>
      <c r="E491" s="1" t="s">
        <v>49</v>
      </c>
      <c r="F491" s="1" t="s">
        <v>243</v>
      </c>
      <c r="G491" s="29" t="s">
        <v>244</v>
      </c>
      <c r="H491" s="1" t="s">
        <v>52</v>
      </c>
      <c r="I491" s="1" t="s">
        <v>235</v>
      </c>
      <c r="K491" s="5">
        <v>0</v>
      </c>
      <c r="L491" s="5">
        <v>0</v>
      </c>
      <c r="N491" s="5">
        <v>0</v>
      </c>
      <c r="O491" s="5">
        <v>0</v>
      </c>
      <c r="Q491" s="5">
        <v>0</v>
      </c>
      <c r="R491" s="5">
        <v>0</v>
      </c>
      <c r="T491" s="5">
        <v>0</v>
      </c>
      <c r="U491" s="5">
        <v>0</v>
      </c>
      <c r="W491" s="5">
        <v>0</v>
      </c>
      <c r="X491" s="5">
        <v>0</v>
      </c>
      <c r="Z491" s="5">
        <v>0</v>
      </c>
      <c r="AA491" s="5">
        <v>0</v>
      </c>
      <c r="AC491" s="5">
        <v>0</v>
      </c>
      <c r="AD491" s="5">
        <v>0</v>
      </c>
      <c r="AF491" s="5">
        <v>0</v>
      </c>
      <c r="AG491" s="5">
        <v>0</v>
      </c>
      <c r="AI491" s="5">
        <v>0</v>
      </c>
      <c r="AJ491" s="5">
        <v>0</v>
      </c>
      <c r="AL491" s="5">
        <v>0</v>
      </c>
      <c r="AM491" s="5">
        <v>0</v>
      </c>
      <c r="AO491" s="5">
        <v>0</v>
      </c>
      <c r="AP491" s="5">
        <v>0</v>
      </c>
      <c r="AR491" s="5">
        <v>0</v>
      </c>
      <c r="AS491" s="5">
        <v>0</v>
      </c>
      <c r="AU491" s="5">
        <v>0</v>
      </c>
      <c r="AV491" s="5">
        <v>0</v>
      </c>
      <c r="AX491" s="5">
        <v>0</v>
      </c>
      <c r="AY491" s="5">
        <v>0</v>
      </c>
      <c r="BA491" s="5">
        <v>0</v>
      </c>
      <c r="BB491" s="5">
        <v>0</v>
      </c>
      <c r="BD491" s="5">
        <v>0</v>
      </c>
      <c r="BE491" s="5">
        <v>0</v>
      </c>
      <c r="BG491" s="5">
        <v>0</v>
      </c>
      <c r="BH491" s="5">
        <v>0</v>
      </c>
      <c r="BJ491" s="5">
        <v>0</v>
      </c>
      <c r="BK491" s="5">
        <v>0</v>
      </c>
      <c r="BM491" s="5">
        <v>0</v>
      </c>
      <c r="BN491" s="5">
        <v>0</v>
      </c>
      <c r="BP491" s="5">
        <v>0</v>
      </c>
      <c r="BQ491" s="5">
        <v>0</v>
      </c>
      <c r="BS491" s="5">
        <v>0</v>
      </c>
      <c r="BT491" s="5">
        <v>0</v>
      </c>
      <c r="BV491" s="5">
        <v>0</v>
      </c>
      <c r="BW491" s="5">
        <v>0</v>
      </c>
      <c r="BY491" s="5">
        <v>0</v>
      </c>
      <c r="BZ491" s="5">
        <v>0</v>
      </c>
      <c r="CB491" s="5">
        <v>0</v>
      </c>
      <c r="CC491" s="5">
        <v>0</v>
      </c>
      <c r="CE491" s="5">
        <v>0</v>
      </c>
      <c r="CF491" s="5">
        <v>0</v>
      </c>
      <c r="CH491" s="5">
        <v>0</v>
      </c>
      <c r="CI491" s="5">
        <v>0</v>
      </c>
      <c r="CK491" s="5">
        <v>0</v>
      </c>
      <c r="CL491" s="5">
        <v>0</v>
      </c>
      <c r="CN491" s="5">
        <v>0</v>
      </c>
      <c r="CO491" s="5">
        <v>0</v>
      </c>
      <c r="CQ491" s="5">
        <v>0</v>
      </c>
      <c r="CR491" s="5">
        <v>0</v>
      </c>
      <c r="CT491" s="5">
        <v>0</v>
      </c>
      <c r="CU491" s="5">
        <v>0</v>
      </c>
      <c r="CW491" s="5">
        <v>0</v>
      </c>
      <c r="CX491" s="5">
        <v>0</v>
      </c>
      <c r="CZ491" s="5">
        <v>0</v>
      </c>
      <c r="DA491" s="5">
        <v>0</v>
      </c>
    </row>
    <row r="492" spans="2:105" x14ac:dyDescent="0.2">
      <c r="B492" s="1" t="s">
        <v>218</v>
      </c>
      <c r="D492" s="1" t="s">
        <v>215</v>
      </c>
      <c r="E492" s="1" t="s">
        <v>49</v>
      </c>
      <c r="F492" s="1" t="s">
        <v>243</v>
      </c>
      <c r="G492" s="29" t="s">
        <v>244</v>
      </c>
      <c r="H492" s="1" t="s">
        <v>54</v>
      </c>
      <c r="I492" s="1" t="s">
        <v>235</v>
      </c>
      <c r="K492" s="5">
        <v>0</v>
      </c>
      <c r="L492" s="5">
        <v>0</v>
      </c>
      <c r="N492" s="5">
        <v>0</v>
      </c>
      <c r="O492" s="5">
        <v>0</v>
      </c>
      <c r="Q492" s="5">
        <v>0</v>
      </c>
      <c r="R492" s="5">
        <v>0</v>
      </c>
      <c r="T492" s="5">
        <v>0</v>
      </c>
      <c r="U492" s="5">
        <v>0</v>
      </c>
      <c r="W492" s="5">
        <v>0</v>
      </c>
      <c r="X492" s="5">
        <v>0</v>
      </c>
      <c r="Z492" s="5">
        <v>0</v>
      </c>
      <c r="AA492" s="5">
        <v>0</v>
      </c>
      <c r="AC492" s="5">
        <v>0</v>
      </c>
      <c r="AD492" s="5">
        <v>0</v>
      </c>
      <c r="AF492" s="5">
        <v>0</v>
      </c>
      <c r="AG492" s="5">
        <v>0</v>
      </c>
      <c r="AI492" s="5">
        <v>0</v>
      </c>
      <c r="AJ492" s="5">
        <v>0</v>
      </c>
      <c r="AL492" s="5">
        <v>0</v>
      </c>
      <c r="AM492" s="5">
        <v>0</v>
      </c>
      <c r="AO492" s="5">
        <v>0</v>
      </c>
      <c r="AP492" s="5">
        <v>0</v>
      </c>
      <c r="AR492" s="5">
        <v>0</v>
      </c>
      <c r="AS492" s="5">
        <v>0</v>
      </c>
      <c r="AU492" s="5">
        <v>0</v>
      </c>
      <c r="AV492" s="5">
        <v>0</v>
      </c>
      <c r="AX492" s="5">
        <v>0</v>
      </c>
      <c r="AY492" s="5">
        <v>0</v>
      </c>
      <c r="BA492" s="5">
        <v>0</v>
      </c>
      <c r="BB492" s="5">
        <v>0</v>
      </c>
      <c r="BD492" s="5">
        <v>0</v>
      </c>
      <c r="BE492" s="5">
        <v>0</v>
      </c>
      <c r="BG492" s="5">
        <v>0</v>
      </c>
      <c r="BH492" s="5">
        <v>0</v>
      </c>
      <c r="BJ492" s="5">
        <v>0</v>
      </c>
      <c r="BK492" s="5">
        <v>0</v>
      </c>
      <c r="BM492" s="5">
        <v>0</v>
      </c>
      <c r="BN492" s="5">
        <v>0</v>
      </c>
      <c r="BP492" s="5">
        <v>0</v>
      </c>
      <c r="BQ492" s="5">
        <v>0</v>
      </c>
      <c r="BS492" s="5">
        <v>0</v>
      </c>
      <c r="BT492" s="5">
        <v>0</v>
      </c>
      <c r="BV492" s="5">
        <v>0</v>
      </c>
      <c r="BW492" s="5">
        <v>0</v>
      </c>
      <c r="BY492" s="5">
        <v>0</v>
      </c>
      <c r="BZ492" s="5">
        <v>0</v>
      </c>
      <c r="CB492" s="5">
        <v>0</v>
      </c>
      <c r="CC492" s="5">
        <v>0</v>
      </c>
      <c r="CE492" s="5">
        <v>0</v>
      </c>
      <c r="CF492" s="5">
        <v>0</v>
      </c>
      <c r="CH492" s="5">
        <v>0</v>
      </c>
      <c r="CI492" s="5">
        <v>0</v>
      </c>
      <c r="CK492" s="5">
        <v>0</v>
      </c>
      <c r="CL492" s="5">
        <v>0</v>
      </c>
      <c r="CN492" s="5">
        <v>0</v>
      </c>
      <c r="CO492" s="5">
        <v>0</v>
      </c>
      <c r="CQ492" s="5">
        <v>0</v>
      </c>
      <c r="CR492" s="5">
        <v>0</v>
      </c>
      <c r="CT492" s="5">
        <v>0</v>
      </c>
      <c r="CU492" s="5">
        <v>0</v>
      </c>
      <c r="CW492" s="5">
        <v>0</v>
      </c>
      <c r="CX492" s="5">
        <v>0</v>
      </c>
      <c r="CZ492" s="5">
        <v>0</v>
      </c>
      <c r="DA492" s="5">
        <v>0</v>
      </c>
    </row>
    <row r="493" spans="2:105" x14ac:dyDescent="0.2">
      <c r="G493" s="29"/>
    </row>
    <row r="494" spans="2:105" x14ac:dyDescent="0.2">
      <c r="B494" s="1" t="s">
        <v>218</v>
      </c>
      <c r="D494" s="1" t="s">
        <v>215</v>
      </c>
      <c r="E494" s="1" t="s">
        <v>49</v>
      </c>
      <c r="F494" s="1" t="s">
        <v>245</v>
      </c>
      <c r="G494" s="29" t="s">
        <v>246</v>
      </c>
      <c r="H494" s="1" t="s">
        <v>52</v>
      </c>
      <c r="I494" s="1" t="s">
        <v>235</v>
      </c>
      <c r="K494" s="5">
        <v>0</v>
      </c>
      <c r="L494" s="5">
        <v>0</v>
      </c>
      <c r="N494" s="5">
        <v>0</v>
      </c>
      <c r="O494" s="5">
        <v>0</v>
      </c>
      <c r="Q494" s="5">
        <v>0</v>
      </c>
      <c r="R494" s="5">
        <v>0</v>
      </c>
      <c r="T494" s="5">
        <v>0</v>
      </c>
      <c r="U494" s="5">
        <v>0</v>
      </c>
      <c r="W494" s="5">
        <v>0</v>
      </c>
      <c r="X494" s="5">
        <v>0</v>
      </c>
      <c r="Z494" s="5">
        <v>0</v>
      </c>
      <c r="AA494" s="5">
        <v>0</v>
      </c>
      <c r="AC494" s="5">
        <v>0</v>
      </c>
      <c r="AD494" s="5">
        <v>0</v>
      </c>
      <c r="AF494" s="5">
        <v>0</v>
      </c>
      <c r="AG494" s="5">
        <v>0</v>
      </c>
      <c r="AI494" s="5">
        <v>0</v>
      </c>
      <c r="AJ494" s="5">
        <v>0</v>
      </c>
      <c r="AL494" s="5">
        <v>0</v>
      </c>
      <c r="AM494" s="5">
        <v>0</v>
      </c>
      <c r="AO494" s="5">
        <v>0</v>
      </c>
      <c r="AP494" s="5">
        <v>0</v>
      </c>
      <c r="AR494" s="5">
        <v>0</v>
      </c>
      <c r="AS494" s="5">
        <v>0</v>
      </c>
      <c r="AU494" s="5">
        <v>0</v>
      </c>
      <c r="AV494" s="5">
        <v>0</v>
      </c>
      <c r="AX494" s="5">
        <v>0</v>
      </c>
      <c r="AY494" s="5">
        <v>0</v>
      </c>
      <c r="BA494" s="5">
        <v>0</v>
      </c>
      <c r="BB494" s="5">
        <v>0</v>
      </c>
      <c r="BD494" s="5">
        <v>0</v>
      </c>
      <c r="BE494" s="5">
        <v>0</v>
      </c>
      <c r="BG494" s="5">
        <v>0</v>
      </c>
      <c r="BH494" s="5">
        <v>0</v>
      </c>
      <c r="BJ494" s="5">
        <v>0</v>
      </c>
      <c r="BK494" s="5">
        <v>0</v>
      </c>
      <c r="BM494" s="5">
        <v>0</v>
      </c>
      <c r="BN494" s="5">
        <v>0</v>
      </c>
      <c r="BP494" s="5">
        <v>0</v>
      </c>
      <c r="BQ494" s="5">
        <v>0</v>
      </c>
      <c r="BS494" s="5">
        <v>0</v>
      </c>
      <c r="BT494" s="5">
        <v>0</v>
      </c>
      <c r="BV494" s="5">
        <v>0</v>
      </c>
      <c r="BW494" s="5">
        <v>0</v>
      </c>
      <c r="BY494" s="5">
        <v>0</v>
      </c>
      <c r="BZ494" s="5">
        <v>0</v>
      </c>
      <c r="CB494" s="5">
        <v>0</v>
      </c>
      <c r="CC494" s="5">
        <v>0</v>
      </c>
      <c r="CE494" s="5">
        <v>0</v>
      </c>
      <c r="CF494" s="5">
        <v>0</v>
      </c>
      <c r="CH494" s="5">
        <v>0</v>
      </c>
      <c r="CI494" s="5">
        <v>0</v>
      </c>
      <c r="CK494" s="5">
        <v>0</v>
      </c>
      <c r="CL494" s="5">
        <v>0</v>
      </c>
      <c r="CN494" s="5">
        <v>0</v>
      </c>
      <c r="CO494" s="5">
        <v>0</v>
      </c>
      <c r="CQ494" s="5">
        <v>0</v>
      </c>
      <c r="CR494" s="5">
        <v>0</v>
      </c>
      <c r="CT494" s="5">
        <v>0</v>
      </c>
      <c r="CU494" s="5">
        <v>0</v>
      </c>
      <c r="CW494" s="5">
        <v>0</v>
      </c>
      <c r="CX494" s="5">
        <v>0</v>
      </c>
      <c r="CZ494" s="5">
        <v>0</v>
      </c>
      <c r="DA494" s="5">
        <v>0</v>
      </c>
    </row>
    <row r="495" spans="2:105" x14ac:dyDescent="0.2">
      <c r="B495" s="1" t="s">
        <v>218</v>
      </c>
      <c r="D495" s="1" t="s">
        <v>215</v>
      </c>
      <c r="E495" s="1" t="s">
        <v>49</v>
      </c>
      <c r="F495" s="1" t="s">
        <v>245</v>
      </c>
      <c r="G495" s="29" t="s">
        <v>246</v>
      </c>
      <c r="H495" s="1" t="s">
        <v>54</v>
      </c>
      <c r="I495" s="1" t="s">
        <v>235</v>
      </c>
      <c r="K495" s="5">
        <v>0</v>
      </c>
      <c r="L495" s="5">
        <v>0</v>
      </c>
      <c r="N495" s="5">
        <v>0</v>
      </c>
      <c r="O495" s="5">
        <v>0</v>
      </c>
      <c r="Q495" s="5">
        <v>0</v>
      </c>
      <c r="R495" s="5">
        <v>0</v>
      </c>
      <c r="T495" s="5">
        <v>0</v>
      </c>
      <c r="U495" s="5">
        <v>0</v>
      </c>
      <c r="W495" s="5">
        <v>0</v>
      </c>
      <c r="X495" s="5">
        <v>0</v>
      </c>
      <c r="Z495" s="5">
        <v>0</v>
      </c>
      <c r="AA495" s="5">
        <v>0</v>
      </c>
      <c r="AC495" s="5">
        <v>0</v>
      </c>
      <c r="AD495" s="5">
        <v>0</v>
      </c>
      <c r="AF495" s="5">
        <v>0</v>
      </c>
      <c r="AG495" s="5">
        <v>0</v>
      </c>
      <c r="AI495" s="5">
        <v>0</v>
      </c>
      <c r="AJ495" s="5">
        <v>0</v>
      </c>
      <c r="AL495" s="5">
        <v>0</v>
      </c>
      <c r="AM495" s="5">
        <v>0</v>
      </c>
      <c r="AO495" s="5">
        <v>0</v>
      </c>
      <c r="AP495" s="5">
        <v>0</v>
      </c>
      <c r="AR495" s="5">
        <v>0</v>
      </c>
      <c r="AS495" s="5">
        <v>0</v>
      </c>
      <c r="AU495" s="5">
        <v>0</v>
      </c>
      <c r="AV495" s="5">
        <v>0</v>
      </c>
      <c r="AX495" s="5">
        <v>0</v>
      </c>
      <c r="AY495" s="5">
        <v>0</v>
      </c>
      <c r="BA495" s="5">
        <v>0</v>
      </c>
      <c r="BB495" s="5">
        <v>0</v>
      </c>
      <c r="BD495" s="5">
        <v>0</v>
      </c>
      <c r="BE495" s="5">
        <v>0</v>
      </c>
      <c r="BG495" s="5">
        <v>0</v>
      </c>
      <c r="BH495" s="5">
        <v>0</v>
      </c>
      <c r="BJ495" s="5">
        <v>0</v>
      </c>
      <c r="BK495" s="5">
        <v>0</v>
      </c>
      <c r="BM495" s="5">
        <v>0</v>
      </c>
      <c r="BN495" s="5">
        <v>0</v>
      </c>
      <c r="BP495" s="5">
        <v>0</v>
      </c>
      <c r="BQ495" s="5">
        <v>0</v>
      </c>
      <c r="BS495" s="5">
        <v>0</v>
      </c>
      <c r="BT495" s="5">
        <v>0</v>
      </c>
      <c r="BV495" s="5">
        <v>0</v>
      </c>
      <c r="BW495" s="5">
        <v>0</v>
      </c>
      <c r="BY495" s="5">
        <v>0</v>
      </c>
      <c r="BZ495" s="5">
        <v>0</v>
      </c>
      <c r="CB495" s="5">
        <v>0</v>
      </c>
      <c r="CC495" s="5">
        <v>0</v>
      </c>
      <c r="CE495" s="5">
        <v>0</v>
      </c>
      <c r="CF495" s="5">
        <v>0</v>
      </c>
      <c r="CH495" s="5">
        <v>0</v>
      </c>
      <c r="CI495" s="5">
        <v>0</v>
      </c>
      <c r="CK495" s="5">
        <v>0</v>
      </c>
      <c r="CL495" s="5">
        <v>0</v>
      </c>
      <c r="CN495" s="5">
        <v>0</v>
      </c>
      <c r="CO495" s="5">
        <v>0</v>
      </c>
      <c r="CQ495" s="5">
        <v>0</v>
      </c>
      <c r="CR495" s="5">
        <v>0</v>
      </c>
      <c r="CT495" s="5">
        <v>0</v>
      </c>
      <c r="CU495" s="5">
        <v>0</v>
      </c>
      <c r="CW495" s="5">
        <v>0</v>
      </c>
      <c r="CX495" s="5">
        <v>0</v>
      </c>
      <c r="CZ495" s="5">
        <v>0</v>
      </c>
      <c r="DA495" s="5">
        <v>0</v>
      </c>
    </row>
    <row r="496" spans="2:105" x14ac:dyDescent="0.2">
      <c r="G496" s="29"/>
    </row>
    <row r="497" spans="2:105" x14ac:dyDescent="0.2">
      <c r="B497" s="1" t="s">
        <v>218</v>
      </c>
      <c r="D497" s="1" t="s">
        <v>215</v>
      </c>
      <c r="E497" s="1" t="s">
        <v>49</v>
      </c>
      <c r="F497" s="1" t="s">
        <v>245</v>
      </c>
      <c r="G497" s="29" t="s">
        <v>247</v>
      </c>
      <c r="H497" s="1" t="s">
        <v>52</v>
      </c>
      <c r="I497" s="1" t="s">
        <v>235</v>
      </c>
      <c r="K497" s="5">
        <v>0</v>
      </c>
      <c r="L497" s="5">
        <v>0</v>
      </c>
      <c r="N497" s="5">
        <v>0</v>
      </c>
      <c r="O497" s="5">
        <v>0</v>
      </c>
      <c r="Q497" s="5">
        <v>0</v>
      </c>
      <c r="R497" s="5">
        <v>0</v>
      </c>
      <c r="T497" s="5">
        <v>0</v>
      </c>
      <c r="U497" s="5">
        <v>0</v>
      </c>
      <c r="W497" s="5">
        <v>0</v>
      </c>
      <c r="X497" s="5">
        <v>0</v>
      </c>
      <c r="Z497" s="5">
        <v>0</v>
      </c>
      <c r="AA497" s="5">
        <v>0</v>
      </c>
      <c r="AC497" s="5">
        <v>0</v>
      </c>
      <c r="AD497" s="5">
        <v>0</v>
      </c>
      <c r="AF497" s="5">
        <v>0</v>
      </c>
      <c r="AG497" s="5">
        <v>0</v>
      </c>
      <c r="AI497" s="5">
        <v>0</v>
      </c>
      <c r="AJ497" s="5">
        <v>0</v>
      </c>
      <c r="AL497" s="5">
        <v>0</v>
      </c>
      <c r="AM497" s="5">
        <v>0</v>
      </c>
      <c r="AO497" s="5">
        <v>0</v>
      </c>
      <c r="AP497" s="5">
        <v>0</v>
      </c>
      <c r="AR497" s="5">
        <v>0</v>
      </c>
      <c r="AS497" s="5">
        <v>0</v>
      </c>
      <c r="AU497" s="5">
        <v>0</v>
      </c>
      <c r="AV497" s="5">
        <v>0</v>
      </c>
      <c r="AX497" s="5">
        <v>0</v>
      </c>
      <c r="AY497" s="5">
        <v>0</v>
      </c>
      <c r="BA497" s="5">
        <v>0</v>
      </c>
      <c r="BB497" s="5">
        <v>0</v>
      </c>
      <c r="BD497" s="5">
        <v>0</v>
      </c>
      <c r="BE497" s="5">
        <v>0</v>
      </c>
      <c r="BG497" s="5">
        <v>0</v>
      </c>
      <c r="BH497" s="5">
        <v>0</v>
      </c>
      <c r="BJ497" s="5">
        <v>0</v>
      </c>
      <c r="BK497" s="5">
        <v>0</v>
      </c>
      <c r="BM497" s="5">
        <v>0</v>
      </c>
      <c r="BN497" s="5">
        <v>0</v>
      </c>
      <c r="BP497" s="5">
        <v>0</v>
      </c>
      <c r="BQ497" s="5">
        <v>0</v>
      </c>
      <c r="BS497" s="5">
        <v>0</v>
      </c>
      <c r="BT497" s="5">
        <v>0</v>
      </c>
      <c r="BV497" s="5">
        <v>0</v>
      </c>
      <c r="BW497" s="5">
        <v>0</v>
      </c>
      <c r="BY497" s="5">
        <v>0</v>
      </c>
      <c r="BZ497" s="5">
        <v>0</v>
      </c>
      <c r="CB497" s="5">
        <v>0</v>
      </c>
      <c r="CC497" s="5">
        <v>0</v>
      </c>
      <c r="CE497" s="5">
        <v>0</v>
      </c>
      <c r="CF497" s="5">
        <v>0</v>
      </c>
      <c r="CH497" s="5">
        <v>0</v>
      </c>
      <c r="CI497" s="5">
        <v>0</v>
      </c>
      <c r="CK497" s="5">
        <v>0</v>
      </c>
      <c r="CL497" s="5">
        <v>0</v>
      </c>
      <c r="CN497" s="5">
        <v>0</v>
      </c>
      <c r="CO497" s="5">
        <v>0</v>
      </c>
      <c r="CQ497" s="5">
        <v>0</v>
      </c>
      <c r="CR497" s="5">
        <v>0</v>
      </c>
      <c r="CT497" s="5">
        <v>0</v>
      </c>
      <c r="CU497" s="5">
        <v>0</v>
      </c>
      <c r="CW497" s="5">
        <v>0</v>
      </c>
      <c r="CX497" s="5">
        <v>0</v>
      </c>
      <c r="CZ497" s="5">
        <v>0</v>
      </c>
      <c r="DA497" s="5">
        <v>0</v>
      </c>
    </row>
    <row r="498" spans="2:105" x14ac:dyDescent="0.2">
      <c r="B498" s="1" t="s">
        <v>218</v>
      </c>
      <c r="D498" s="1" t="s">
        <v>215</v>
      </c>
      <c r="E498" s="1" t="s">
        <v>49</v>
      </c>
      <c r="F498" s="1" t="s">
        <v>245</v>
      </c>
      <c r="G498" s="29" t="s">
        <v>247</v>
      </c>
      <c r="H498" s="1" t="s">
        <v>54</v>
      </c>
      <c r="I498" s="1" t="s">
        <v>235</v>
      </c>
      <c r="K498" s="5">
        <v>0</v>
      </c>
      <c r="L498" s="5">
        <v>0</v>
      </c>
      <c r="N498" s="5">
        <v>0</v>
      </c>
      <c r="O498" s="5">
        <v>0</v>
      </c>
      <c r="Q498" s="5">
        <v>0</v>
      </c>
      <c r="R498" s="5">
        <v>0</v>
      </c>
      <c r="T498" s="5">
        <v>0</v>
      </c>
      <c r="U498" s="5">
        <v>0</v>
      </c>
      <c r="W498" s="5">
        <v>0</v>
      </c>
      <c r="X498" s="5">
        <v>0</v>
      </c>
      <c r="Z498" s="5">
        <v>0</v>
      </c>
      <c r="AA498" s="5">
        <v>0</v>
      </c>
      <c r="AC498" s="5">
        <v>0</v>
      </c>
      <c r="AD498" s="5">
        <v>0</v>
      </c>
      <c r="AF498" s="5">
        <v>0</v>
      </c>
      <c r="AG498" s="5">
        <v>0</v>
      </c>
      <c r="AI498" s="5">
        <v>0</v>
      </c>
      <c r="AJ498" s="5">
        <v>0</v>
      </c>
      <c r="AL498" s="5">
        <v>0</v>
      </c>
      <c r="AM498" s="5">
        <v>0</v>
      </c>
      <c r="AO498" s="5">
        <v>0</v>
      </c>
      <c r="AP498" s="5">
        <v>0</v>
      </c>
      <c r="AR498" s="5">
        <v>0</v>
      </c>
      <c r="AS498" s="5">
        <v>0</v>
      </c>
      <c r="AU498" s="5">
        <v>0</v>
      </c>
      <c r="AV498" s="5">
        <v>0</v>
      </c>
      <c r="AX498" s="5">
        <v>0</v>
      </c>
      <c r="AY498" s="5">
        <v>0</v>
      </c>
      <c r="BA498" s="5">
        <v>0</v>
      </c>
      <c r="BB498" s="5">
        <v>0</v>
      </c>
      <c r="BD498" s="5">
        <v>0</v>
      </c>
      <c r="BE498" s="5">
        <v>0</v>
      </c>
      <c r="BG498" s="5">
        <v>0</v>
      </c>
      <c r="BH498" s="5">
        <v>0</v>
      </c>
      <c r="BJ498" s="5">
        <v>0</v>
      </c>
      <c r="BK498" s="5">
        <v>0</v>
      </c>
      <c r="BM498" s="5">
        <v>0</v>
      </c>
      <c r="BN498" s="5">
        <v>0</v>
      </c>
      <c r="BP498" s="5">
        <v>0</v>
      </c>
      <c r="BQ498" s="5">
        <v>0</v>
      </c>
      <c r="BS498" s="5">
        <v>0</v>
      </c>
      <c r="BT498" s="5">
        <v>0</v>
      </c>
      <c r="BV498" s="5">
        <v>0</v>
      </c>
      <c r="BW498" s="5">
        <v>0</v>
      </c>
      <c r="BY498" s="5">
        <v>0</v>
      </c>
      <c r="BZ498" s="5">
        <v>0</v>
      </c>
      <c r="CB498" s="5">
        <v>0</v>
      </c>
      <c r="CC498" s="5">
        <v>0</v>
      </c>
      <c r="CE498" s="5">
        <v>0</v>
      </c>
      <c r="CF498" s="5">
        <v>0</v>
      </c>
      <c r="CH498" s="5">
        <v>0</v>
      </c>
      <c r="CI498" s="5">
        <v>0</v>
      </c>
      <c r="CK498" s="5">
        <v>0</v>
      </c>
      <c r="CL498" s="5">
        <v>0</v>
      </c>
      <c r="CN498" s="5">
        <v>0</v>
      </c>
      <c r="CO498" s="5">
        <v>0</v>
      </c>
      <c r="CQ498" s="5">
        <v>0</v>
      </c>
      <c r="CR498" s="5">
        <v>0</v>
      </c>
      <c r="CT498" s="5">
        <v>0</v>
      </c>
      <c r="CU498" s="5">
        <v>0</v>
      </c>
      <c r="CW498" s="5">
        <v>0</v>
      </c>
      <c r="CX498" s="5">
        <v>0</v>
      </c>
      <c r="CZ498" s="5">
        <v>0</v>
      </c>
      <c r="DA498" s="5">
        <v>0</v>
      </c>
    </row>
    <row r="499" spans="2:105" x14ac:dyDescent="0.2">
      <c r="G499" s="29"/>
    </row>
    <row r="501" spans="2:105" x14ac:dyDescent="0.2">
      <c r="B501" s="1" t="s">
        <v>248</v>
      </c>
      <c r="E501" s="1" t="s">
        <v>49</v>
      </c>
      <c r="F501" s="1" t="s">
        <v>231</v>
      </c>
      <c r="G501" s="4">
        <v>26</v>
      </c>
      <c r="H501" s="1" t="s">
        <v>52</v>
      </c>
      <c r="I501" s="1" t="s">
        <v>67</v>
      </c>
      <c r="K501" s="5">
        <v>0</v>
      </c>
      <c r="L501" s="5">
        <v>0</v>
      </c>
      <c r="N501" s="5">
        <v>0</v>
      </c>
      <c r="O501" s="5">
        <v>0</v>
      </c>
      <c r="Q501" s="5">
        <v>0</v>
      </c>
      <c r="R501" s="5">
        <v>0</v>
      </c>
      <c r="T501" s="5">
        <v>0</v>
      </c>
      <c r="U501" s="5">
        <v>0</v>
      </c>
      <c r="W501" s="5">
        <v>0</v>
      </c>
      <c r="X501" s="5">
        <v>0</v>
      </c>
      <c r="Z501" s="5">
        <v>0</v>
      </c>
      <c r="AA501" s="5">
        <v>0</v>
      </c>
      <c r="AC501" s="5">
        <v>0</v>
      </c>
      <c r="AD501" s="5">
        <v>0</v>
      </c>
      <c r="AF501" s="5">
        <v>0</v>
      </c>
      <c r="AG501" s="5">
        <v>0</v>
      </c>
      <c r="AI501" s="5">
        <v>0</v>
      </c>
      <c r="AJ501" s="5">
        <v>0</v>
      </c>
      <c r="AL501" s="5">
        <v>0</v>
      </c>
      <c r="AM501" s="5">
        <v>0</v>
      </c>
      <c r="AO501" s="5">
        <v>0</v>
      </c>
      <c r="AP501" s="5">
        <v>0</v>
      </c>
      <c r="AR501" s="5">
        <v>0</v>
      </c>
      <c r="AS501" s="5">
        <v>0</v>
      </c>
      <c r="AU501" s="5">
        <v>0</v>
      </c>
      <c r="AV501" s="5">
        <v>0</v>
      </c>
      <c r="AX501" s="5">
        <v>0</v>
      </c>
      <c r="AY501" s="5">
        <v>0</v>
      </c>
      <c r="BA501" s="5">
        <v>0</v>
      </c>
      <c r="BB501" s="5">
        <v>0</v>
      </c>
      <c r="BD501" s="5">
        <v>0</v>
      </c>
      <c r="BE501" s="5">
        <v>0</v>
      </c>
      <c r="BG501" s="5">
        <v>0</v>
      </c>
      <c r="BH501" s="5">
        <v>0</v>
      </c>
      <c r="BJ501" s="5">
        <v>0</v>
      </c>
      <c r="BK501" s="5">
        <v>0</v>
      </c>
      <c r="BM501" s="5">
        <v>0</v>
      </c>
      <c r="BN501" s="5">
        <v>0</v>
      </c>
      <c r="BP501" s="5">
        <v>0</v>
      </c>
      <c r="BQ501" s="5">
        <v>0</v>
      </c>
      <c r="BS501" s="5">
        <v>0</v>
      </c>
      <c r="BT501" s="5">
        <v>0</v>
      </c>
      <c r="BV501" s="5">
        <v>0</v>
      </c>
      <c r="BW501" s="5">
        <v>0</v>
      </c>
      <c r="BY501" s="5">
        <v>0</v>
      </c>
      <c r="BZ501" s="5">
        <v>0</v>
      </c>
      <c r="CB501" s="5">
        <v>0</v>
      </c>
      <c r="CC501" s="5">
        <v>0</v>
      </c>
      <c r="CE501" s="5">
        <v>0</v>
      </c>
      <c r="CF501" s="5">
        <v>0</v>
      </c>
      <c r="CH501" s="5">
        <v>0</v>
      </c>
      <c r="CI501" s="5">
        <v>0</v>
      </c>
      <c r="CK501" s="5">
        <v>0</v>
      </c>
      <c r="CL501" s="5">
        <v>0</v>
      </c>
      <c r="CN501" s="5">
        <v>0</v>
      </c>
      <c r="CO501" s="5">
        <v>0</v>
      </c>
      <c r="CQ501" s="5">
        <v>0</v>
      </c>
      <c r="CR501" s="5">
        <v>0</v>
      </c>
      <c r="CT501" s="5">
        <v>0</v>
      </c>
      <c r="CU501" s="5">
        <v>0</v>
      </c>
      <c r="CW501" s="5">
        <v>0</v>
      </c>
      <c r="CX501" s="5">
        <v>0</v>
      </c>
      <c r="CZ501" s="5">
        <v>0</v>
      </c>
      <c r="DA501" s="5">
        <v>0</v>
      </c>
    </row>
    <row r="502" spans="2:105" x14ac:dyDescent="0.2">
      <c r="B502" s="1" t="s">
        <v>248</v>
      </c>
      <c r="E502" s="1" t="s">
        <v>49</v>
      </c>
      <c r="F502" s="1" t="s">
        <v>231</v>
      </c>
      <c r="G502" s="4">
        <v>26</v>
      </c>
      <c r="H502" s="1" t="s">
        <v>54</v>
      </c>
      <c r="I502" s="1" t="s">
        <v>67</v>
      </c>
      <c r="K502" s="5">
        <v>0</v>
      </c>
      <c r="L502" s="5">
        <v>0</v>
      </c>
      <c r="N502" s="5">
        <v>0</v>
      </c>
      <c r="O502" s="5">
        <v>0</v>
      </c>
      <c r="Q502" s="5">
        <v>0</v>
      </c>
      <c r="R502" s="5">
        <v>0</v>
      </c>
      <c r="T502" s="5">
        <v>0</v>
      </c>
      <c r="U502" s="5">
        <v>0</v>
      </c>
      <c r="W502" s="5">
        <v>0</v>
      </c>
      <c r="X502" s="5">
        <v>0</v>
      </c>
      <c r="Z502" s="5">
        <v>0</v>
      </c>
      <c r="AA502" s="5">
        <v>0</v>
      </c>
      <c r="AC502" s="5">
        <v>0</v>
      </c>
      <c r="AD502" s="5">
        <v>0</v>
      </c>
      <c r="AF502" s="5">
        <v>0</v>
      </c>
      <c r="AG502" s="5">
        <v>0</v>
      </c>
      <c r="AI502" s="5">
        <v>0</v>
      </c>
      <c r="AJ502" s="5">
        <v>0</v>
      </c>
      <c r="AL502" s="5">
        <v>0</v>
      </c>
      <c r="AM502" s="5">
        <v>0</v>
      </c>
      <c r="AO502" s="5">
        <v>0</v>
      </c>
      <c r="AP502" s="5">
        <v>0</v>
      </c>
      <c r="AR502" s="5">
        <v>0</v>
      </c>
      <c r="AS502" s="5">
        <v>0</v>
      </c>
      <c r="AU502" s="5">
        <v>0</v>
      </c>
      <c r="AV502" s="5">
        <v>0</v>
      </c>
      <c r="AX502" s="5">
        <v>0</v>
      </c>
      <c r="AY502" s="5">
        <v>0</v>
      </c>
      <c r="BA502" s="5">
        <v>0</v>
      </c>
      <c r="BB502" s="5">
        <v>0</v>
      </c>
      <c r="BD502" s="5">
        <v>0</v>
      </c>
      <c r="BE502" s="5">
        <v>0</v>
      </c>
      <c r="BG502" s="5">
        <v>0</v>
      </c>
      <c r="BH502" s="5">
        <v>0</v>
      </c>
      <c r="BJ502" s="5">
        <v>0</v>
      </c>
      <c r="BK502" s="5">
        <v>0</v>
      </c>
      <c r="BM502" s="5">
        <v>0</v>
      </c>
      <c r="BN502" s="5">
        <v>0</v>
      </c>
      <c r="BP502" s="5">
        <v>0</v>
      </c>
      <c r="BQ502" s="5">
        <v>0</v>
      </c>
      <c r="BS502" s="5">
        <v>0</v>
      </c>
      <c r="BT502" s="5">
        <v>0</v>
      </c>
      <c r="BV502" s="5">
        <v>0</v>
      </c>
      <c r="BW502" s="5">
        <v>0</v>
      </c>
      <c r="BY502" s="5">
        <v>0</v>
      </c>
      <c r="BZ502" s="5">
        <v>0</v>
      </c>
      <c r="CB502" s="5">
        <v>0</v>
      </c>
      <c r="CC502" s="5">
        <v>0</v>
      </c>
      <c r="CE502" s="5">
        <v>0</v>
      </c>
      <c r="CF502" s="5">
        <v>0</v>
      </c>
      <c r="CH502" s="5">
        <v>0</v>
      </c>
      <c r="CI502" s="5">
        <v>0</v>
      </c>
      <c r="CK502" s="5">
        <v>0</v>
      </c>
      <c r="CL502" s="5">
        <v>0</v>
      </c>
      <c r="CN502" s="5">
        <v>0</v>
      </c>
      <c r="CO502" s="5">
        <v>0</v>
      </c>
      <c r="CQ502" s="5">
        <v>0</v>
      </c>
      <c r="CR502" s="5">
        <v>0</v>
      </c>
      <c r="CT502" s="5">
        <v>0</v>
      </c>
      <c r="CU502" s="5">
        <v>0</v>
      </c>
      <c r="CW502" s="5">
        <v>0</v>
      </c>
      <c r="CX502" s="5">
        <v>0</v>
      </c>
      <c r="CZ502" s="5">
        <v>0</v>
      </c>
      <c r="DA502" s="5">
        <v>0</v>
      </c>
    </row>
    <row r="504" spans="2:105" x14ac:dyDescent="0.2">
      <c r="B504" s="1" t="s">
        <v>248</v>
      </c>
      <c r="D504" s="36"/>
      <c r="E504" s="1" t="s">
        <v>49</v>
      </c>
      <c r="F504" s="1" t="s">
        <v>231</v>
      </c>
      <c r="G504" s="4">
        <v>43</v>
      </c>
      <c r="H504" s="1" t="s">
        <v>52</v>
      </c>
      <c r="I504" s="1" t="s">
        <v>67</v>
      </c>
      <c r="K504" s="5">
        <v>0</v>
      </c>
      <c r="L504" s="5">
        <v>0</v>
      </c>
      <c r="N504" s="5">
        <v>0</v>
      </c>
      <c r="O504" s="5">
        <v>0</v>
      </c>
      <c r="Q504" s="5">
        <v>0</v>
      </c>
      <c r="R504" s="5">
        <v>0</v>
      </c>
      <c r="T504" s="5">
        <v>0</v>
      </c>
      <c r="U504" s="5">
        <v>0</v>
      </c>
      <c r="W504" s="5">
        <v>0</v>
      </c>
      <c r="X504" s="5">
        <v>0</v>
      </c>
      <c r="Z504" s="5">
        <v>0</v>
      </c>
      <c r="AA504" s="5">
        <v>0</v>
      </c>
      <c r="AC504" s="5">
        <v>0</v>
      </c>
      <c r="AD504" s="5">
        <v>0</v>
      </c>
      <c r="AF504" s="5">
        <v>0</v>
      </c>
      <c r="AG504" s="5">
        <v>0</v>
      </c>
      <c r="AI504" s="5">
        <v>0</v>
      </c>
      <c r="AJ504" s="5">
        <v>0</v>
      </c>
      <c r="AL504" s="5">
        <v>0</v>
      </c>
      <c r="AM504" s="5">
        <v>0</v>
      </c>
      <c r="AO504" s="5">
        <v>0</v>
      </c>
      <c r="AP504" s="5">
        <v>0</v>
      </c>
      <c r="AR504" s="5">
        <v>0</v>
      </c>
      <c r="AS504" s="5">
        <v>0</v>
      </c>
      <c r="AU504" s="5">
        <v>0</v>
      </c>
      <c r="AV504" s="5">
        <v>0</v>
      </c>
      <c r="AX504" s="5">
        <v>0</v>
      </c>
      <c r="AY504" s="5">
        <v>0</v>
      </c>
      <c r="BA504" s="5">
        <v>0</v>
      </c>
      <c r="BB504" s="5">
        <v>0</v>
      </c>
      <c r="BD504" s="5">
        <v>0</v>
      </c>
      <c r="BE504" s="5">
        <v>0</v>
      </c>
      <c r="BG504" s="5">
        <v>0</v>
      </c>
      <c r="BH504" s="5">
        <v>0</v>
      </c>
      <c r="BJ504" s="5">
        <v>0</v>
      </c>
      <c r="BK504" s="5">
        <v>0</v>
      </c>
      <c r="BM504" s="5">
        <v>0</v>
      </c>
      <c r="BN504" s="5">
        <v>0</v>
      </c>
      <c r="BP504" s="5">
        <v>0</v>
      </c>
      <c r="BQ504" s="5">
        <v>0</v>
      </c>
      <c r="BS504" s="5">
        <v>0</v>
      </c>
      <c r="BT504" s="5">
        <v>0</v>
      </c>
      <c r="BV504" s="5">
        <v>0</v>
      </c>
      <c r="BW504" s="5">
        <v>0</v>
      </c>
      <c r="BY504" s="5">
        <v>0</v>
      </c>
      <c r="BZ504" s="5">
        <v>0</v>
      </c>
      <c r="CB504" s="5">
        <v>0</v>
      </c>
      <c r="CC504" s="5">
        <v>0</v>
      </c>
      <c r="CE504" s="5">
        <v>0</v>
      </c>
      <c r="CF504" s="5">
        <v>0</v>
      </c>
      <c r="CH504" s="5">
        <v>0</v>
      </c>
      <c r="CI504" s="5">
        <v>0</v>
      </c>
      <c r="CK504" s="5">
        <v>0</v>
      </c>
      <c r="CL504" s="5">
        <v>0</v>
      </c>
      <c r="CN504" s="5">
        <v>0</v>
      </c>
      <c r="CO504" s="5">
        <v>0</v>
      </c>
      <c r="CQ504" s="5">
        <v>0</v>
      </c>
      <c r="CR504" s="5">
        <v>0</v>
      </c>
      <c r="CT504" s="5">
        <v>0</v>
      </c>
      <c r="CU504" s="5">
        <v>0</v>
      </c>
      <c r="CW504" s="5">
        <v>0</v>
      </c>
      <c r="CX504" s="5">
        <v>0</v>
      </c>
      <c r="CZ504" s="5">
        <v>0</v>
      </c>
      <c r="DA504" s="5">
        <v>0</v>
      </c>
    </row>
    <row r="505" spans="2:105" x14ac:dyDescent="0.2">
      <c r="B505" s="1" t="s">
        <v>248</v>
      </c>
      <c r="D505" s="36"/>
      <c r="E505" s="1" t="s">
        <v>49</v>
      </c>
      <c r="F505" s="1" t="s">
        <v>231</v>
      </c>
      <c r="G505" s="4">
        <v>43</v>
      </c>
      <c r="H505" s="1" t="s">
        <v>54</v>
      </c>
      <c r="I505" s="1" t="s">
        <v>67</v>
      </c>
      <c r="K505" s="5">
        <v>0</v>
      </c>
      <c r="L505" s="5">
        <v>0</v>
      </c>
      <c r="N505" s="5">
        <v>0</v>
      </c>
      <c r="O505" s="5">
        <v>0</v>
      </c>
      <c r="Q505" s="5">
        <v>0</v>
      </c>
      <c r="R505" s="5">
        <v>0</v>
      </c>
      <c r="T505" s="5">
        <v>0</v>
      </c>
      <c r="U505" s="5">
        <v>0</v>
      </c>
      <c r="W505" s="5">
        <v>0</v>
      </c>
      <c r="X505" s="5">
        <v>0</v>
      </c>
      <c r="Z505" s="5">
        <v>0</v>
      </c>
      <c r="AA505" s="5">
        <v>0</v>
      </c>
      <c r="AC505" s="5">
        <v>0</v>
      </c>
      <c r="AD505" s="5">
        <v>0</v>
      </c>
      <c r="AF505" s="5">
        <v>0</v>
      </c>
      <c r="AG505" s="5">
        <v>0</v>
      </c>
      <c r="AI505" s="5">
        <v>0</v>
      </c>
      <c r="AJ505" s="5">
        <v>0</v>
      </c>
      <c r="AL505" s="5">
        <v>0</v>
      </c>
      <c r="AM505" s="5">
        <v>0</v>
      </c>
      <c r="AO505" s="5">
        <v>0</v>
      </c>
      <c r="AP505" s="5">
        <v>0</v>
      </c>
      <c r="AR505" s="5">
        <v>0</v>
      </c>
      <c r="AS505" s="5">
        <v>0</v>
      </c>
      <c r="AU505" s="5">
        <v>0</v>
      </c>
      <c r="AV505" s="5">
        <v>0</v>
      </c>
      <c r="AX505" s="5">
        <v>0</v>
      </c>
      <c r="AY505" s="5">
        <v>0</v>
      </c>
      <c r="BA505" s="5">
        <v>0</v>
      </c>
      <c r="BB505" s="5">
        <v>0</v>
      </c>
      <c r="BD505" s="5">
        <v>0</v>
      </c>
      <c r="BE505" s="5">
        <v>0</v>
      </c>
      <c r="BG505" s="5">
        <v>0</v>
      </c>
      <c r="BH505" s="5">
        <v>0</v>
      </c>
      <c r="BJ505" s="5">
        <v>0</v>
      </c>
      <c r="BK505" s="5">
        <v>0</v>
      </c>
      <c r="BM505" s="5">
        <v>0</v>
      </c>
      <c r="BN505" s="5">
        <v>0</v>
      </c>
      <c r="BP505" s="5">
        <v>0</v>
      </c>
      <c r="BQ505" s="5">
        <v>0</v>
      </c>
      <c r="BS505" s="5">
        <v>0</v>
      </c>
      <c r="BT505" s="5">
        <v>0</v>
      </c>
      <c r="BV505" s="5">
        <v>0</v>
      </c>
      <c r="BW505" s="5">
        <v>0</v>
      </c>
      <c r="BY505" s="5">
        <v>0</v>
      </c>
      <c r="BZ505" s="5">
        <v>0</v>
      </c>
      <c r="CB505" s="5">
        <v>0</v>
      </c>
      <c r="CC505" s="5">
        <v>0</v>
      </c>
      <c r="CE505" s="5">
        <v>0</v>
      </c>
      <c r="CF505" s="5">
        <v>0</v>
      </c>
      <c r="CH505" s="5">
        <v>0</v>
      </c>
      <c r="CI505" s="5">
        <v>0</v>
      </c>
      <c r="CK505" s="5">
        <v>0</v>
      </c>
      <c r="CL505" s="5">
        <v>0</v>
      </c>
      <c r="CN505" s="5">
        <v>0</v>
      </c>
      <c r="CO505" s="5">
        <v>0</v>
      </c>
      <c r="CQ505" s="5">
        <v>0</v>
      </c>
      <c r="CR505" s="5">
        <v>0</v>
      </c>
      <c r="CT505" s="5">
        <v>0</v>
      </c>
      <c r="CU505" s="5">
        <v>0</v>
      </c>
      <c r="CW505" s="5">
        <v>0</v>
      </c>
      <c r="CX505" s="5">
        <v>0</v>
      </c>
      <c r="CZ505" s="5">
        <v>0</v>
      </c>
      <c r="DA505" s="5">
        <v>0</v>
      </c>
    </row>
    <row r="506" spans="2:105" customFormat="1" x14ac:dyDescent="0.2"/>
    <row r="507" spans="2:105" customFormat="1" x14ac:dyDescent="0.2"/>
    <row r="508" spans="2:105" x14ac:dyDescent="0.2">
      <c r="B508" s="1" t="s">
        <v>248</v>
      </c>
      <c r="E508" s="1" t="s">
        <v>49</v>
      </c>
      <c r="F508" s="1" t="s">
        <v>233</v>
      </c>
      <c r="G508" s="4">
        <v>11</v>
      </c>
      <c r="H508" s="1" t="s">
        <v>52</v>
      </c>
      <c r="I508" s="1" t="s">
        <v>235</v>
      </c>
      <c r="K508" s="5">
        <v>0</v>
      </c>
      <c r="L508" s="5">
        <v>0</v>
      </c>
      <c r="N508" s="5">
        <v>0</v>
      </c>
      <c r="O508" s="5">
        <v>0</v>
      </c>
      <c r="Q508" s="5">
        <v>0</v>
      </c>
      <c r="R508" s="5">
        <v>0</v>
      </c>
      <c r="T508" s="5">
        <v>0</v>
      </c>
      <c r="U508" s="5">
        <v>0</v>
      </c>
      <c r="W508" s="5">
        <v>0</v>
      </c>
      <c r="X508" s="5">
        <v>0</v>
      </c>
      <c r="Z508" s="5">
        <v>0</v>
      </c>
      <c r="AA508" s="5">
        <v>0</v>
      </c>
      <c r="AC508" s="5">
        <v>0</v>
      </c>
      <c r="AD508" s="5">
        <v>0</v>
      </c>
      <c r="AF508" s="5">
        <v>0</v>
      </c>
      <c r="AG508" s="5">
        <v>0</v>
      </c>
      <c r="AI508" s="5">
        <v>0</v>
      </c>
      <c r="AJ508" s="5">
        <v>0</v>
      </c>
      <c r="AL508" s="5">
        <v>0</v>
      </c>
      <c r="AM508" s="5">
        <v>0</v>
      </c>
      <c r="AO508" s="5">
        <v>0</v>
      </c>
      <c r="AP508" s="5">
        <v>0</v>
      </c>
      <c r="AR508" s="5">
        <v>0</v>
      </c>
      <c r="AS508" s="5">
        <v>0</v>
      </c>
      <c r="AU508" s="5">
        <v>0</v>
      </c>
      <c r="AV508" s="5">
        <v>0</v>
      </c>
      <c r="AX508" s="5">
        <v>0</v>
      </c>
      <c r="AY508" s="5">
        <v>0</v>
      </c>
      <c r="BA508" s="5">
        <v>0</v>
      </c>
      <c r="BB508" s="5">
        <v>0</v>
      </c>
      <c r="BD508" s="5">
        <v>0</v>
      </c>
      <c r="BE508" s="5">
        <v>0</v>
      </c>
      <c r="BG508" s="5">
        <v>0</v>
      </c>
      <c r="BH508" s="5">
        <v>0</v>
      </c>
      <c r="BJ508" s="5">
        <v>0</v>
      </c>
      <c r="BK508" s="5">
        <v>0</v>
      </c>
      <c r="BM508" s="5">
        <v>0</v>
      </c>
      <c r="BN508" s="5">
        <v>0</v>
      </c>
      <c r="BP508" s="5">
        <v>0</v>
      </c>
      <c r="BQ508" s="5">
        <v>0</v>
      </c>
      <c r="BS508" s="5">
        <v>0</v>
      </c>
      <c r="BT508" s="5">
        <v>0</v>
      </c>
      <c r="BV508" s="5">
        <v>0</v>
      </c>
      <c r="BW508" s="5">
        <v>0</v>
      </c>
      <c r="BY508" s="5">
        <v>0</v>
      </c>
      <c r="BZ508" s="5">
        <v>0</v>
      </c>
      <c r="CB508" s="5">
        <v>0</v>
      </c>
      <c r="CC508" s="5">
        <v>0</v>
      </c>
      <c r="CE508" s="5">
        <v>0</v>
      </c>
      <c r="CF508" s="5">
        <v>0</v>
      </c>
      <c r="CH508" s="5">
        <v>0</v>
      </c>
      <c r="CI508" s="5">
        <v>0</v>
      </c>
      <c r="CK508" s="5">
        <v>0</v>
      </c>
      <c r="CL508" s="5">
        <v>0</v>
      </c>
      <c r="CN508" s="5">
        <v>0</v>
      </c>
      <c r="CO508" s="5">
        <v>0</v>
      </c>
      <c r="CQ508" s="5">
        <v>0</v>
      </c>
      <c r="CR508" s="5">
        <v>0</v>
      </c>
      <c r="CT508" s="5">
        <v>0</v>
      </c>
      <c r="CU508" s="5">
        <v>0</v>
      </c>
      <c r="CW508" s="5">
        <v>0</v>
      </c>
      <c r="CX508" s="5">
        <v>0</v>
      </c>
      <c r="CZ508" s="5">
        <v>0</v>
      </c>
      <c r="DA508" s="5">
        <v>0</v>
      </c>
    </row>
    <row r="509" spans="2:105" x14ac:dyDescent="0.2">
      <c r="B509" s="1" t="s">
        <v>248</v>
      </c>
      <c r="E509" s="1" t="s">
        <v>49</v>
      </c>
      <c r="F509" s="1" t="s">
        <v>233</v>
      </c>
      <c r="G509" s="4">
        <v>11</v>
      </c>
      <c r="H509" s="1" t="s">
        <v>54</v>
      </c>
      <c r="I509" s="1" t="s">
        <v>235</v>
      </c>
      <c r="K509" s="5">
        <v>0</v>
      </c>
      <c r="L509" s="5">
        <v>0</v>
      </c>
      <c r="N509" s="5">
        <v>0</v>
      </c>
      <c r="O509" s="5">
        <v>0</v>
      </c>
      <c r="Q509" s="5">
        <v>0</v>
      </c>
      <c r="R509" s="5">
        <v>0</v>
      </c>
      <c r="T509" s="5">
        <v>0</v>
      </c>
      <c r="U509" s="5">
        <v>0</v>
      </c>
      <c r="W509" s="5">
        <v>0</v>
      </c>
      <c r="X509" s="5">
        <v>0</v>
      </c>
      <c r="Z509" s="5">
        <v>0</v>
      </c>
      <c r="AA509" s="5">
        <v>0</v>
      </c>
      <c r="AC509" s="5">
        <v>0</v>
      </c>
      <c r="AD509" s="5">
        <v>0</v>
      </c>
      <c r="AF509" s="5">
        <v>0</v>
      </c>
      <c r="AG509" s="5">
        <v>0</v>
      </c>
      <c r="AI509" s="5">
        <v>0</v>
      </c>
      <c r="AJ509" s="5">
        <v>0</v>
      </c>
      <c r="AL509" s="5">
        <v>0</v>
      </c>
      <c r="AM509" s="5">
        <v>0</v>
      </c>
      <c r="AO509" s="5">
        <v>0</v>
      </c>
      <c r="AP509" s="5">
        <v>0</v>
      </c>
      <c r="AR509" s="5">
        <v>0</v>
      </c>
      <c r="AS509" s="5">
        <v>0</v>
      </c>
      <c r="AU509" s="5">
        <v>0</v>
      </c>
      <c r="AV509" s="5">
        <v>0</v>
      </c>
      <c r="AX509" s="5">
        <v>0</v>
      </c>
      <c r="AY509" s="5">
        <v>0</v>
      </c>
      <c r="BA509" s="5">
        <v>0</v>
      </c>
      <c r="BB509" s="5">
        <v>0</v>
      </c>
      <c r="BD509" s="5">
        <v>0</v>
      </c>
      <c r="BE509" s="5">
        <v>0</v>
      </c>
      <c r="BG509" s="5">
        <v>0</v>
      </c>
      <c r="BH509" s="5">
        <v>0</v>
      </c>
      <c r="BJ509" s="5">
        <v>0</v>
      </c>
      <c r="BK509" s="5">
        <v>0</v>
      </c>
      <c r="BM509" s="5">
        <v>0</v>
      </c>
      <c r="BN509" s="5">
        <v>0</v>
      </c>
      <c r="BP509" s="5">
        <v>0</v>
      </c>
      <c r="BQ509" s="5">
        <v>0</v>
      </c>
      <c r="BS509" s="5">
        <v>0</v>
      </c>
      <c r="BT509" s="5">
        <v>0</v>
      </c>
      <c r="BV509" s="5">
        <v>0</v>
      </c>
      <c r="BW509" s="5">
        <v>0</v>
      </c>
      <c r="BY509" s="5">
        <v>0</v>
      </c>
      <c r="BZ509" s="5">
        <v>0</v>
      </c>
      <c r="CB509" s="5">
        <v>0</v>
      </c>
      <c r="CC509" s="5">
        <v>0</v>
      </c>
      <c r="CE509" s="5">
        <v>0</v>
      </c>
      <c r="CF509" s="5">
        <v>0</v>
      </c>
      <c r="CH509" s="5">
        <v>0</v>
      </c>
      <c r="CI509" s="5">
        <v>0</v>
      </c>
      <c r="CK509" s="5">
        <v>0</v>
      </c>
      <c r="CL509" s="5">
        <v>0</v>
      </c>
      <c r="CN509" s="5">
        <v>0</v>
      </c>
      <c r="CO509" s="5">
        <v>0</v>
      </c>
      <c r="CQ509" s="5">
        <v>0</v>
      </c>
      <c r="CR509" s="5">
        <v>0</v>
      </c>
      <c r="CT509" s="5">
        <v>0</v>
      </c>
      <c r="CU509" s="5">
        <v>0</v>
      </c>
      <c r="CW509" s="5">
        <v>0</v>
      </c>
      <c r="CX509" s="5">
        <v>0</v>
      </c>
      <c r="CZ509" s="5">
        <v>0</v>
      </c>
      <c r="DA509" s="5">
        <v>0</v>
      </c>
    </row>
    <row r="511" spans="2:105" x14ac:dyDescent="0.2">
      <c r="B511" s="1" t="s">
        <v>248</v>
      </c>
      <c r="E511" s="1" t="s">
        <v>49</v>
      </c>
      <c r="F511" s="1" t="s">
        <v>238</v>
      </c>
      <c r="G511" s="4">
        <v>21</v>
      </c>
      <c r="H511" s="1" t="s">
        <v>52</v>
      </c>
      <c r="I511" s="1" t="s">
        <v>235</v>
      </c>
      <c r="K511" s="5">
        <v>0</v>
      </c>
      <c r="L511" s="5">
        <v>0</v>
      </c>
      <c r="N511" s="5">
        <v>0</v>
      </c>
      <c r="O511" s="5">
        <v>0</v>
      </c>
      <c r="Q511" s="5">
        <v>0</v>
      </c>
      <c r="R511" s="5">
        <v>0</v>
      </c>
      <c r="T511" s="5">
        <v>0</v>
      </c>
      <c r="U511" s="5">
        <v>0</v>
      </c>
      <c r="W511" s="5">
        <v>0</v>
      </c>
      <c r="X511" s="5">
        <v>0</v>
      </c>
      <c r="Z511" s="5">
        <v>0</v>
      </c>
      <c r="AA511" s="5">
        <v>0</v>
      </c>
      <c r="AC511" s="5">
        <v>0</v>
      </c>
      <c r="AD511" s="5">
        <v>0</v>
      </c>
      <c r="AF511" s="5">
        <v>0</v>
      </c>
      <c r="AG511" s="5">
        <v>0</v>
      </c>
      <c r="AI511" s="5">
        <v>0</v>
      </c>
      <c r="AJ511" s="5">
        <v>0</v>
      </c>
      <c r="AL511" s="5">
        <v>0</v>
      </c>
      <c r="AM511" s="5">
        <v>0</v>
      </c>
      <c r="AO511" s="5">
        <v>0</v>
      </c>
      <c r="AP511" s="5">
        <v>0</v>
      </c>
      <c r="AR511" s="5">
        <v>0</v>
      </c>
      <c r="AS511" s="5">
        <v>0</v>
      </c>
      <c r="AU511" s="5">
        <v>0</v>
      </c>
      <c r="AV511" s="5">
        <v>0</v>
      </c>
      <c r="AX511" s="5">
        <v>0</v>
      </c>
      <c r="AY511" s="5">
        <v>0</v>
      </c>
      <c r="BA511" s="5">
        <v>0</v>
      </c>
      <c r="BB511" s="5">
        <v>0</v>
      </c>
      <c r="BD511" s="5">
        <v>0</v>
      </c>
      <c r="BE511" s="5">
        <v>0</v>
      </c>
      <c r="BG511" s="5">
        <v>0</v>
      </c>
      <c r="BH511" s="5">
        <v>0</v>
      </c>
      <c r="BJ511" s="5">
        <v>0</v>
      </c>
      <c r="BK511" s="5">
        <v>0</v>
      </c>
      <c r="BM511" s="5">
        <v>0</v>
      </c>
      <c r="BN511" s="5">
        <v>0</v>
      </c>
      <c r="BP511" s="5">
        <v>0</v>
      </c>
      <c r="BQ511" s="5">
        <v>0</v>
      </c>
      <c r="BS511" s="5">
        <v>0</v>
      </c>
      <c r="BT511" s="5">
        <v>0</v>
      </c>
      <c r="BV511" s="5">
        <v>0</v>
      </c>
      <c r="BW511" s="5">
        <v>0</v>
      </c>
      <c r="BY511" s="5">
        <v>0</v>
      </c>
      <c r="BZ511" s="5">
        <v>0</v>
      </c>
      <c r="CB511" s="5">
        <v>0</v>
      </c>
      <c r="CC511" s="5">
        <v>0</v>
      </c>
      <c r="CE511" s="5">
        <v>0</v>
      </c>
      <c r="CF511" s="5">
        <v>0</v>
      </c>
      <c r="CH511" s="5">
        <v>0</v>
      </c>
      <c r="CI511" s="5">
        <v>0</v>
      </c>
      <c r="CK511" s="5">
        <v>0</v>
      </c>
      <c r="CL511" s="5">
        <v>0</v>
      </c>
      <c r="CN511" s="5">
        <v>0</v>
      </c>
      <c r="CO511" s="5">
        <v>0</v>
      </c>
      <c r="CQ511" s="5">
        <v>0</v>
      </c>
      <c r="CR511" s="5">
        <v>0</v>
      </c>
      <c r="CT511" s="5">
        <v>0</v>
      </c>
      <c r="CU511" s="5">
        <v>0</v>
      </c>
      <c r="CW511" s="5">
        <v>0</v>
      </c>
      <c r="CX511" s="5">
        <v>0</v>
      </c>
      <c r="CZ511" s="5">
        <v>0</v>
      </c>
      <c r="DA511" s="5">
        <v>0</v>
      </c>
    </row>
    <row r="512" spans="2:105" x14ac:dyDescent="0.2">
      <c r="B512" s="1" t="s">
        <v>248</v>
      </c>
      <c r="E512" s="1" t="s">
        <v>49</v>
      </c>
      <c r="F512" s="1" t="s">
        <v>238</v>
      </c>
      <c r="G512" s="4">
        <v>21</v>
      </c>
      <c r="H512" s="1" t="s">
        <v>54</v>
      </c>
      <c r="I512" s="1" t="s">
        <v>235</v>
      </c>
      <c r="K512" s="5">
        <v>0</v>
      </c>
      <c r="L512" s="5">
        <v>0</v>
      </c>
      <c r="N512" s="5">
        <v>0</v>
      </c>
      <c r="O512" s="5">
        <v>0</v>
      </c>
      <c r="Q512" s="5">
        <v>0</v>
      </c>
      <c r="R512" s="5">
        <v>0</v>
      </c>
      <c r="T512" s="5">
        <v>0</v>
      </c>
      <c r="U512" s="5">
        <v>0</v>
      </c>
      <c r="W512" s="5">
        <v>0</v>
      </c>
      <c r="X512" s="5">
        <v>0</v>
      </c>
      <c r="Z512" s="5">
        <v>0</v>
      </c>
      <c r="AA512" s="5">
        <v>0</v>
      </c>
      <c r="AC512" s="5">
        <v>0</v>
      </c>
      <c r="AD512" s="5">
        <v>0</v>
      </c>
      <c r="AF512" s="5">
        <v>0</v>
      </c>
      <c r="AG512" s="5">
        <v>0</v>
      </c>
      <c r="AI512" s="5">
        <v>0</v>
      </c>
      <c r="AJ512" s="5">
        <v>0</v>
      </c>
      <c r="AL512" s="5">
        <v>0</v>
      </c>
      <c r="AM512" s="5">
        <v>0</v>
      </c>
      <c r="AO512" s="5">
        <v>0</v>
      </c>
      <c r="AP512" s="5">
        <v>0</v>
      </c>
      <c r="AR512" s="5">
        <v>0</v>
      </c>
      <c r="AS512" s="5">
        <v>0</v>
      </c>
      <c r="AU512" s="5">
        <v>0</v>
      </c>
      <c r="AV512" s="5">
        <v>0</v>
      </c>
      <c r="AX512" s="5">
        <v>0</v>
      </c>
      <c r="AY512" s="5">
        <v>0</v>
      </c>
      <c r="BA512" s="5">
        <v>0</v>
      </c>
      <c r="BB512" s="5">
        <v>0</v>
      </c>
      <c r="BD512" s="5">
        <v>0</v>
      </c>
      <c r="BE512" s="5">
        <v>0</v>
      </c>
      <c r="BG512" s="5">
        <v>0</v>
      </c>
      <c r="BH512" s="5">
        <v>0</v>
      </c>
      <c r="BJ512" s="5">
        <v>0</v>
      </c>
      <c r="BK512" s="5">
        <v>0</v>
      </c>
      <c r="BM512" s="5">
        <v>0</v>
      </c>
      <c r="BN512" s="5">
        <v>0</v>
      </c>
      <c r="BP512" s="5">
        <v>0</v>
      </c>
      <c r="BQ512" s="5">
        <v>0</v>
      </c>
      <c r="BS512" s="5">
        <v>0</v>
      </c>
      <c r="BT512" s="5">
        <v>0</v>
      </c>
      <c r="BV512" s="5">
        <v>0</v>
      </c>
      <c r="BW512" s="5">
        <v>0</v>
      </c>
      <c r="BY512" s="5">
        <v>0</v>
      </c>
      <c r="BZ512" s="5">
        <v>0</v>
      </c>
      <c r="CB512" s="5">
        <v>0</v>
      </c>
      <c r="CC512" s="5">
        <v>0</v>
      </c>
      <c r="CE512" s="5">
        <v>0</v>
      </c>
      <c r="CF512" s="5">
        <v>0</v>
      </c>
      <c r="CH512" s="5">
        <v>0</v>
      </c>
      <c r="CI512" s="5">
        <v>0</v>
      </c>
      <c r="CK512" s="5">
        <v>0</v>
      </c>
      <c r="CL512" s="5">
        <v>0</v>
      </c>
      <c r="CN512" s="5">
        <v>0</v>
      </c>
      <c r="CO512" s="5">
        <v>0</v>
      </c>
      <c r="CQ512" s="5">
        <v>0</v>
      </c>
      <c r="CR512" s="5">
        <v>0</v>
      </c>
      <c r="CT512" s="5">
        <v>0</v>
      </c>
      <c r="CU512" s="5">
        <v>0</v>
      </c>
      <c r="CW512" s="5">
        <v>0</v>
      </c>
      <c r="CX512" s="5">
        <v>0</v>
      </c>
      <c r="CZ512" s="5">
        <v>0</v>
      </c>
      <c r="DA512" s="5">
        <v>0</v>
      </c>
    </row>
    <row r="513" spans="2:105" x14ac:dyDescent="0.2">
      <c r="K513" s="27"/>
      <c r="M513" s="27"/>
      <c r="P513" s="27"/>
      <c r="S513" s="27"/>
      <c r="V513" s="27"/>
      <c r="Y513" s="27"/>
      <c r="AB513" s="27"/>
      <c r="AE513" s="27"/>
      <c r="AH513" s="27"/>
      <c r="AK513" s="27"/>
      <c r="AN513" s="27"/>
      <c r="AQ513" s="27"/>
    </row>
    <row r="514" spans="2:105" x14ac:dyDescent="0.2">
      <c r="B514" s="1" t="s">
        <v>248</v>
      </c>
      <c r="E514" s="1" t="s">
        <v>49</v>
      </c>
      <c r="F514" s="1" t="s">
        <v>238</v>
      </c>
      <c r="G514" s="4">
        <v>23</v>
      </c>
      <c r="H514" s="1" t="s">
        <v>52</v>
      </c>
      <c r="I514" s="1" t="s">
        <v>235</v>
      </c>
      <c r="K514" s="5">
        <v>0</v>
      </c>
      <c r="L514" s="5">
        <v>0</v>
      </c>
      <c r="N514" s="5">
        <v>0</v>
      </c>
      <c r="O514" s="5">
        <v>0</v>
      </c>
      <c r="Q514" s="5">
        <v>0</v>
      </c>
      <c r="R514" s="5">
        <v>0</v>
      </c>
      <c r="T514" s="5">
        <v>0</v>
      </c>
      <c r="U514" s="5">
        <v>0</v>
      </c>
      <c r="W514" s="5">
        <v>0</v>
      </c>
      <c r="X514" s="5">
        <v>0</v>
      </c>
      <c r="Z514" s="5">
        <v>0</v>
      </c>
      <c r="AA514" s="5">
        <v>0</v>
      </c>
      <c r="AC514" s="5">
        <v>0</v>
      </c>
      <c r="AD514" s="5">
        <v>0</v>
      </c>
      <c r="AF514" s="5">
        <v>0</v>
      </c>
      <c r="AG514" s="5">
        <v>0</v>
      </c>
      <c r="AI514" s="5">
        <v>0</v>
      </c>
      <c r="AJ514" s="5">
        <v>0</v>
      </c>
      <c r="AL514" s="5">
        <v>0</v>
      </c>
      <c r="AM514" s="5">
        <v>0</v>
      </c>
      <c r="AO514" s="5">
        <v>0</v>
      </c>
      <c r="AP514" s="5">
        <v>0</v>
      </c>
      <c r="AR514" s="5">
        <v>0</v>
      </c>
      <c r="AS514" s="5">
        <v>0</v>
      </c>
      <c r="AU514" s="5">
        <v>0</v>
      </c>
      <c r="AV514" s="5">
        <v>0</v>
      </c>
      <c r="AX514" s="5">
        <v>0</v>
      </c>
      <c r="AY514" s="5">
        <v>0</v>
      </c>
      <c r="BA514" s="5">
        <v>0</v>
      </c>
      <c r="BB514" s="5">
        <v>0</v>
      </c>
      <c r="BD514" s="5">
        <v>0</v>
      </c>
      <c r="BE514" s="5">
        <v>0</v>
      </c>
      <c r="BG514" s="5">
        <v>0</v>
      </c>
      <c r="BH514" s="5">
        <v>0</v>
      </c>
      <c r="BJ514" s="5">
        <v>0</v>
      </c>
      <c r="BK514" s="5">
        <v>0</v>
      </c>
      <c r="BM514" s="5">
        <v>0</v>
      </c>
      <c r="BN514" s="5">
        <v>0</v>
      </c>
      <c r="BP514" s="5">
        <v>0</v>
      </c>
      <c r="BQ514" s="5">
        <v>0</v>
      </c>
      <c r="BS514" s="5">
        <v>0</v>
      </c>
      <c r="BT514" s="5">
        <v>0</v>
      </c>
      <c r="BV514" s="5">
        <v>0</v>
      </c>
      <c r="BW514" s="5">
        <v>0</v>
      </c>
      <c r="BY514" s="5">
        <v>0</v>
      </c>
      <c r="BZ514" s="5">
        <v>0</v>
      </c>
      <c r="CB514" s="5">
        <v>0</v>
      </c>
      <c r="CC514" s="5">
        <v>0</v>
      </c>
      <c r="CE514" s="5">
        <v>0</v>
      </c>
      <c r="CF514" s="5">
        <v>0</v>
      </c>
      <c r="CH514" s="5">
        <v>0</v>
      </c>
      <c r="CI514" s="5">
        <v>0</v>
      </c>
      <c r="CK514" s="5">
        <v>0</v>
      </c>
      <c r="CL514" s="5">
        <v>0</v>
      </c>
      <c r="CN514" s="5">
        <v>0</v>
      </c>
      <c r="CO514" s="5">
        <v>0</v>
      </c>
      <c r="CQ514" s="5">
        <v>0</v>
      </c>
      <c r="CR514" s="5">
        <v>0</v>
      </c>
      <c r="CT514" s="5">
        <v>0</v>
      </c>
      <c r="CU514" s="5">
        <v>0</v>
      </c>
      <c r="CW514" s="5">
        <v>0</v>
      </c>
      <c r="CX514" s="5">
        <v>0</v>
      </c>
      <c r="CZ514" s="5">
        <v>0</v>
      </c>
      <c r="DA514" s="5">
        <v>0</v>
      </c>
    </row>
    <row r="515" spans="2:105" x14ac:dyDescent="0.2">
      <c r="B515" s="1" t="s">
        <v>248</v>
      </c>
      <c r="E515" s="1" t="s">
        <v>49</v>
      </c>
      <c r="F515" s="1" t="s">
        <v>238</v>
      </c>
      <c r="G515" s="4">
        <v>23</v>
      </c>
      <c r="H515" s="1" t="s">
        <v>54</v>
      </c>
      <c r="I515" s="1" t="s">
        <v>235</v>
      </c>
      <c r="K515" s="5">
        <v>0</v>
      </c>
      <c r="L515" s="5">
        <v>0</v>
      </c>
      <c r="N515" s="5">
        <v>0</v>
      </c>
      <c r="O515" s="5">
        <v>0</v>
      </c>
      <c r="Q515" s="5">
        <v>0</v>
      </c>
      <c r="R515" s="5">
        <v>0</v>
      </c>
      <c r="T515" s="5">
        <v>0</v>
      </c>
      <c r="U515" s="5">
        <v>0</v>
      </c>
      <c r="W515" s="5">
        <v>0</v>
      </c>
      <c r="X515" s="5">
        <v>0</v>
      </c>
      <c r="Z515" s="5">
        <v>0</v>
      </c>
      <c r="AA515" s="5">
        <v>0</v>
      </c>
      <c r="AC515" s="5">
        <v>0</v>
      </c>
      <c r="AD515" s="5">
        <v>0</v>
      </c>
      <c r="AF515" s="5">
        <v>0</v>
      </c>
      <c r="AG515" s="5">
        <v>0</v>
      </c>
      <c r="AI515" s="5">
        <v>0</v>
      </c>
      <c r="AJ515" s="5">
        <v>0</v>
      </c>
      <c r="AL515" s="5">
        <v>0</v>
      </c>
      <c r="AM515" s="5">
        <v>0</v>
      </c>
      <c r="AO515" s="5">
        <v>0</v>
      </c>
      <c r="AP515" s="5">
        <v>0</v>
      </c>
      <c r="AR515" s="5">
        <v>0</v>
      </c>
      <c r="AS515" s="5">
        <v>0</v>
      </c>
      <c r="AU515" s="5">
        <v>0</v>
      </c>
      <c r="AV515" s="5">
        <v>0</v>
      </c>
      <c r="AX515" s="5">
        <v>0</v>
      </c>
      <c r="AY515" s="5">
        <v>0</v>
      </c>
      <c r="BA515" s="5">
        <v>0</v>
      </c>
      <c r="BB515" s="5">
        <v>0</v>
      </c>
      <c r="BD515" s="5">
        <v>0</v>
      </c>
      <c r="BE515" s="5">
        <v>0</v>
      </c>
      <c r="BG515" s="5">
        <v>0</v>
      </c>
      <c r="BH515" s="5">
        <v>0</v>
      </c>
      <c r="BJ515" s="5">
        <v>0</v>
      </c>
      <c r="BK515" s="5">
        <v>0</v>
      </c>
      <c r="BM515" s="5">
        <v>0</v>
      </c>
      <c r="BN515" s="5">
        <v>0</v>
      </c>
      <c r="BP515" s="5">
        <v>0</v>
      </c>
      <c r="BQ515" s="5">
        <v>0</v>
      </c>
      <c r="BS515" s="5">
        <v>0</v>
      </c>
      <c r="BT515" s="5">
        <v>0</v>
      </c>
      <c r="BV515" s="5">
        <v>0</v>
      </c>
      <c r="BW515" s="5">
        <v>0</v>
      </c>
      <c r="BY515" s="5">
        <v>0</v>
      </c>
      <c r="BZ515" s="5">
        <v>0</v>
      </c>
      <c r="CB515" s="5">
        <v>0</v>
      </c>
      <c r="CC515" s="5">
        <v>0</v>
      </c>
      <c r="CE515" s="5">
        <v>0</v>
      </c>
      <c r="CF515" s="5">
        <v>0</v>
      </c>
      <c r="CH515" s="5">
        <v>0</v>
      </c>
      <c r="CI515" s="5">
        <v>0</v>
      </c>
      <c r="CK515" s="5">
        <v>0</v>
      </c>
      <c r="CL515" s="5">
        <v>0</v>
      </c>
      <c r="CN515" s="5">
        <v>0</v>
      </c>
      <c r="CO515" s="5">
        <v>0</v>
      </c>
      <c r="CQ515" s="5">
        <v>0</v>
      </c>
      <c r="CR515" s="5">
        <v>0</v>
      </c>
      <c r="CT515" s="5">
        <v>0</v>
      </c>
      <c r="CU515" s="5">
        <v>0</v>
      </c>
      <c r="CW515" s="5">
        <v>0</v>
      </c>
      <c r="CX515" s="5">
        <v>0</v>
      </c>
      <c r="CZ515" s="5">
        <v>0</v>
      </c>
      <c r="DA515" s="5">
        <v>0</v>
      </c>
    </row>
    <row r="516" spans="2:105" x14ac:dyDescent="0.2">
      <c r="K516" s="27"/>
      <c r="M516" s="27"/>
      <c r="P516" s="27"/>
      <c r="S516" s="27"/>
      <c r="V516" s="27"/>
      <c r="Y516" s="27"/>
      <c r="AB516" s="27"/>
      <c r="AE516" s="27"/>
      <c r="AH516" s="27"/>
      <c r="AK516" s="27"/>
      <c r="AN516" s="27"/>
      <c r="AQ516" s="27"/>
      <c r="AT516" s="27"/>
      <c r="AW516" s="27"/>
      <c r="AZ516" s="27"/>
      <c r="BC516" s="27"/>
    </row>
    <row r="517" spans="2:105" x14ac:dyDescent="0.2">
      <c r="B517" s="1" t="s">
        <v>248</v>
      </c>
      <c r="E517" s="1" t="s">
        <v>49</v>
      </c>
      <c r="F517" s="1" t="s">
        <v>238</v>
      </c>
      <c r="G517" s="4">
        <v>27</v>
      </c>
      <c r="H517" s="1" t="s">
        <v>52</v>
      </c>
      <c r="I517" s="1" t="s">
        <v>235</v>
      </c>
      <c r="K517" s="5">
        <v>0</v>
      </c>
      <c r="L517" s="5">
        <v>0</v>
      </c>
      <c r="N517" s="5">
        <v>0</v>
      </c>
      <c r="O517" s="5">
        <v>0</v>
      </c>
      <c r="Q517" s="5">
        <v>0</v>
      </c>
      <c r="R517" s="5">
        <v>0</v>
      </c>
      <c r="T517" s="5">
        <v>0</v>
      </c>
      <c r="U517" s="5">
        <v>0</v>
      </c>
      <c r="W517" s="5">
        <v>0</v>
      </c>
      <c r="X517" s="5">
        <v>0</v>
      </c>
      <c r="Z517" s="5">
        <v>0</v>
      </c>
      <c r="AA517" s="5">
        <v>0</v>
      </c>
      <c r="AC517" s="5">
        <v>0</v>
      </c>
      <c r="AD517" s="5">
        <v>0</v>
      </c>
      <c r="AF517" s="5">
        <v>0</v>
      </c>
      <c r="AG517" s="5">
        <v>0</v>
      </c>
      <c r="AI517" s="5">
        <v>0</v>
      </c>
      <c r="AJ517" s="5">
        <v>0</v>
      </c>
      <c r="AL517" s="5">
        <v>0</v>
      </c>
      <c r="AM517" s="5">
        <v>0</v>
      </c>
      <c r="AO517" s="5">
        <v>0</v>
      </c>
      <c r="AP517" s="5">
        <v>0</v>
      </c>
      <c r="AR517" s="5">
        <v>0</v>
      </c>
      <c r="AS517" s="5">
        <v>0</v>
      </c>
      <c r="AU517" s="5">
        <v>0</v>
      </c>
      <c r="AV517" s="5">
        <v>0</v>
      </c>
      <c r="AX517" s="5">
        <v>0</v>
      </c>
      <c r="AY517" s="5">
        <v>0</v>
      </c>
      <c r="BA517" s="5">
        <v>0</v>
      </c>
      <c r="BB517" s="5">
        <v>0</v>
      </c>
      <c r="BD517" s="5">
        <v>0</v>
      </c>
      <c r="BE517" s="5">
        <v>0</v>
      </c>
      <c r="BG517" s="5">
        <v>0</v>
      </c>
      <c r="BH517" s="5">
        <v>0</v>
      </c>
      <c r="BJ517" s="5">
        <v>0</v>
      </c>
      <c r="BK517" s="5">
        <v>0</v>
      </c>
      <c r="BM517" s="5">
        <v>0</v>
      </c>
      <c r="BN517" s="5">
        <v>0</v>
      </c>
      <c r="BP517" s="5">
        <v>0</v>
      </c>
      <c r="BQ517" s="5">
        <v>0</v>
      </c>
      <c r="BS517" s="5">
        <v>0</v>
      </c>
      <c r="BT517" s="5">
        <v>0</v>
      </c>
      <c r="BV517" s="5">
        <v>0</v>
      </c>
      <c r="BW517" s="5">
        <v>0</v>
      </c>
      <c r="BY517" s="5">
        <v>0</v>
      </c>
      <c r="BZ517" s="5">
        <v>0</v>
      </c>
      <c r="CB517" s="5">
        <v>0</v>
      </c>
      <c r="CC517" s="5">
        <v>0</v>
      </c>
      <c r="CE517" s="5">
        <v>0</v>
      </c>
      <c r="CF517" s="5">
        <v>0</v>
      </c>
      <c r="CH517" s="5">
        <v>0</v>
      </c>
      <c r="CI517" s="5">
        <v>0</v>
      </c>
      <c r="CK517" s="5">
        <v>0</v>
      </c>
      <c r="CL517" s="5">
        <v>0</v>
      </c>
      <c r="CN517" s="5">
        <v>0</v>
      </c>
      <c r="CO517" s="5">
        <v>0</v>
      </c>
      <c r="CQ517" s="5">
        <v>0</v>
      </c>
      <c r="CR517" s="5">
        <v>0</v>
      </c>
      <c r="CT517" s="5">
        <v>0</v>
      </c>
      <c r="CU517" s="5">
        <v>0</v>
      </c>
      <c r="CW517" s="5">
        <v>0</v>
      </c>
      <c r="CX517" s="5">
        <v>0</v>
      </c>
      <c r="CZ517" s="5">
        <v>0</v>
      </c>
      <c r="DA517" s="5">
        <v>0</v>
      </c>
    </row>
    <row r="518" spans="2:105" x14ac:dyDescent="0.2">
      <c r="B518" s="1" t="s">
        <v>248</v>
      </c>
      <c r="E518" s="1" t="s">
        <v>49</v>
      </c>
      <c r="F518" s="1" t="s">
        <v>238</v>
      </c>
      <c r="G518" s="4">
        <v>27</v>
      </c>
      <c r="H518" s="1" t="s">
        <v>54</v>
      </c>
      <c r="I518" s="1" t="s">
        <v>235</v>
      </c>
      <c r="K518" s="5">
        <v>0</v>
      </c>
      <c r="L518" s="5">
        <v>0</v>
      </c>
      <c r="N518" s="5">
        <v>0</v>
      </c>
      <c r="O518" s="5">
        <v>0</v>
      </c>
      <c r="Q518" s="5">
        <v>0</v>
      </c>
      <c r="R518" s="5">
        <v>0</v>
      </c>
      <c r="T518" s="5">
        <v>0</v>
      </c>
      <c r="U518" s="5">
        <v>0</v>
      </c>
      <c r="W518" s="5">
        <v>0</v>
      </c>
      <c r="X518" s="5">
        <v>0</v>
      </c>
      <c r="Z518" s="5">
        <v>0</v>
      </c>
      <c r="AA518" s="5">
        <v>0</v>
      </c>
      <c r="AC518" s="5">
        <v>0</v>
      </c>
      <c r="AD518" s="5">
        <v>0</v>
      </c>
      <c r="AF518" s="5">
        <v>0</v>
      </c>
      <c r="AG518" s="5">
        <v>0</v>
      </c>
      <c r="AI518" s="5">
        <v>0</v>
      </c>
      <c r="AJ518" s="5">
        <v>0</v>
      </c>
      <c r="AL518" s="5">
        <v>0</v>
      </c>
      <c r="AM518" s="5">
        <v>0</v>
      </c>
      <c r="AO518" s="5">
        <v>0</v>
      </c>
      <c r="AP518" s="5">
        <v>0</v>
      </c>
      <c r="AR518" s="5">
        <v>0</v>
      </c>
      <c r="AS518" s="5">
        <v>0</v>
      </c>
      <c r="AU518" s="5">
        <v>0</v>
      </c>
      <c r="AV518" s="5">
        <v>0</v>
      </c>
      <c r="AX518" s="5">
        <v>0</v>
      </c>
      <c r="AY518" s="5">
        <v>0</v>
      </c>
      <c r="BA518" s="5">
        <v>0</v>
      </c>
      <c r="BB518" s="5">
        <v>0</v>
      </c>
      <c r="BD518" s="5">
        <v>0</v>
      </c>
      <c r="BE518" s="5">
        <v>0</v>
      </c>
      <c r="BG518" s="5">
        <v>0</v>
      </c>
      <c r="BH518" s="5">
        <v>0</v>
      </c>
      <c r="BJ518" s="5">
        <v>0</v>
      </c>
      <c r="BK518" s="5">
        <v>0</v>
      </c>
      <c r="BM518" s="5">
        <v>0</v>
      </c>
      <c r="BN518" s="5">
        <v>0</v>
      </c>
      <c r="BP518" s="5">
        <v>0</v>
      </c>
      <c r="BQ518" s="5">
        <v>0</v>
      </c>
      <c r="BS518" s="5">
        <v>0</v>
      </c>
      <c r="BT518" s="5">
        <v>0</v>
      </c>
      <c r="BV518" s="5">
        <v>0</v>
      </c>
      <c r="BW518" s="5">
        <v>0</v>
      </c>
      <c r="BY518" s="5">
        <v>0</v>
      </c>
      <c r="BZ518" s="5">
        <v>0</v>
      </c>
      <c r="CB518" s="5">
        <v>0</v>
      </c>
      <c r="CC518" s="5">
        <v>0</v>
      </c>
      <c r="CE518" s="5">
        <v>0</v>
      </c>
      <c r="CF518" s="5">
        <v>0</v>
      </c>
      <c r="CH518" s="5">
        <v>0</v>
      </c>
      <c r="CI518" s="5">
        <v>0</v>
      </c>
      <c r="CK518" s="5">
        <v>0</v>
      </c>
      <c r="CL518" s="5">
        <v>0</v>
      </c>
      <c r="CN518" s="5">
        <v>0</v>
      </c>
      <c r="CO518" s="5">
        <v>0</v>
      </c>
      <c r="CQ518" s="5">
        <v>0</v>
      </c>
      <c r="CR518" s="5">
        <v>0</v>
      </c>
      <c r="CT518" s="5">
        <v>0</v>
      </c>
      <c r="CU518" s="5">
        <v>0</v>
      </c>
      <c r="CW518" s="5">
        <v>0</v>
      </c>
      <c r="CX518" s="5">
        <v>0</v>
      </c>
      <c r="CZ518" s="5">
        <v>0</v>
      </c>
      <c r="DA518" s="5">
        <v>0</v>
      </c>
    </row>
    <row r="520" spans="2:105" x14ac:dyDescent="0.2">
      <c r="B520" s="1" t="s">
        <v>248</v>
      </c>
      <c r="E520" s="1" t="s">
        <v>49</v>
      </c>
      <c r="F520" s="1" t="s">
        <v>238</v>
      </c>
      <c r="G520" s="4">
        <v>32</v>
      </c>
      <c r="H520" s="1" t="s">
        <v>52</v>
      </c>
      <c r="I520" s="1" t="s">
        <v>235</v>
      </c>
      <c r="K520" s="5">
        <v>0</v>
      </c>
      <c r="L520" s="5">
        <v>0</v>
      </c>
      <c r="N520" s="5">
        <v>0</v>
      </c>
      <c r="O520" s="5">
        <v>0</v>
      </c>
      <c r="Q520" s="5">
        <v>0</v>
      </c>
      <c r="R520" s="5">
        <v>0</v>
      </c>
      <c r="T520" s="5">
        <v>0</v>
      </c>
      <c r="U520" s="5">
        <v>0</v>
      </c>
      <c r="W520" s="5">
        <v>0</v>
      </c>
      <c r="X520" s="5">
        <v>0</v>
      </c>
      <c r="Z520" s="5">
        <v>0</v>
      </c>
      <c r="AA520" s="5">
        <v>0</v>
      </c>
      <c r="AC520" s="5">
        <v>0</v>
      </c>
      <c r="AD520" s="5">
        <v>0</v>
      </c>
      <c r="AF520" s="5">
        <v>0</v>
      </c>
      <c r="AG520" s="5">
        <v>0</v>
      </c>
      <c r="AI520" s="5">
        <v>0</v>
      </c>
      <c r="AJ520" s="5">
        <v>0</v>
      </c>
      <c r="AL520" s="5">
        <v>0</v>
      </c>
      <c r="AM520" s="5">
        <v>0</v>
      </c>
      <c r="AO520" s="5">
        <v>0</v>
      </c>
      <c r="AP520" s="5">
        <v>0</v>
      </c>
      <c r="AR520" s="5">
        <v>0</v>
      </c>
      <c r="AS520" s="5">
        <v>0</v>
      </c>
      <c r="AU520" s="5">
        <v>0</v>
      </c>
      <c r="AV520" s="5">
        <v>0</v>
      </c>
      <c r="AX520" s="5">
        <v>0</v>
      </c>
      <c r="AY520" s="5">
        <v>0</v>
      </c>
      <c r="BA520" s="5">
        <v>0</v>
      </c>
      <c r="BB520" s="5">
        <v>0</v>
      </c>
      <c r="BD520" s="5">
        <v>0</v>
      </c>
      <c r="BE520" s="5">
        <v>0</v>
      </c>
      <c r="BG520" s="5">
        <v>0</v>
      </c>
      <c r="BH520" s="5">
        <v>0</v>
      </c>
      <c r="BJ520" s="5">
        <v>0</v>
      </c>
      <c r="BK520" s="5">
        <v>0</v>
      </c>
      <c r="BM520" s="5">
        <v>0</v>
      </c>
      <c r="BN520" s="5">
        <v>0</v>
      </c>
      <c r="BP520" s="5">
        <v>0</v>
      </c>
      <c r="BQ520" s="5">
        <v>0</v>
      </c>
      <c r="BS520" s="5">
        <v>0</v>
      </c>
      <c r="BT520" s="5">
        <v>0</v>
      </c>
      <c r="BV520" s="5">
        <v>0</v>
      </c>
      <c r="BW520" s="5">
        <v>0</v>
      </c>
      <c r="BY520" s="5">
        <v>0</v>
      </c>
      <c r="BZ520" s="5">
        <v>0</v>
      </c>
      <c r="CB520" s="5">
        <v>0</v>
      </c>
      <c r="CC520" s="5">
        <v>0</v>
      </c>
      <c r="CE520" s="5">
        <v>0</v>
      </c>
      <c r="CF520" s="5">
        <v>0</v>
      </c>
      <c r="CH520" s="5">
        <v>0</v>
      </c>
      <c r="CI520" s="5">
        <v>0</v>
      </c>
      <c r="CK520" s="5">
        <v>0</v>
      </c>
      <c r="CL520" s="5">
        <v>0</v>
      </c>
      <c r="CN520" s="5">
        <v>0</v>
      </c>
      <c r="CO520" s="5">
        <v>0</v>
      </c>
      <c r="CQ520" s="5">
        <v>0</v>
      </c>
      <c r="CR520" s="5">
        <v>0</v>
      </c>
      <c r="CT520" s="5">
        <v>0</v>
      </c>
      <c r="CU520" s="5">
        <v>0</v>
      </c>
      <c r="CW520" s="5">
        <v>0</v>
      </c>
      <c r="CX520" s="5">
        <v>0</v>
      </c>
      <c r="CZ520" s="5">
        <v>0</v>
      </c>
      <c r="DA520" s="5">
        <v>0</v>
      </c>
    </row>
    <row r="521" spans="2:105" x14ac:dyDescent="0.2">
      <c r="B521" s="1" t="s">
        <v>248</v>
      </c>
      <c r="E521" s="1" t="s">
        <v>49</v>
      </c>
      <c r="F521" s="1" t="s">
        <v>238</v>
      </c>
      <c r="G521" s="4">
        <v>32</v>
      </c>
      <c r="H521" s="1" t="s">
        <v>54</v>
      </c>
      <c r="I521" s="1" t="s">
        <v>235</v>
      </c>
      <c r="K521" s="5">
        <v>0</v>
      </c>
      <c r="L521" s="5">
        <v>0</v>
      </c>
      <c r="N521" s="5">
        <v>0</v>
      </c>
      <c r="O521" s="5">
        <v>0</v>
      </c>
      <c r="Q521" s="5">
        <v>0</v>
      </c>
      <c r="R521" s="5">
        <v>0</v>
      </c>
      <c r="T521" s="5">
        <v>0</v>
      </c>
      <c r="U521" s="5">
        <v>0</v>
      </c>
      <c r="W521" s="5">
        <v>0</v>
      </c>
      <c r="X521" s="5">
        <v>0</v>
      </c>
      <c r="Z521" s="5">
        <v>0</v>
      </c>
      <c r="AA521" s="5">
        <v>0</v>
      </c>
      <c r="AC521" s="5">
        <v>0</v>
      </c>
      <c r="AD521" s="5">
        <v>0</v>
      </c>
      <c r="AF521" s="5">
        <v>0</v>
      </c>
      <c r="AG521" s="5">
        <v>0</v>
      </c>
      <c r="AI521" s="5">
        <v>0</v>
      </c>
      <c r="AJ521" s="5">
        <v>0</v>
      </c>
      <c r="AL521" s="5">
        <v>0</v>
      </c>
      <c r="AM521" s="5">
        <v>0</v>
      </c>
      <c r="AO521" s="5">
        <v>0</v>
      </c>
      <c r="AP521" s="5">
        <v>0</v>
      </c>
      <c r="AR521" s="5">
        <v>0</v>
      </c>
      <c r="AS521" s="5">
        <v>0</v>
      </c>
      <c r="AU521" s="5">
        <v>0</v>
      </c>
      <c r="AV521" s="5">
        <v>0</v>
      </c>
      <c r="AX521" s="5">
        <v>0</v>
      </c>
      <c r="AY521" s="5">
        <v>0</v>
      </c>
      <c r="BA521" s="5">
        <v>0</v>
      </c>
      <c r="BB521" s="5">
        <v>0</v>
      </c>
      <c r="BD521" s="5">
        <v>0</v>
      </c>
      <c r="BE521" s="5">
        <v>0</v>
      </c>
      <c r="BG521" s="5">
        <v>0</v>
      </c>
      <c r="BH521" s="5">
        <v>0</v>
      </c>
      <c r="BJ521" s="5">
        <v>0</v>
      </c>
      <c r="BK521" s="5">
        <v>0</v>
      </c>
      <c r="BM521" s="5">
        <v>0</v>
      </c>
      <c r="BN521" s="5">
        <v>0</v>
      </c>
      <c r="BP521" s="5">
        <v>0</v>
      </c>
      <c r="BQ521" s="5">
        <v>0</v>
      </c>
      <c r="BS521" s="5">
        <v>0</v>
      </c>
      <c r="BT521" s="5">
        <v>0</v>
      </c>
      <c r="BV521" s="5">
        <v>0</v>
      </c>
      <c r="BW521" s="5">
        <v>0</v>
      </c>
      <c r="BY521" s="5">
        <v>0</v>
      </c>
      <c r="BZ521" s="5">
        <v>0</v>
      </c>
      <c r="CB521" s="5">
        <v>0</v>
      </c>
      <c r="CC521" s="5">
        <v>0</v>
      </c>
      <c r="CE521" s="5">
        <v>0</v>
      </c>
      <c r="CF521" s="5">
        <v>0</v>
      </c>
      <c r="CH521" s="5">
        <v>0</v>
      </c>
      <c r="CI521" s="5">
        <v>0</v>
      </c>
      <c r="CK521" s="5">
        <v>0</v>
      </c>
      <c r="CL521" s="5">
        <v>0</v>
      </c>
      <c r="CN521" s="5">
        <v>0</v>
      </c>
      <c r="CO521" s="5">
        <v>0</v>
      </c>
      <c r="CQ521" s="5">
        <v>0</v>
      </c>
      <c r="CR521" s="5">
        <v>0</v>
      </c>
      <c r="CT521" s="5">
        <v>0</v>
      </c>
      <c r="CU521" s="5">
        <v>0</v>
      </c>
      <c r="CW521" s="5">
        <v>0</v>
      </c>
      <c r="CX521" s="5">
        <v>0</v>
      </c>
      <c r="CZ521" s="5">
        <v>0</v>
      </c>
      <c r="DA521" s="5">
        <v>0</v>
      </c>
    </row>
    <row r="523" spans="2:105" x14ac:dyDescent="0.2">
      <c r="B523" s="1" t="s">
        <v>248</v>
      </c>
      <c r="E523" s="1" t="s">
        <v>49</v>
      </c>
      <c r="F523" s="1" t="s">
        <v>238</v>
      </c>
      <c r="G523" s="4">
        <v>52</v>
      </c>
      <c r="H523" s="1" t="s">
        <v>52</v>
      </c>
      <c r="I523" s="1" t="s">
        <v>235</v>
      </c>
      <c r="K523" s="5">
        <v>0</v>
      </c>
      <c r="L523" s="5">
        <v>0</v>
      </c>
      <c r="N523" s="5">
        <v>0</v>
      </c>
      <c r="O523" s="5">
        <v>0</v>
      </c>
      <c r="Q523" s="5">
        <v>0</v>
      </c>
      <c r="R523" s="5">
        <v>0</v>
      </c>
      <c r="T523" s="5">
        <v>0</v>
      </c>
      <c r="U523" s="5">
        <v>0</v>
      </c>
      <c r="W523" s="5">
        <v>0</v>
      </c>
      <c r="X523" s="5">
        <v>0</v>
      </c>
      <c r="Z523" s="5">
        <v>0</v>
      </c>
      <c r="AA523" s="5">
        <v>0</v>
      </c>
      <c r="AC523" s="5">
        <v>0</v>
      </c>
      <c r="AD523" s="5">
        <v>0</v>
      </c>
      <c r="AF523" s="5">
        <v>0</v>
      </c>
      <c r="AG523" s="5">
        <v>0</v>
      </c>
      <c r="AI523" s="5">
        <v>0</v>
      </c>
      <c r="AJ523" s="5">
        <v>0</v>
      </c>
      <c r="AL523" s="5">
        <v>0</v>
      </c>
      <c r="AM523" s="5">
        <v>0</v>
      </c>
      <c r="AO523" s="5">
        <v>0</v>
      </c>
      <c r="AP523" s="5">
        <v>0</v>
      </c>
      <c r="AR523" s="5">
        <v>0</v>
      </c>
      <c r="AS523" s="5">
        <v>0</v>
      </c>
      <c r="AU523" s="5">
        <v>0</v>
      </c>
      <c r="AV523" s="5">
        <v>0</v>
      </c>
      <c r="AX523" s="5">
        <v>0</v>
      </c>
      <c r="AY523" s="5">
        <v>0</v>
      </c>
      <c r="BA523" s="5">
        <v>0</v>
      </c>
      <c r="BB523" s="5">
        <v>0</v>
      </c>
      <c r="BD523" s="5">
        <v>0</v>
      </c>
      <c r="BE523" s="5">
        <v>0</v>
      </c>
      <c r="BG523" s="5">
        <v>0</v>
      </c>
      <c r="BH523" s="5">
        <v>0</v>
      </c>
      <c r="BJ523" s="5">
        <v>0</v>
      </c>
      <c r="BK523" s="5">
        <v>0</v>
      </c>
      <c r="BM523" s="5">
        <v>0</v>
      </c>
      <c r="BN523" s="5">
        <v>0</v>
      </c>
      <c r="BP523" s="5">
        <v>0</v>
      </c>
      <c r="BQ523" s="5">
        <v>0</v>
      </c>
      <c r="BS523" s="5">
        <v>0</v>
      </c>
      <c r="BT523" s="5">
        <v>0</v>
      </c>
      <c r="BV523" s="5">
        <v>0</v>
      </c>
      <c r="BW523" s="5">
        <v>0</v>
      </c>
      <c r="BY523" s="5">
        <v>0</v>
      </c>
      <c r="BZ523" s="5">
        <v>0</v>
      </c>
      <c r="CB523" s="5">
        <v>0</v>
      </c>
      <c r="CC523" s="5">
        <v>0</v>
      </c>
      <c r="CE523" s="5">
        <v>0</v>
      </c>
      <c r="CF523" s="5">
        <v>0</v>
      </c>
      <c r="CH523" s="5">
        <v>0</v>
      </c>
      <c r="CI523" s="5">
        <v>0</v>
      </c>
      <c r="CK523" s="5">
        <v>0</v>
      </c>
      <c r="CL523" s="5">
        <v>0</v>
      </c>
      <c r="CN523" s="5">
        <v>0</v>
      </c>
      <c r="CO523" s="5">
        <v>0</v>
      </c>
      <c r="CQ523" s="5">
        <v>0</v>
      </c>
      <c r="CR523" s="5">
        <v>0</v>
      </c>
      <c r="CT523" s="5">
        <v>0</v>
      </c>
      <c r="CU523" s="5">
        <v>0</v>
      </c>
      <c r="CW523" s="5">
        <v>0</v>
      </c>
      <c r="CX523" s="5">
        <v>0</v>
      </c>
      <c r="CZ523" s="5">
        <v>0</v>
      </c>
      <c r="DA523" s="5">
        <v>0</v>
      </c>
    </row>
    <row r="524" spans="2:105" x14ac:dyDescent="0.2">
      <c r="B524" s="1" t="s">
        <v>248</v>
      </c>
      <c r="E524" s="1" t="s">
        <v>49</v>
      </c>
      <c r="F524" s="1" t="s">
        <v>238</v>
      </c>
      <c r="G524" s="4">
        <v>52</v>
      </c>
      <c r="H524" s="1" t="s">
        <v>54</v>
      </c>
      <c r="I524" s="1" t="s">
        <v>235</v>
      </c>
      <c r="K524" s="5">
        <v>0</v>
      </c>
      <c r="L524" s="5">
        <v>0</v>
      </c>
      <c r="N524" s="5">
        <v>0</v>
      </c>
      <c r="O524" s="5">
        <v>0</v>
      </c>
      <c r="Q524" s="5">
        <v>0</v>
      </c>
      <c r="R524" s="5">
        <v>0</v>
      </c>
      <c r="T524" s="5">
        <v>0</v>
      </c>
      <c r="U524" s="5">
        <v>0</v>
      </c>
      <c r="W524" s="5">
        <v>0</v>
      </c>
      <c r="X524" s="5">
        <v>0</v>
      </c>
      <c r="Z524" s="5">
        <v>0</v>
      </c>
      <c r="AA524" s="5">
        <v>0</v>
      </c>
      <c r="AC524" s="5">
        <v>0</v>
      </c>
      <c r="AD524" s="5">
        <v>0</v>
      </c>
      <c r="AF524" s="5">
        <v>0</v>
      </c>
      <c r="AG524" s="5">
        <v>0</v>
      </c>
      <c r="AI524" s="5">
        <v>0</v>
      </c>
      <c r="AJ524" s="5">
        <v>0</v>
      </c>
      <c r="AL524" s="5">
        <v>0</v>
      </c>
      <c r="AM524" s="5">
        <v>0</v>
      </c>
      <c r="AO524" s="5">
        <v>0</v>
      </c>
      <c r="AP524" s="5">
        <v>0</v>
      </c>
      <c r="AR524" s="5">
        <v>0</v>
      </c>
      <c r="AS524" s="5">
        <v>0</v>
      </c>
      <c r="AU524" s="5">
        <v>0</v>
      </c>
      <c r="AV524" s="5">
        <v>0</v>
      </c>
      <c r="AX524" s="5">
        <v>0</v>
      </c>
      <c r="AY524" s="5">
        <v>0</v>
      </c>
      <c r="BA524" s="5">
        <v>0</v>
      </c>
      <c r="BB524" s="5">
        <v>0</v>
      </c>
      <c r="BD524" s="5">
        <v>0</v>
      </c>
      <c r="BE524" s="5">
        <v>0</v>
      </c>
      <c r="BG524" s="5">
        <v>0</v>
      </c>
      <c r="BH524" s="5">
        <v>0</v>
      </c>
      <c r="BJ524" s="5">
        <v>0</v>
      </c>
      <c r="BK524" s="5">
        <v>0</v>
      </c>
      <c r="BM524" s="5">
        <v>0</v>
      </c>
      <c r="BN524" s="5">
        <v>0</v>
      </c>
      <c r="BP524" s="5">
        <v>0</v>
      </c>
      <c r="BQ524" s="5">
        <v>0</v>
      </c>
      <c r="BS524" s="5">
        <v>0</v>
      </c>
      <c r="BT524" s="5">
        <v>0</v>
      </c>
      <c r="BV524" s="5">
        <v>0</v>
      </c>
      <c r="BW524" s="5">
        <v>0</v>
      </c>
      <c r="BY524" s="5">
        <v>0</v>
      </c>
      <c r="BZ524" s="5">
        <v>0</v>
      </c>
      <c r="CB524" s="5">
        <v>0</v>
      </c>
      <c r="CC524" s="5">
        <v>0</v>
      </c>
      <c r="CE524" s="5">
        <v>0</v>
      </c>
      <c r="CF524" s="5">
        <v>0</v>
      </c>
      <c r="CH524" s="5">
        <v>0</v>
      </c>
      <c r="CI524" s="5">
        <v>0</v>
      </c>
      <c r="CK524" s="5">
        <v>0</v>
      </c>
      <c r="CL524" s="5">
        <v>0</v>
      </c>
      <c r="CN524" s="5">
        <v>0</v>
      </c>
      <c r="CO524" s="5">
        <v>0</v>
      </c>
      <c r="CQ524" s="5">
        <v>0</v>
      </c>
      <c r="CR524" s="5">
        <v>0</v>
      </c>
      <c r="CT524" s="5">
        <v>0</v>
      </c>
      <c r="CU524" s="5">
        <v>0</v>
      </c>
      <c r="CW524" s="5">
        <v>0</v>
      </c>
      <c r="CX524" s="5">
        <v>0</v>
      </c>
      <c r="CZ524" s="5">
        <v>0</v>
      </c>
      <c r="DA524" s="5">
        <v>0</v>
      </c>
    </row>
    <row r="525" spans="2:105" x14ac:dyDescent="0.2">
      <c r="CZ525" s="5">
        <v>0</v>
      </c>
      <c r="DA525" s="5">
        <v>0</v>
      </c>
    </row>
    <row r="526" spans="2:105" x14ac:dyDescent="0.2">
      <c r="B526" s="1" t="s">
        <v>248</v>
      </c>
      <c r="E526" s="1" t="s">
        <v>49</v>
      </c>
      <c r="F526" s="1" t="s">
        <v>238</v>
      </c>
      <c r="G526" s="4">
        <v>89</v>
      </c>
      <c r="H526" s="1" t="s">
        <v>52</v>
      </c>
      <c r="I526" s="1" t="s">
        <v>235</v>
      </c>
      <c r="K526" s="5">
        <v>0</v>
      </c>
      <c r="L526" s="5">
        <v>0</v>
      </c>
      <c r="N526" s="5">
        <v>0</v>
      </c>
      <c r="O526" s="5">
        <v>0</v>
      </c>
      <c r="Q526" s="5">
        <v>0</v>
      </c>
      <c r="R526" s="5">
        <v>0</v>
      </c>
      <c r="T526" s="5">
        <v>0</v>
      </c>
      <c r="U526" s="5">
        <v>0</v>
      </c>
      <c r="W526" s="5">
        <v>0</v>
      </c>
      <c r="X526" s="5">
        <v>0</v>
      </c>
      <c r="Z526" s="5">
        <v>0</v>
      </c>
      <c r="AA526" s="5">
        <v>0</v>
      </c>
      <c r="AC526" s="5">
        <v>0</v>
      </c>
      <c r="AD526" s="5">
        <v>0</v>
      </c>
      <c r="AF526" s="5">
        <v>0</v>
      </c>
      <c r="AG526" s="5">
        <v>0</v>
      </c>
      <c r="AI526" s="5">
        <v>0</v>
      </c>
      <c r="AJ526" s="5">
        <v>0</v>
      </c>
      <c r="AL526" s="5">
        <v>0</v>
      </c>
      <c r="AM526" s="5">
        <v>0</v>
      </c>
      <c r="AO526" s="5">
        <v>0</v>
      </c>
      <c r="AP526" s="5">
        <v>0</v>
      </c>
      <c r="AR526" s="5">
        <v>0</v>
      </c>
      <c r="AS526" s="5">
        <v>0</v>
      </c>
      <c r="AU526" s="5">
        <v>0</v>
      </c>
      <c r="AV526" s="5">
        <v>0</v>
      </c>
      <c r="AX526" s="5">
        <v>0</v>
      </c>
      <c r="AY526" s="5">
        <v>0</v>
      </c>
      <c r="BA526" s="5">
        <v>0</v>
      </c>
      <c r="BB526" s="5">
        <v>0</v>
      </c>
      <c r="BD526" s="5">
        <v>0</v>
      </c>
      <c r="BE526" s="5">
        <v>0</v>
      </c>
      <c r="BG526" s="5">
        <v>0</v>
      </c>
      <c r="BH526" s="5">
        <v>0</v>
      </c>
      <c r="BJ526" s="5">
        <v>0</v>
      </c>
      <c r="BK526" s="5">
        <v>0</v>
      </c>
      <c r="BM526" s="5">
        <v>0</v>
      </c>
      <c r="BN526" s="5">
        <v>0</v>
      </c>
      <c r="BP526" s="5">
        <v>0</v>
      </c>
      <c r="BQ526" s="5">
        <v>0</v>
      </c>
      <c r="BS526" s="5">
        <v>0</v>
      </c>
      <c r="BT526" s="5">
        <v>0</v>
      </c>
      <c r="BV526" s="5">
        <v>0</v>
      </c>
      <c r="BW526" s="5">
        <v>0</v>
      </c>
      <c r="BY526" s="5">
        <v>0</v>
      </c>
      <c r="BZ526" s="5">
        <v>0</v>
      </c>
      <c r="CB526" s="5">
        <v>0</v>
      </c>
      <c r="CC526" s="5">
        <v>0</v>
      </c>
      <c r="CE526" s="5">
        <v>0</v>
      </c>
      <c r="CF526" s="5">
        <v>0</v>
      </c>
      <c r="CH526" s="5">
        <v>0</v>
      </c>
      <c r="CI526" s="5">
        <v>0</v>
      </c>
      <c r="CK526" s="5">
        <v>0</v>
      </c>
      <c r="CL526" s="5">
        <v>0</v>
      </c>
      <c r="CN526" s="5">
        <v>0</v>
      </c>
      <c r="CO526" s="5">
        <v>0</v>
      </c>
      <c r="CQ526" s="5">
        <v>0</v>
      </c>
      <c r="CR526" s="5">
        <v>0</v>
      </c>
      <c r="CT526" s="5">
        <v>0</v>
      </c>
      <c r="CU526" s="5">
        <v>0</v>
      </c>
      <c r="CW526" s="5">
        <v>0</v>
      </c>
      <c r="CX526" s="5">
        <v>0</v>
      </c>
      <c r="CZ526" s="5">
        <v>0</v>
      </c>
      <c r="DA526" s="5">
        <v>0</v>
      </c>
    </row>
    <row r="527" spans="2:105" x14ac:dyDescent="0.2">
      <c r="B527" s="1" t="s">
        <v>248</v>
      </c>
      <c r="E527" s="1" t="s">
        <v>49</v>
      </c>
      <c r="F527" s="1" t="s">
        <v>238</v>
      </c>
      <c r="G527" s="4">
        <v>89</v>
      </c>
      <c r="H527" s="1" t="s">
        <v>54</v>
      </c>
      <c r="I527" s="1" t="s">
        <v>235</v>
      </c>
      <c r="K527" s="5">
        <v>0</v>
      </c>
      <c r="L527" s="5">
        <v>0</v>
      </c>
      <c r="N527" s="5">
        <v>0</v>
      </c>
      <c r="O527" s="5">
        <v>0</v>
      </c>
      <c r="Q527" s="5">
        <v>0</v>
      </c>
      <c r="R527" s="5">
        <v>0</v>
      </c>
      <c r="T527" s="5">
        <v>0</v>
      </c>
      <c r="U527" s="5">
        <v>0</v>
      </c>
      <c r="W527" s="5">
        <v>0</v>
      </c>
      <c r="X527" s="5">
        <v>0</v>
      </c>
      <c r="Z527" s="5">
        <v>0</v>
      </c>
      <c r="AA527" s="5">
        <v>0</v>
      </c>
      <c r="AC527" s="5">
        <v>0</v>
      </c>
      <c r="AD527" s="5">
        <v>0</v>
      </c>
      <c r="AF527" s="5">
        <v>0</v>
      </c>
      <c r="AG527" s="5">
        <v>0</v>
      </c>
      <c r="AI527" s="5">
        <v>0</v>
      </c>
      <c r="AJ527" s="5">
        <v>0</v>
      </c>
      <c r="AL527" s="5">
        <v>0</v>
      </c>
      <c r="AM527" s="5">
        <v>0</v>
      </c>
      <c r="AO527" s="5">
        <v>0</v>
      </c>
      <c r="AP527" s="5">
        <v>0</v>
      </c>
      <c r="AR527" s="5">
        <v>0</v>
      </c>
      <c r="AS527" s="5">
        <v>0</v>
      </c>
      <c r="AU527" s="5">
        <v>0</v>
      </c>
      <c r="AV527" s="5">
        <v>0</v>
      </c>
      <c r="AX527" s="5">
        <v>0</v>
      </c>
      <c r="AY527" s="5">
        <v>0</v>
      </c>
      <c r="BA527" s="5">
        <v>0</v>
      </c>
      <c r="BB527" s="5">
        <v>0</v>
      </c>
      <c r="BD527" s="5">
        <v>0</v>
      </c>
      <c r="BE527" s="5">
        <v>0</v>
      </c>
      <c r="BG527" s="5">
        <v>0</v>
      </c>
      <c r="BH527" s="5">
        <v>0</v>
      </c>
      <c r="BJ527" s="5">
        <v>0</v>
      </c>
      <c r="BK527" s="5">
        <v>0</v>
      </c>
      <c r="BM527" s="5">
        <v>0</v>
      </c>
      <c r="BN527" s="5">
        <v>0</v>
      </c>
      <c r="BP527" s="5">
        <v>0</v>
      </c>
      <c r="BQ527" s="5">
        <v>0</v>
      </c>
      <c r="BS527" s="5">
        <v>0</v>
      </c>
      <c r="BT527" s="5">
        <v>0</v>
      </c>
      <c r="BV527" s="5">
        <v>0</v>
      </c>
      <c r="BW527" s="5">
        <v>0</v>
      </c>
      <c r="BY527" s="5">
        <v>0</v>
      </c>
      <c r="BZ527" s="5">
        <v>0</v>
      </c>
      <c r="CB527" s="5">
        <v>0</v>
      </c>
      <c r="CC527" s="5">
        <v>0</v>
      </c>
      <c r="CE527" s="5">
        <v>0</v>
      </c>
      <c r="CF527" s="5">
        <v>0</v>
      </c>
      <c r="CH527" s="5">
        <v>0</v>
      </c>
      <c r="CI527" s="5">
        <v>0</v>
      </c>
      <c r="CK527" s="5">
        <v>0</v>
      </c>
      <c r="CL527" s="5">
        <v>0</v>
      </c>
      <c r="CN527" s="5">
        <v>0</v>
      </c>
      <c r="CO527" s="5">
        <v>0</v>
      </c>
      <c r="CQ527" s="5">
        <v>0</v>
      </c>
      <c r="CR527" s="5">
        <v>0</v>
      </c>
      <c r="CT527" s="5">
        <v>0</v>
      </c>
      <c r="CU527" s="5">
        <v>0</v>
      </c>
      <c r="CW527" s="5">
        <v>0</v>
      </c>
      <c r="CX527" s="5">
        <v>0</v>
      </c>
      <c r="CZ527" s="5">
        <v>0</v>
      </c>
      <c r="DA527" s="5">
        <v>0</v>
      </c>
    </row>
    <row r="528" spans="2:105" x14ac:dyDescent="0.2">
      <c r="D528" s="38"/>
    </row>
    <row r="529" spans="2:136" x14ac:dyDescent="0.2">
      <c r="D529" s="38"/>
    </row>
    <row r="530" spans="2:136" x14ac:dyDescent="0.2">
      <c r="B530" s="1" t="s">
        <v>248</v>
      </c>
      <c r="E530" s="1" t="s">
        <v>49</v>
      </c>
      <c r="F530" s="1" t="s">
        <v>58</v>
      </c>
      <c r="G530" s="4">
        <v>84</v>
      </c>
      <c r="H530" s="1" t="s">
        <v>52</v>
      </c>
      <c r="I530" s="1" t="s">
        <v>53</v>
      </c>
      <c r="K530" s="5">
        <v>0</v>
      </c>
      <c r="L530" s="5">
        <v>0</v>
      </c>
      <c r="N530" s="5">
        <v>0</v>
      </c>
      <c r="O530" s="5">
        <v>0</v>
      </c>
      <c r="Q530" s="5">
        <v>0</v>
      </c>
      <c r="R530" s="5">
        <v>0</v>
      </c>
      <c r="T530" s="5">
        <v>0</v>
      </c>
      <c r="U530" s="5">
        <v>0</v>
      </c>
      <c r="W530" s="5">
        <v>0</v>
      </c>
      <c r="X530" s="5">
        <v>0</v>
      </c>
      <c r="Z530" s="5">
        <v>0</v>
      </c>
      <c r="AA530" s="5">
        <v>0</v>
      </c>
      <c r="AC530" s="5">
        <v>0</v>
      </c>
      <c r="AD530" s="5">
        <v>0</v>
      </c>
      <c r="AF530" s="5">
        <v>0</v>
      </c>
      <c r="AG530" s="5">
        <v>0</v>
      </c>
      <c r="AI530" s="5">
        <v>0</v>
      </c>
      <c r="AJ530" s="5">
        <v>0</v>
      </c>
      <c r="AL530" s="5">
        <v>0</v>
      </c>
      <c r="AM530" s="5">
        <v>0</v>
      </c>
      <c r="AO530" s="5">
        <v>0</v>
      </c>
      <c r="AP530" s="5">
        <v>0</v>
      </c>
      <c r="AR530" s="5">
        <v>0</v>
      </c>
      <c r="AS530" s="5">
        <v>0</v>
      </c>
      <c r="AU530" s="5">
        <v>0</v>
      </c>
      <c r="AV530" s="5">
        <v>0</v>
      </c>
      <c r="AX530" s="5">
        <v>0</v>
      </c>
      <c r="AY530" s="5">
        <v>0</v>
      </c>
      <c r="BA530" s="5">
        <v>0</v>
      </c>
      <c r="BB530" s="5">
        <v>0</v>
      </c>
      <c r="BD530" s="5">
        <v>0</v>
      </c>
      <c r="BE530" s="5">
        <v>0</v>
      </c>
      <c r="BG530" s="5">
        <v>0</v>
      </c>
      <c r="BH530" s="5">
        <v>0</v>
      </c>
      <c r="BJ530" s="5">
        <v>0</v>
      </c>
      <c r="BK530" s="5">
        <v>0</v>
      </c>
      <c r="BM530" s="5">
        <v>0</v>
      </c>
      <c r="BN530" s="5">
        <v>0</v>
      </c>
      <c r="BP530" s="5">
        <v>0</v>
      </c>
      <c r="BQ530" s="5">
        <v>0</v>
      </c>
      <c r="BS530" s="5">
        <v>0</v>
      </c>
      <c r="BT530" s="5">
        <v>0</v>
      </c>
      <c r="BV530" s="5">
        <v>0</v>
      </c>
      <c r="BW530" s="5">
        <v>0</v>
      </c>
      <c r="BY530" s="5">
        <v>0</v>
      </c>
      <c r="BZ530" s="5">
        <v>0</v>
      </c>
      <c r="CB530" s="5">
        <v>0</v>
      </c>
      <c r="CC530" s="5">
        <v>0</v>
      </c>
      <c r="CE530" s="5">
        <v>0</v>
      </c>
      <c r="CF530" s="5">
        <v>0</v>
      </c>
      <c r="CH530" s="5">
        <v>0</v>
      </c>
      <c r="CI530" s="5">
        <v>0</v>
      </c>
      <c r="CK530" s="5">
        <v>0</v>
      </c>
      <c r="CL530" s="5">
        <v>0</v>
      </c>
      <c r="CN530" s="5">
        <v>0</v>
      </c>
      <c r="CO530" s="5">
        <v>0</v>
      </c>
      <c r="CQ530" s="5">
        <v>0</v>
      </c>
      <c r="CR530" s="5">
        <v>0</v>
      </c>
      <c r="CT530" s="5">
        <v>0</v>
      </c>
      <c r="CU530" s="5">
        <v>0</v>
      </c>
      <c r="CW530" s="5">
        <v>0</v>
      </c>
      <c r="CX530" s="5">
        <v>0</v>
      </c>
      <c r="CZ530" s="5">
        <v>0</v>
      </c>
      <c r="DA530" s="5">
        <v>0</v>
      </c>
    </row>
    <row r="531" spans="2:136" x14ac:dyDescent="0.2">
      <c r="B531" s="1" t="s">
        <v>248</v>
      </c>
      <c r="E531" s="1" t="s">
        <v>49</v>
      </c>
      <c r="F531" s="1" t="s">
        <v>58</v>
      </c>
      <c r="G531" s="4">
        <v>84</v>
      </c>
      <c r="H531" s="1" t="s">
        <v>54</v>
      </c>
      <c r="I531" s="1" t="s">
        <v>53</v>
      </c>
      <c r="K531" s="5">
        <v>0</v>
      </c>
      <c r="L531" s="5">
        <v>0</v>
      </c>
      <c r="N531" s="5">
        <v>0</v>
      </c>
      <c r="O531" s="5">
        <v>0</v>
      </c>
      <c r="Q531" s="5">
        <v>0</v>
      </c>
      <c r="R531" s="5">
        <v>0</v>
      </c>
      <c r="T531" s="5">
        <v>0</v>
      </c>
      <c r="U531" s="5">
        <v>0</v>
      </c>
      <c r="W531" s="5">
        <v>0</v>
      </c>
      <c r="X531" s="5">
        <v>0</v>
      </c>
      <c r="Z531" s="5">
        <v>0</v>
      </c>
      <c r="AA531" s="5">
        <v>0</v>
      </c>
      <c r="AC531" s="5">
        <v>0</v>
      </c>
      <c r="AD531" s="5">
        <v>0</v>
      </c>
      <c r="AF531" s="5">
        <v>0</v>
      </c>
      <c r="AG531" s="5">
        <v>0</v>
      </c>
      <c r="AI531" s="5">
        <v>0</v>
      </c>
      <c r="AJ531" s="5">
        <v>0</v>
      </c>
      <c r="AL531" s="5">
        <v>0</v>
      </c>
      <c r="AM531" s="5">
        <v>0</v>
      </c>
      <c r="AO531" s="5">
        <v>0</v>
      </c>
      <c r="AP531" s="5">
        <v>0</v>
      </c>
      <c r="AR531" s="5">
        <v>0</v>
      </c>
      <c r="AS531" s="5">
        <v>0</v>
      </c>
      <c r="AU531" s="5">
        <v>0</v>
      </c>
      <c r="AV531" s="5">
        <v>0</v>
      </c>
      <c r="AX531" s="5">
        <v>0</v>
      </c>
      <c r="AY531" s="5">
        <v>0</v>
      </c>
      <c r="BA531" s="5">
        <v>0</v>
      </c>
      <c r="BB531" s="5">
        <v>0</v>
      </c>
      <c r="BD531" s="5">
        <v>0</v>
      </c>
      <c r="BE531" s="5">
        <v>0</v>
      </c>
      <c r="BG531" s="5">
        <v>0</v>
      </c>
      <c r="BH531" s="5">
        <v>0</v>
      </c>
      <c r="BJ531" s="5">
        <v>0</v>
      </c>
      <c r="BK531" s="5">
        <v>0</v>
      </c>
      <c r="BM531" s="5">
        <v>0</v>
      </c>
      <c r="BN531" s="5">
        <v>0</v>
      </c>
      <c r="BP531" s="5">
        <v>0</v>
      </c>
      <c r="BQ531" s="5">
        <v>0</v>
      </c>
      <c r="BS531" s="5">
        <v>0</v>
      </c>
      <c r="BT531" s="5">
        <v>0</v>
      </c>
      <c r="BV531" s="5">
        <v>0</v>
      </c>
      <c r="BW531" s="5">
        <v>0</v>
      </c>
      <c r="BY531" s="5">
        <v>0</v>
      </c>
      <c r="BZ531" s="5">
        <v>0</v>
      </c>
      <c r="CB531" s="5">
        <v>0</v>
      </c>
      <c r="CC531" s="5">
        <v>0</v>
      </c>
      <c r="CE531" s="5">
        <v>0</v>
      </c>
      <c r="CF531" s="5">
        <v>0</v>
      </c>
      <c r="CH531" s="5">
        <v>0</v>
      </c>
      <c r="CI531" s="5">
        <v>0</v>
      </c>
      <c r="CK531" s="5">
        <v>0</v>
      </c>
      <c r="CL531" s="5">
        <v>0</v>
      </c>
      <c r="CN531" s="5">
        <v>0</v>
      </c>
      <c r="CO531" s="5">
        <v>0</v>
      </c>
      <c r="CQ531" s="5">
        <v>0</v>
      </c>
      <c r="CR531" s="5">
        <v>0</v>
      </c>
      <c r="CT531" s="5">
        <v>0</v>
      </c>
      <c r="CU531" s="5">
        <v>0</v>
      </c>
      <c r="CW531" s="5">
        <v>0</v>
      </c>
      <c r="CX531" s="5">
        <v>0</v>
      </c>
      <c r="CZ531" s="5">
        <v>0</v>
      </c>
      <c r="DA531" s="5">
        <v>0</v>
      </c>
    </row>
    <row r="533" spans="2:136" x14ac:dyDescent="0.2">
      <c r="B533" s="1" t="s">
        <v>248</v>
      </c>
      <c r="E533" s="1" t="s">
        <v>49</v>
      </c>
      <c r="F533" s="1" t="s">
        <v>243</v>
      </c>
      <c r="G533" s="4">
        <v>3</v>
      </c>
      <c r="H533" s="1" t="s">
        <v>52</v>
      </c>
      <c r="I533" s="1" t="s">
        <v>235</v>
      </c>
      <c r="K533" s="5">
        <v>0</v>
      </c>
      <c r="L533" s="5">
        <v>0</v>
      </c>
      <c r="N533" s="5">
        <v>0</v>
      </c>
      <c r="O533" s="5">
        <v>0</v>
      </c>
      <c r="Q533" s="5">
        <v>0</v>
      </c>
      <c r="R533" s="5">
        <v>0</v>
      </c>
      <c r="T533" s="5">
        <v>0</v>
      </c>
      <c r="U533" s="5">
        <v>0</v>
      </c>
      <c r="W533" s="5">
        <v>0</v>
      </c>
      <c r="X533" s="5">
        <v>0</v>
      </c>
      <c r="Z533" s="5">
        <v>0</v>
      </c>
      <c r="AA533" s="5">
        <v>0</v>
      </c>
      <c r="AC533" s="5">
        <v>0</v>
      </c>
      <c r="AD533" s="5">
        <v>0</v>
      </c>
      <c r="AF533" s="5">
        <v>0</v>
      </c>
      <c r="AG533" s="5">
        <v>0</v>
      </c>
      <c r="AI533" s="5">
        <v>0</v>
      </c>
      <c r="AJ533" s="5">
        <v>0</v>
      </c>
      <c r="AL533" s="5">
        <v>0</v>
      </c>
      <c r="AM533" s="5">
        <v>0</v>
      </c>
      <c r="AO533" s="5">
        <v>0</v>
      </c>
      <c r="AP533" s="5">
        <v>0</v>
      </c>
      <c r="AR533" s="5">
        <v>0</v>
      </c>
      <c r="AS533" s="5">
        <v>0</v>
      </c>
      <c r="AU533" s="5">
        <v>0</v>
      </c>
      <c r="AV533" s="5">
        <v>0</v>
      </c>
      <c r="AX533" s="5">
        <v>0</v>
      </c>
      <c r="AY533" s="5">
        <v>0</v>
      </c>
      <c r="BA533" s="5">
        <v>0</v>
      </c>
      <c r="BB533" s="5">
        <v>0</v>
      </c>
      <c r="BD533" s="5">
        <v>0</v>
      </c>
      <c r="BE533" s="5">
        <v>0</v>
      </c>
      <c r="BG533" s="5">
        <v>0</v>
      </c>
      <c r="BH533" s="5">
        <v>0</v>
      </c>
      <c r="BJ533" s="5">
        <v>0</v>
      </c>
      <c r="BK533" s="5">
        <v>0</v>
      </c>
      <c r="BM533" s="5">
        <v>0</v>
      </c>
      <c r="BN533" s="5">
        <v>0</v>
      </c>
      <c r="BP533" s="5">
        <v>0</v>
      </c>
      <c r="BQ533" s="5">
        <v>0</v>
      </c>
      <c r="BS533" s="5">
        <v>0</v>
      </c>
      <c r="BT533" s="5">
        <v>0</v>
      </c>
      <c r="BV533" s="5">
        <v>0</v>
      </c>
      <c r="BW533" s="5">
        <v>0</v>
      </c>
      <c r="BY533" s="5">
        <v>0</v>
      </c>
      <c r="BZ533" s="5">
        <v>0</v>
      </c>
      <c r="CB533" s="5">
        <v>0</v>
      </c>
      <c r="CC533" s="5">
        <v>0</v>
      </c>
      <c r="CE533" s="5">
        <v>0</v>
      </c>
      <c r="CF533" s="5">
        <v>0</v>
      </c>
      <c r="CH533" s="5">
        <v>0</v>
      </c>
      <c r="CI533" s="5">
        <v>0</v>
      </c>
      <c r="CK533" s="5">
        <v>0</v>
      </c>
      <c r="CL533" s="5">
        <v>0</v>
      </c>
      <c r="CN533" s="5">
        <v>0</v>
      </c>
      <c r="CO533" s="5">
        <v>0</v>
      </c>
      <c r="CQ533" s="5">
        <v>0</v>
      </c>
      <c r="CR533" s="5">
        <v>0</v>
      </c>
      <c r="CT533" s="5">
        <v>0</v>
      </c>
      <c r="CU533" s="5">
        <v>0</v>
      </c>
      <c r="CW533" s="5">
        <v>0</v>
      </c>
      <c r="CX533" s="5">
        <v>0</v>
      </c>
      <c r="CZ533" s="5">
        <v>0</v>
      </c>
      <c r="DA533" s="5">
        <v>0</v>
      </c>
    </row>
    <row r="534" spans="2:136" x14ac:dyDescent="0.2">
      <c r="B534" s="1" t="s">
        <v>248</v>
      </c>
      <c r="E534" s="1" t="s">
        <v>49</v>
      </c>
      <c r="F534" s="1" t="s">
        <v>243</v>
      </c>
      <c r="G534" s="4">
        <v>3</v>
      </c>
      <c r="H534" s="1" t="s">
        <v>54</v>
      </c>
      <c r="I534" s="1" t="s">
        <v>235</v>
      </c>
      <c r="K534" s="5">
        <v>0</v>
      </c>
      <c r="L534" s="5">
        <v>0</v>
      </c>
      <c r="N534" s="5">
        <v>0</v>
      </c>
      <c r="O534" s="5">
        <v>0</v>
      </c>
      <c r="Q534" s="5">
        <v>0</v>
      </c>
      <c r="R534" s="5">
        <v>0</v>
      </c>
      <c r="T534" s="5">
        <v>0</v>
      </c>
      <c r="U534" s="5">
        <v>0</v>
      </c>
      <c r="W534" s="5">
        <v>0</v>
      </c>
      <c r="X534" s="5">
        <v>0</v>
      </c>
      <c r="Z534" s="5">
        <v>0</v>
      </c>
      <c r="AA534" s="5">
        <v>0</v>
      </c>
      <c r="AC534" s="5">
        <v>0</v>
      </c>
      <c r="AD534" s="5">
        <v>0</v>
      </c>
      <c r="AF534" s="5">
        <v>0</v>
      </c>
      <c r="AG534" s="5">
        <v>0</v>
      </c>
      <c r="AI534" s="5">
        <v>0</v>
      </c>
      <c r="AJ534" s="5">
        <v>0</v>
      </c>
      <c r="AL534" s="5">
        <v>0</v>
      </c>
      <c r="AM534" s="5">
        <v>0</v>
      </c>
      <c r="AO534" s="5">
        <v>0</v>
      </c>
      <c r="AP534" s="5">
        <v>0</v>
      </c>
      <c r="AR534" s="5">
        <v>0</v>
      </c>
      <c r="AS534" s="5">
        <v>0</v>
      </c>
      <c r="AU534" s="5">
        <v>0</v>
      </c>
      <c r="AV534" s="5">
        <v>0</v>
      </c>
      <c r="AX534" s="5">
        <v>0</v>
      </c>
      <c r="AY534" s="5">
        <v>0</v>
      </c>
      <c r="BA534" s="5">
        <v>0</v>
      </c>
      <c r="BB534" s="5">
        <v>0</v>
      </c>
      <c r="BD534" s="5">
        <v>0</v>
      </c>
      <c r="BE534" s="5">
        <v>0</v>
      </c>
      <c r="BG534" s="5">
        <v>0</v>
      </c>
      <c r="BH534" s="5">
        <v>0</v>
      </c>
      <c r="BJ534" s="5">
        <v>0</v>
      </c>
      <c r="BK534" s="5">
        <v>0</v>
      </c>
      <c r="BM534" s="5">
        <v>0</v>
      </c>
      <c r="BN534" s="5">
        <v>0</v>
      </c>
      <c r="BP534" s="5">
        <v>0</v>
      </c>
      <c r="BQ534" s="5">
        <v>0</v>
      </c>
      <c r="BS534" s="5">
        <v>0</v>
      </c>
      <c r="BT534" s="5">
        <v>0</v>
      </c>
      <c r="BV534" s="5">
        <v>0</v>
      </c>
      <c r="BW534" s="5">
        <v>0</v>
      </c>
      <c r="BY534" s="5">
        <v>0</v>
      </c>
      <c r="BZ534" s="5">
        <v>0</v>
      </c>
      <c r="CB534" s="5">
        <v>0</v>
      </c>
      <c r="CC534" s="5">
        <v>0</v>
      </c>
      <c r="CE534" s="5">
        <v>0</v>
      </c>
      <c r="CF534" s="5">
        <v>0</v>
      </c>
      <c r="CH534" s="5">
        <v>0</v>
      </c>
      <c r="CI534" s="5">
        <v>0</v>
      </c>
      <c r="CK534" s="5">
        <v>0</v>
      </c>
      <c r="CL534" s="5">
        <v>0</v>
      </c>
      <c r="CN534" s="5">
        <v>0</v>
      </c>
      <c r="CO534" s="5">
        <v>0</v>
      </c>
      <c r="CQ534" s="5">
        <v>0</v>
      </c>
      <c r="CR534" s="5">
        <v>0</v>
      </c>
      <c r="CT534" s="5">
        <v>0</v>
      </c>
      <c r="CU534" s="5">
        <v>0</v>
      </c>
      <c r="CW534" s="5">
        <v>0</v>
      </c>
      <c r="CX534" s="5">
        <v>0</v>
      </c>
      <c r="CZ534" s="5">
        <v>0</v>
      </c>
      <c r="DA534" s="5">
        <v>0</v>
      </c>
    </row>
    <row r="536" spans="2:136" x14ac:dyDescent="0.2">
      <c r="B536" s="1" t="s">
        <v>248</v>
      </c>
      <c r="E536" s="1" t="s">
        <v>49</v>
      </c>
      <c r="F536" s="1" t="s">
        <v>245</v>
      </c>
      <c r="G536" s="4">
        <v>31</v>
      </c>
      <c r="H536" s="1" t="s">
        <v>52</v>
      </c>
      <c r="I536" s="1" t="s">
        <v>235</v>
      </c>
      <c r="K536" s="5">
        <v>0</v>
      </c>
      <c r="L536" s="5">
        <v>0</v>
      </c>
      <c r="N536" s="5">
        <v>0</v>
      </c>
      <c r="O536" s="5">
        <v>0</v>
      </c>
      <c r="Q536" s="5">
        <v>0</v>
      </c>
      <c r="R536" s="5">
        <v>0</v>
      </c>
      <c r="T536" s="5">
        <v>0</v>
      </c>
      <c r="U536" s="5">
        <v>0</v>
      </c>
      <c r="W536" s="5">
        <v>0</v>
      </c>
      <c r="X536" s="5">
        <v>0</v>
      </c>
      <c r="Z536" s="5">
        <v>0</v>
      </c>
      <c r="AA536" s="5">
        <v>0</v>
      </c>
      <c r="AC536" s="5">
        <v>0</v>
      </c>
      <c r="AD536" s="5">
        <v>0</v>
      </c>
      <c r="AF536" s="5">
        <v>0</v>
      </c>
      <c r="AG536" s="5">
        <v>0</v>
      </c>
      <c r="AI536" s="5">
        <v>0</v>
      </c>
      <c r="AJ536" s="5">
        <v>0</v>
      </c>
      <c r="AL536" s="5">
        <v>0</v>
      </c>
      <c r="AM536" s="5">
        <v>0</v>
      </c>
      <c r="AO536" s="5">
        <v>0</v>
      </c>
      <c r="AP536" s="5">
        <v>0</v>
      </c>
      <c r="AR536" s="5">
        <v>0</v>
      </c>
      <c r="AS536" s="5">
        <v>0</v>
      </c>
      <c r="AU536" s="5">
        <v>0</v>
      </c>
      <c r="AV536" s="5">
        <v>0</v>
      </c>
      <c r="AX536" s="5">
        <v>0</v>
      </c>
      <c r="AY536" s="5">
        <v>0</v>
      </c>
      <c r="BA536" s="5">
        <v>0</v>
      </c>
      <c r="BB536" s="5">
        <v>0</v>
      </c>
      <c r="BD536" s="5">
        <v>0</v>
      </c>
      <c r="BE536" s="5">
        <v>0</v>
      </c>
      <c r="BG536" s="5">
        <v>0</v>
      </c>
      <c r="BH536" s="5">
        <v>0</v>
      </c>
      <c r="BJ536" s="5">
        <v>0</v>
      </c>
      <c r="BK536" s="5">
        <v>0</v>
      </c>
      <c r="BM536" s="5">
        <v>0</v>
      </c>
      <c r="BN536" s="5">
        <v>0</v>
      </c>
      <c r="BP536" s="5">
        <v>0</v>
      </c>
      <c r="BQ536" s="5">
        <v>0</v>
      </c>
      <c r="BS536" s="5">
        <v>0</v>
      </c>
      <c r="BT536" s="5">
        <v>0</v>
      </c>
      <c r="BV536" s="5">
        <v>0</v>
      </c>
      <c r="BW536" s="5">
        <v>0</v>
      </c>
      <c r="BY536" s="5">
        <v>0</v>
      </c>
      <c r="BZ536" s="5">
        <v>0</v>
      </c>
      <c r="CB536" s="5">
        <v>0</v>
      </c>
      <c r="CC536" s="5">
        <v>0</v>
      </c>
      <c r="CE536" s="5">
        <v>0</v>
      </c>
      <c r="CF536" s="5">
        <v>0</v>
      </c>
      <c r="CH536" s="5">
        <v>0</v>
      </c>
      <c r="CI536" s="5">
        <v>0</v>
      </c>
      <c r="CK536" s="5">
        <v>0</v>
      </c>
      <c r="CL536" s="5">
        <v>0</v>
      </c>
      <c r="CN536" s="5">
        <v>0</v>
      </c>
      <c r="CO536" s="5">
        <v>0</v>
      </c>
      <c r="CQ536" s="5">
        <v>0</v>
      </c>
      <c r="CR536" s="5">
        <v>0</v>
      </c>
      <c r="CT536" s="5">
        <v>0</v>
      </c>
      <c r="CU536" s="5">
        <v>0</v>
      </c>
      <c r="CW536" s="5">
        <v>0</v>
      </c>
      <c r="CX536" s="5">
        <v>0</v>
      </c>
      <c r="CZ536" s="5">
        <v>0</v>
      </c>
      <c r="DA536" s="5">
        <v>0</v>
      </c>
    </row>
    <row r="537" spans="2:136" x14ac:dyDescent="0.2">
      <c r="B537" s="1" t="s">
        <v>248</v>
      </c>
      <c r="E537" s="1" t="s">
        <v>49</v>
      </c>
      <c r="F537" s="1" t="s">
        <v>245</v>
      </c>
      <c r="G537" s="4">
        <v>31</v>
      </c>
      <c r="H537" s="1" t="s">
        <v>54</v>
      </c>
      <c r="I537" s="1" t="s">
        <v>235</v>
      </c>
      <c r="K537" s="5">
        <v>0</v>
      </c>
      <c r="L537" s="5">
        <v>0</v>
      </c>
      <c r="N537" s="5">
        <v>0</v>
      </c>
      <c r="O537" s="5">
        <v>0</v>
      </c>
      <c r="Q537" s="5">
        <v>0</v>
      </c>
      <c r="R537" s="5">
        <v>0</v>
      </c>
      <c r="T537" s="5">
        <v>0</v>
      </c>
      <c r="U537" s="5">
        <v>0</v>
      </c>
      <c r="W537" s="5">
        <v>0</v>
      </c>
      <c r="X537" s="5">
        <v>0</v>
      </c>
      <c r="Z537" s="5">
        <v>0</v>
      </c>
      <c r="AA537" s="5">
        <v>0</v>
      </c>
      <c r="AC537" s="5">
        <v>0</v>
      </c>
      <c r="AD537" s="5">
        <v>0</v>
      </c>
      <c r="AF537" s="5">
        <v>0</v>
      </c>
      <c r="AG537" s="5">
        <v>0</v>
      </c>
      <c r="AI537" s="5">
        <v>0</v>
      </c>
      <c r="AJ537" s="5">
        <v>0</v>
      </c>
      <c r="AL537" s="5">
        <v>0</v>
      </c>
      <c r="AM537" s="5">
        <v>0</v>
      </c>
      <c r="AO537" s="5">
        <v>0</v>
      </c>
      <c r="AP537" s="5">
        <v>0</v>
      </c>
      <c r="AR537" s="5">
        <v>0</v>
      </c>
      <c r="AS537" s="5">
        <v>0</v>
      </c>
      <c r="AU537" s="5">
        <v>0</v>
      </c>
      <c r="AV537" s="5">
        <v>0</v>
      </c>
      <c r="AX537" s="5">
        <v>0</v>
      </c>
      <c r="AY537" s="5">
        <v>0</v>
      </c>
      <c r="BA537" s="5">
        <v>0</v>
      </c>
      <c r="BB537" s="5">
        <v>0</v>
      </c>
      <c r="BD537" s="5">
        <v>0</v>
      </c>
      <c r="BE537" s="5">
        <v>0</v>
      </c>
      <c r="BG537" s="5">
        <v>0</v>
      </c>
      <c r="BH537" s="5">
        <v>0</v>
      </c>
      <c r="BJ537" s="5">
        <v>0</v>
      </c>
      <c r="BK537" s="5">
        <v>0</v>
      </c>
      <c r="BM537" s="5">
        <v>0</v>
      </c>
      <c r="BN537" s="5">
        <v>0</v>
      </c>
      <c r="BP537" s="5">
        <v>0</v>
      </c>
      <c r="BQ537" s="5">
        <v>0</v>
      </c>
      <c r="BS537" s="5">
        <v>0</v>
      </c>
      <c r="BT537" s="5">
        <v>0</v>
      </c>
      <c r="BV537" s="5">
        <v>0</v>
      </c>
      <c r="BW537" s="5">
        <v>0</v>
      </c>
      <c r="BY537" s="5">
        <v>0</v>
      </c>
      <c r="BZ537" s="5">
        <v>0</v>
      </c>
      <c r="CB537" s="5">
        <v>0</v>
      </c>
      <c r="CC537" s="5">
        <v>0</v>
      </c>
      <c r="CE537" s="5">
        <v>0</v>
      </c>
      <c r="CF537" s="5">
        <v>0</v>
      </c>
      <c r="CH537" s="5">
        <v>0</v>
      </c>
      <c r="CI537" s="5">
        <v>0</v>
      </c>
      <c r="CK537" s="5">
        <v>0</v>
      </c>
      <c r="CL537" s="5">
        <v>0</v>
      </c>
      <c r="CN537" s="5">
        <v>0</v>
      </c>
      <c r="CO537" s="5">
        <v>0</v>
      </c>
      <c r="CQ537" s="5">
        <v>0</v>
      </c>
      <c r="CR537" s="5">
        <v>0</v>
      </c>
      <c r="CT537" s="5">
        <v>0</v>
      </c>
      <c r="CU537" s="5">
        <v>0</v>
      </c>
      <c r="CW537" s="5">
        <v>0</v>
      </c>
      <c r="CX537" s="5">
        <v>0</v>
      </c>
      <c r="CZ537" s="5">
        <v>0</v>
      </c>
      <c r="DA537" s="5">
        <v>0</v>
      </c>
    </row>
    <row r="539" spans="2:136" x14ac:dyDescent="0.2">
      <c r="B539" s="1" t="s">
        <v>248</v>
      </c>
      <c r="E539" s="1" t="s">
        <v>49</v>
      </c>
      <c r="F539" s="1" t="s">
        <v>245</v>
      </c>
      <c r="G539" s="4">
        <v>85</v>
      </c>
      <c r="H539" s="1" t="s">
        <v>52</v>
      </c>
      <c r="I539" s="1" t="s">
        <v>235</v>
      </c>
      <c r="K539" s="5">
        <v>0</v>
      </c>
      <c r="L539" s="5">
        <v>0</v>
      </c>
      <c r="N539" s="5">
        <v>0</v>
      </c>
      <c r="O539" s="5">
        <v>0</v>
      </c>
      <c r="Q539" s="5">
        <v>0</v>
      </c>
      <c r="R539" s="5">
        <v>0</v>
      </c>
      <c r="T539" s="5">
        <v>0</v>
      </c>
      <c r="U539" s="5">
        <v>0</v>
      </c>
      <c r="W539" s="5">
        <v>0</v>
      </c>
      <c r="X539" s="5">
        <v>0</v>
      </c>
      <c r="Z539" s="5">
        <v>0</v>
      </c>
      <c r="AA539" s="5">
        <v>0</v>
      </c>
      <c r="AC539" s="5">
        <v>0</v>
      </c>
      <c r="AD539" s="5">
        <v>0</v>
      </c>
      <c r="AF539" s="5">
        <v>0</v>
      </c>
      <c r="AG539" s="5">
        <v>0</v>
      </c>
      <c r="AI539" s="5">
        <v>0</v>
      </c>
      <c r="AJ539" s="5">
        <v>0</v>
      </c>
      <c r="AL539" s="5">
        <v>0</v>
      </c>
      <c r="AM539" s="5">
        <v>0</v>
      </c>
      <c r="AO539" s="5">
        <v>0</v>
      </c>
      <c r="AP539" s="5">
        <v>0</v>
      </c>
      <c r="AR539" s="5">
        <v>0</v>
      </c>
      <c r="AS539" s="5">
        <v>0</v>
      </c>
      <c r="AU539" s="5">
        <v>0</v>
      </c>
      <c r="AV539" s="5">
        <v>0</v>
      </c>
      <c r="AX539" s="5">
        <v>0</v>
      </c>
      <c r="AY539" s="5">
        <v>0</v>
      </c>
      <c r="BA539" s="5">
        <v>0</v>
      </c>
      <c r="BB539" s="5">
        <v>0</v>
      </c>
      <c r="BD539" s="5">
        <v>0</v>
      </c>
      <c r="BE539" s="5">
        <v>0</v>
      </c>
      <c r="BG539" s="5">
        <v>0</v>
      </c>
      <c r="BH539" s="5">
        <v>0</v>
      </c>
      <c r="BJ539" s="5">
        <v>0</v>
      </c>
      <c r="BK539" s="5">
        <v>0</v>
      </c>
      <c r="BM539" s="5">
        <v>0</v>
      </c>
      <c r="BN539" s="5">
        <v>0</v>
      </c>
      <c r="BP539" s="5">
        <v>0</v>
      </c>
      <c r="BQ539" s="5">
        <v>0</v>
      </c>
      <c r="BS539" s="5">
        <v>0</v>
      </c>
      <c r="BT539" s="5">
        <v>0</v>
      </c>
      <c r="BV539" s="5">
        <v>0</v>
      </c>
      <c r="BW539" s="5">
        <v>0</v>
      </c>
      <c r="BY539" s="5">
        <v>0</v>
      </c>
      <c r="BZ539" s="5">
        <v>0</v>
      </c>
      <c r="CB539" s="5">
        <v>0</v>
      </c>
      <c r="CC539" s="5">
        <v>0</v>
      </c>
      <c r="CE539" s="5">
        <v>0</v>
      </c>
      <c r="CF539" s="5">
        <v>0</v>
      </c>
      <c r="CH539" s="5">
        <v>0</v>
      </c>
      <c r="CI539" s="5">
        <v>0</v>
      </c>
      <c r="CK539" s="5">
        <v>0</v>
      </c>
      <c r="CL539" s="5">
        <v>0</v>
      </c>
      <c r="CN539" s="5">
        <v>0</v>
      </c>
      <c r="CO539" s="5">
        <v>0</v>
      </c>
      <c r="CQ539" s="5">
        <v>0</v>
      </c>
      <c r="CR539" s="5">
        <v>0</v>
      </c>
      <c r="CT539" s="5">
        <v>0</v>
      </c>
      <c r="CU539" s="5">
        <v>0</v>
      </c>
      <c r="CW539" s="5">
        <v>0</v>
      </c>
      <c r="CX539" s="5">
        <v>0</v>
      </c>
      <c r="CZ539" s="5">
        <v>0</v>
      </c>
      <c r="DA539" s="5">
        <v>0</v>
      </c>
    </row>
    <row r="540" spans="2:136" x14ac:dyDescent="0.2">
      <c r="B540" s="1" t="s">
        <v>248</v>
      </c>
      <c r="E540" s="1" t="s">
        <v>49</v>
      </c>
      <c r="F540" s="1" t="s">
        <v>245</v>
      </c>
      <c r="G540" s="4">
        <v>85</v>
      </c>
      <c r="H540" s="1" t="s">
        <v>54</v>
      </c>
      <c r="I540" s="1" t="s">
        <v>235</v>
      </c>
      <c r="K540" s="5">
        <v>0</v>
      </c>
      <c r="L540" s="5">
        <v>0</v>
      </c>
      <c r="N540" s="5">
        <v>0</v>
      </c>
      <c r="O540" s="5">
        <v>0</v>
      </c>
      <c r="Q540" s="5">
        <v>0</v>
      </c>
      <c r="R540" s="5">
        <v>0</v>
      </c>
      <c r="T540" s="5">
        <v>0</v>
      </c>
      <c r="U540" s="5">
        <v>0</v>
      </c>
      <c r="W540" s="5">
        <v>0</v>
      </c>
      <c r="X540" s="5">
        <v>0</v>
      </c>
      <c r="Z540" s="5">
        <v>0</v>
      </c>
      <c r="AA540" s="5">
        <v>0</v>
      </c>
      <c r="AC540" s="5">
        <v>0</v>
      </c>
      <c r="AD540" s="5">
        <v>0</v>
      </c>
      <c r="AF540" s="5">
        <v>0</v>
      </c>
      <c r="AG540" s="5">
        <v>0</v>
      </c>
      <c r="AI540" s="5">
        <v>0</v>
      </c>
      <c r="AJ540" s="5">
        <v>0</v>
      </c>
      <c r="AL540" s="5">
        <v>0</v>
      </c>
      <c r="AM540" s="5">
        <v>0</v>
      </c>
      <c r="AO540" s="5">
        <v>0</v>
      </c>
      <c r="AP540" s="5">
        <v>0</v>
      </c>
      <c r="AR540" s="5">
        <v>0</v>
      </c>
      <c r="AS540" s="5">
        <v>0</v>
      </c>
      <c r="AU540" s="5">
        <v>0</v>
      </c>
      <c r="AV540" s="5">
        <v>0</v>
      </c>
      <c r="AX540" s="5">
        <v>0</v>
      </c>
      <c r="AY540" s="5">
        <v>0</v>
      </c>
      <c r="BA540" s="5">
        <v>0</v>
      </c>
      <c r="BB540" s="5">
        <v>0</v>
      </c>
      <c r="BD540" s="5">
        <v>0</v>
      </c>
      <c r="BE540" s="5">
        <v>0</v>
      </c>
      <c r="BG540" s="5">
        <v>0</v>
      </c>
      <c r="BH540" s="5">
        <v>0</v>
      </c>
      <c r="BJ540" s="5">
        <v>0</v>
      </c>
      <c r="BK540" s="5">
        <v>0</v>
      </c>
      <c r="BM540" s="5">
        <v>0</v>
      </c>
      <c r="BN540" s="5">
        <v>0</v>
      </c>
      <c r="BP540" s="5">
        <v>0</v>
      </c>
      <c r="BQ540" s="5">
        <v>0</v>
      </c>
      <c r="BS540" s="5">
        <v>0</v>
      </c>
      <c r="BT540" s="5">
        <v>0</v>
      </c>
      <c r="BV540" s="5">
        <v>0</v>
      </c>
      <c r="BW540" s="5">
        <v>0</v>
      </c>
      <c r="BY540" s="5">
        <v>0</v>
      </c>
      <c r="BZ540" s="5">
        <v>0</v>
      </c>
      <c r="CB540" s="5">
        <v>0</v>
      </c>
      <c r="CC540" s="5">
        <v>0</v>
      </c>
      <c r="CE540" s="5">
        <v>0</v>
      </c>
      <c r="CF540" s="5">
        <v>0</v>
      </c>
      <c r="CH540" s="5">
        <v>0</v>
      </c>
      <c r="CI540" s="5">
        <v>0</v>
      </c>
      <c r="CK540" s="5">
        <v>0</v>
      </c>
      <c r="CL540" s="5">
        <v>0</v>
      </c>
      <c r="CN540" s="5">
        <v>0</v>
      </c>
      <c r="CO540" s="5">
        <v>0</v>
      </c>
      <c r="CQ540" s="5">
        <v>0</v>
      </c>
      <c r="CR540" s="5">
        <v>0</v>
      </c>
      <c r="CT540" s="5">
        <v>0</v>
      </c>
      <c r="CU540" s="5">
        <v>0</v>
      </c>
      <c r="CW540" s="5">
        <v>0</v>
      </c>
      <c r="CX540" s="5">
        <v>0</v>
      </c>
      <c r="CZ540" s="5">
        <v>0</v>
      </c>
      <c r="DA540" s="5">
        <v>0</v>
      </c>
    </row>
    <row r="542" spans="2:136" x14ac:dyDescent="0.2">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DB542" s="49"/>
      <c r="DC542" s="49"/>
      <c r="DD542" s="49"/>
      <c r="DE542" s="49"/>
      <c r="DF542" s="49"/>
      <c r="DG542" s="49"/>
      <c r="DH542" s="49"/>
      <c r="DI542" s="49"/>
      <c r="DJ542" s="49"/>
      <c r="DK542" s="49"/>
      <c r="DL542" s="49"/>
      <c r="DM542" s="49"/>
    </row>
    <row r="543" spans="2:136" s="1" customFormat="1" x14ac:dyDescent="0.2">
      <c r="B543" s="1" t="s">
        <v>250</v>
      </c>
      <c r="E543" s="1" t="s">
        <v>49</v>
      </c>
      <c r="F543" s="1" t="s">
        <v>251</v>
      </c>
      <c r="G543" s="4"/>
      <c r="H543" s="1" t="s">
        <v>52</v>
      </c>
      <c r="I543" s="1" t="s">
        <v>71</v>
      </c>
      <c r="K543" s="5">
        <v>0</v>
      </c>
      <c r="L543" s="5">
        <v>0</v>
      </c>
      <c r="M543" s="5"/>
      <c r="N543" s="5">
        <v>0</v>
      </c>
      <c r="O543" s="5">
        <v>0</v>
      </c>
      <c r="P543" s="5"/>
      <c r="Q543" s="5">
        <v>0</v>
      </c>
      <c r="R543" s="5">
        <v>0</v>
      </c>
      <c r="S543" s="5"/>
      <c r="T543" s="5">
        <v>0</v>
      </c>
      <c r="U543" s="5">
        <v>0</v>
      </c>
      <c r="V543" s="5"/>
      <c r="W543" s="5">
        <v>0</v>
      </c>
      <c r="X543" s="5">
        <v>0</v>
      </c>
      <c r="Y543" s="5"/>
      <c r="Z543" s="5">
        <v>0</v>
      </c>
      <c r="AA543" s="5">
        <v>0</v>
      </c>
      <c r="AB543" s="5"/>
      <c r="AC543" s="5">
        <v>0</v>
      </c>
      <c r="AD543" s="5">
        <v>0</v>
      </c>
      <c r="AE543" s="5"/>
      <c r="AF543" s="5">
        <v>0</v>
      </c>
      <c r="AG543" s="5">
        <v>0</v>
      </c>
      <c r="AH543" s="5"/>
      <c r="AI543" s="5">
        <v>0</v>
      </c>
      <c r="AJ543" s="5">
        <v>0</v>
      </c>
      <c r="AK543" s="5"/>
      <c r="AL543" s="5">
        <v>0</v>
      </c>
      <c r="AM543" s="5">
        <v>0</v>
      </c>
      <c r="AN543" s="5"/>
      <c r="AO543" s="5">
        <v>0</v>
      </c>
      <c r="AP543" s="5">
        <v>0</v>
      </c>
      <c r="AQ543" s="5"/>
      <c r="AR543" s="5">
        <v>0</v>
      </c>
      <c r="AS543" s="5">
        <v>0</v>
      </c>
      <c r="AT543" s="5"/>
      <c r="AU543" s="5">
        <v>0</v>
      </c>
      <c r="AV543" s="5">
        <v>0</v>
      </c>
      <c r="AW543" s="5"/>
      <c r="AX543" s="5">
        <v>0</v>
      </c>
      <c r="AY543" s="5">
        <v>0</v>
      </c>
      <c r="AZ543" s="5"/>
      <c r="BA543" s="5">
        <v>0</v>
      </c>
      <c r="BB543" s="5">
        <v>0</v>
      </c>
      <c r="BC543" s="5"/>
      <c r="BD543" s="5">
        <v>0</v>
      </c>
      <c r="BE543" s="5">
        <v>0</v>
      </c>
      <c r="BF543" s="5"/>
      <c r="BG543" s="5">
        <v>0</v>
      </c>
      <c r="BH543" s="5">
        <v>0</v>
      </c>
      <c r="BI543" s="5"/>
      <c r="BJ543" s="5">
        <v>0</v>
      </c>
      <c r="BK543" s="5">
        <v>0</v>
      </c>
      <c r="BL543" s="5"/>
      <c r="BM543" s="5">
        <v>0</v>
      </c>
      <c r="BN543" s="5">
        <v>0</v>
      </c>
      <c r="BO543" s="5"/>
      <c r="BP543" s="5">
        <v>0</v>
      </c>
      <c r="BQ543" s="5">
        <v>0</v>
      </c>
      <c r="BR543" s="5"/>
      <c r="BS543" s="5">
        <v>0</v>
      </c>
      <c r="BT543" s="5">
        <v>0</v>
      </c>
      <c r="BU543" s="5"/>
      <c r="BV543" s="5">
        <v>0</v>
      </c>
      <c r="BW543" s="5">
        <v>0</v>
      </c>
      <c r="BX543" s="5"/>
      <c r="BY543" s="5">
        <v>0</v>
      </c>
      <c r="BZ543" s="5">
        <v>0</v>
      </c>
      <c r="CA543" s="5"/>
      <c r="CB543" s="5">
        <v>0</v>
      </c>
      <c r="CC543" s="5">
        <v>0</v>
      </c>
      <c r="CD543" s="5"/>
      <c r="CE543" s="5">
        <v>0</v>
      </c>
      <c r="CF543" s="5">
        <v>0</v>
      </c>
      <c r="CG543" s="5"/>
      <c r="CH543" s="5">
        <v>0</v>
      </c>
      <c r="CI543" s="5">
        <v>0</v>
      </c>
      <c r="CJ543" s="5"/>
      <c r="CK543" s="5">
        <v>0</v>
      </c>
      <c r="CL543" s="5">
        <v>0</v>
      </c>
      <c r="CM543" s="5"/>
      <c r="CN543" s="5">
        <v>0</v>
      </c>
      <c r="CO543" s="5">
        <v>0</v>
      </c>
      <c r="CP543" s="5"/>
      <c r="CQ543" s="5">
        <v>0</v>
      </c>
      <c r="CR543" s="5">
        <v>0</v>
      </c>
      <c r="CS543" s="5"/>
      <c r="CT543" s="5">
        <v>0</v>
      </c>
      <c r="CU543" s="5">
        <v>0</v>
      </c>
      <c r="CV543" s="5"/>
      <c r="CW543" s="5">
        <v>0</v>
      </c>
      <c r="CX543" s="5">
        <v>0</v>
      </c>
      <c r="CY543" s="49"/>
      <c r="CZ543" s="5">
        <v>0</v>
      </c>
      <c r="DA543" s="5">
        <v>0</v>
      </c>
      <c r="DB543" s="49"/>
      <c r="DC543" s="49"/>
      <c r="DD543" s="49"/>
      <c r="DE543" s="49"/>
      <c r="DF543" s="49"/>
      <c r="DG543" s="49"/>
      <c r="DH543" s="49"/>
      <c r="DI543" s="49"/>
      <c r="DJ543" s="49"/>
      <c r="DK543" s="49"/>
      <c r="DL543" s="49"/>
      <c r="DM543" s="49"/>
    </row>
    <row r="544" spans="2:136" x14ac:dyDescent="0.2">
      <c r="B544" s="1" t="s">
        <v>250</v>
      </c>
      <c r="E544" s="1" t="s">
        <v>49</v>
      </c>
      <c r="F544" s="1" t="s">
        <v>251</v>
      </c>
      <c r="H544" s="1" t="s">
        <v>54</v>
      </c>
      <c r="I544" s="1" t="s">
        <v>71</v>
      </c>
      <c r="K544" s="5">
        <v>0</v>
      </c>
      <c r="L544" s="5">
        <v>0</v>
      </c>
      <c r="N544" s="5">
        <v>0</v>
      </c>
      <c r="O544" s="5">
        <v>0</v>
      </c>
      <c r="Q544" s="5">
        <v>0</v>
      </c>
      <c r="R544" s="5">
        <v>0</v>
      </c>
      <c r="T544" s="5">
        <v>0</v>
      </c>
      <c r="U544" s="5">
        <v>0</v>
      </c>
      <c r="W544" s="5">
        <v>0</v>
      </c>
      <c r="X544" s="5">
        <v>0</v>
      </c>
      <c r="Z544" s="5">
        <v>0</v>
      </c>
      <c r="AA544" s="5">
        <v>0</v>
      </c>
      <c r="AC544" s="5">
        <v>0</v>
      </c>
      <c r="AD544" s="5">
        <v>0</v>
      </c>
      <c r="AF544" s="5">
        <v>0</v>
      </c>
      <c r="AG544" s="5">
        <v>0</v>
      </c>
      <c r="AI544" s="5">
        <v>0</v>
      </c>
      <c r="AJ544" s="5">
        <v>0</v>
      </c>
      <c r="AL544" s="5">
        <v>0</v>
      </c>
      <c r="AM544" s="5">
        <v>0</v>
      </c>
      <c r="AO544" s="5">
        <v>0</v>
      </c>
      <c r="AP544" s="5">
        <v>0</v>
      </c>
      <c r="AR544" s="5">
        <v>0</v>
      </c>
      <c r="AS544" s="5">
        <v>0</v>
      </c>
      <c r="AU544" s="5">
        <v>0</v>
      </c>
      <c r="AV544" s="5">
        <v>0</v>
      </c>
      <c r="AX544" s="5">
        <v>0</v>
      </c>
      <c r="AY544" s="5">
        <v>0</v>
      </c>
      <c r="BA544" s="5">
        <v>0</v>
      </c>
      <c r="BB544" s="5">
        <v>0</v>
      </c>
      <c r="BD544" s="5">
        <v>0</v>
      </c>
      <c r="BE544" s="5">
        <v>0</v>
      </c>
      <c r="BG544" s="5">
        <v>0</v>
      </c>
      <c r="BH544" s="5">
        <v>0</v>
      </c>
      <c r="BJ544" s="5">
        <v>0</v>
      </c>
      <c r="BK544" s="5">
        <v>0</v>
      </c>
      <c r="BM544" s="5">
        <v>0</v>
      </c>
      <c r="BN544" s="5">
        <v>0</v>
      </c>
      <c r="BP544" s="5">
        <v>0</v>
      </c>
      <c r="BQ544" s="5">
        <v>0</v>
      </c>
      <c r="BS544" s="5">
        <v>0</v>
      </c>
      <c r="BT544" s="5">
        <v>0</v>
      </c>
      <c r="BV544" s="5">
        <v>0</v>
      </c>
      <c r="BW544" s="5">
        <v>0</v>
      </c>
      <c r="BY544" s="5">
        <v>0</v>
      </c>
      <c r="BZ544" s="5">
        <v>0</v>
      </c>
      <c r="CB544" s="5">
        <v>0</v>
      </c>
      <c r="CC544" s="5">
        <v>0</v>
      </c>
      <c r="CE544" s="5">
        <v>0</v>
      </c>
      <c r="CF544" s="5">
        <v>0</v>
      </c>
      <c r="CH544" s="5">
        <v>0</v>
      </c>
      <c r="CI544" s="5">
        <v>0</v>
      </c>
      <c r="CK544" s="5">
        <v>0</v>
      </c>
      <c r="CL544" s="5">
        <v>0</v>
      </c>
      <c r="CN544" s="5">
        <v>0</v>
      </c>
      <c r="CO544" s="5">
        <v>0</v>
      </c>
      <c r="CQ544" s="5">
        <v>0</v>
      </c>
      <c r="CR544" s="5">
        <v>0</v>
      </c>
      <c r="CT544" s="5">
        <v>0</v>
      </c>
      <c r="CU544" s="5">
        <v>0</v>
      </c>
      <c r="CW544" s="5">
        <v>0</v>
      </c>
      <c r="CX544" s="5">
        <v>0</v>
      </c>
      <c r="CY544" s="49"/>
      <c r="CZ544" s="5">
        <v>0</v>
      </c>
      <c r="DA544" s="5">
        <v>0</v>
      </c>
      <c r="DB544" s="49"/>
      <c r="DC544" s="49"/>
      <c r="DD544" s="49"/>
      <c r="DE544" s="49"/>
      <c r="DF544" s="49"/>
      <c r="DG544" s="49"/>
      <c r="DH544" s="49"/>
      <c r="DI544" s="49"/>
      <c r="DJ544" s="49"/>
      <c r="DK544" s="49"/>
      <c r="DL544" s="49"/>
      <c r="DM544" s="49"/>
      <c r="DN544" s="49"/>
      <c r="DO544" s="49"/>
      <c r="DP544" s="49"/>
      <c r="DQ544" s="49"/>
      <c r="DR544" s="49"/>
      <c r="DS544" s="49"/>
      <c r="DT544" s="49"/>
      <c r="DU544" s="49"/>
      <c r="DV544" s="49"/>
      <c r="DW544" s="49"/>
      <c r="DX544" s="49"/>
      <c r="DY544" s="49"/>
      <c r="DZ544" s="49"/>
      <c r="EA544" s="49"/>
      <c r="EB544" s="49"/>
      <c r="EC544" s="49"/>
      <c r="ED544" s="49"/>
      <c r="EE544" s="49"/>
      <c r="EF544" s="49"/>
    </row>
    <row r="545" spans="2:105" s="1" customFormat="1" x14ac:dyDescent="0.2">
      <c r="G545" s="4"/>
      <c r="K545" s="38" t="s">
        <v>410</v>
      </c>
      <c r="CZ545" s="5"/>
      <c r="DA545" s="5"/>
    </row>
    <row r="547" spans="2:105" x14ac:dyDescent="0.2">
      <c r="F547" s="38">
        <v>0</v>
      </c>
      <c r="K547" s="72">
        <v>0</v>
      </c>
      <c r="M547" s="27"/>
      <c r="P547" s="27"/>
      <c r="S547" s="27"/>
      <c r="V547" s="27"/>
      <c r="Y547" s="27"/>
      <c r="AB547" s="27"/>
      <c r="AE547" s="27"/>
      <c r="AH547" s="27"/>
      <c r="AK547" s="27"/>
      <c r="AN547" s="27"/>
    </row>
    <row r="548" spans="2:105" x14ac:dyDescent="0.2">
      <c r="B548" s="1" t="s">
        <v>253</v>
      </c>
      <c r="E548" s="1" t="s">
        <v>49</v>
      </c>
      <c r="F548" s="1" t="s">
        <v>254</v>
      </c>
      <c r="G548" s="4" t="s">
        <v>255</v>
      </c>
      <c r="H548" s="1" t="s">
        <v>52</v>
      </c>
      <c r="I548" s="1" t="s">
        <v>53</v>
      </c>
      <c r="K548" s="5">
        <v>0</v>
      </c>
      <c r="L548" s="5">
        <v>0</v>
      </c>
      <c r="N548" s="5">
        <v>0</v>
      </c>
      <c r="O548" s="5">
        <v>0</v>
      </c>
      <c r="Q548" s="5">
        <v>0</v>
      </c>
      <c r="R548" s="5">
        <v>0</v>
      </c>
      <c r="T548" s="5">
        <v>0</v>
      </c>
      <c r="U548" s="5">
        <v>0</v>
      </c>
      <c r="W548" s="5">
        <v>0</v>
      </c>
      <c r="X548" s="5">
        <v>0</v>
      </c>
      <c r="Z548" s="5">
        <v>0</v>
      </c>
      <c r="AA548" s="5">
        <v>0</v>
      </c>
      <c r="AC548" s="5">
        <v>0</v>
      </c>
      <c r="AD548" s="5">
        <v>0</v>
      </c>
      <c r="AF548" s="5">
        <v>0</v>
      </c>
      <c r="AG548" s="5">
        <v>0</v>
      </c>
      <c r="AI548" s="5">
        <v>0</v>
      </c>
      <c r="AJ548" s="5">
        <v>0</v>
      </c>
      <c r="AL548" s="5">
        <v>0</v>
      </c>
      <c r="AM548" s="5">
        <v>0</v>
      </c>
      <c r="AO548" s="5">
        <v>0</v>
      </c>
      <c r="AP548" s="5">
        <v>0</v>
      </c>
      <c r="AR548" s="5">
        <v>0</v>
      </c>
      <c r="AS548" s="5">
        <v>0</v>
      </c>
      <c r="AU548" s="5">
        <v>0</v>
      </c>
      <c r="AV548" s="5">
        <v>0</v>
      </c>
      <c r="AX548" s="5">
        <v>0</v>
      </c>
      <c r="AY548" s="5">
        <v>0</v>
      </c>
      <c r="BA548" s="5">
        <v>0</v>
      </c>
      <c r="BB548" s="5">
        <v>0</v>
      </c>
      <c r="BD548" s="5">
        <v>0</v>
      </c>
      <c r="BE548" s="5">
        <v>0</v>
      </c>
      <c r="BG548" s="5">
        <v>0</v>
      </c>
      <c r="BH548" s="5">
        <v>0</v>
      </c>
      <c r="BJ548" s="5">
        <v>0</v>
      </c>
      <c r="BK548" s="5">
        <v>0</v>
      </c>
      <c r="BM548" s="5">
        <v>0</v>
      </c>
      <c r="BN548" s="5">
        <v>0</v>
      </c>
      <c r="BP548" s="5">
        <v>0</v>
      </c>
      <c r="BQ548" s="5">
        <v>0</v>
      </c>
      <c r="BS548" s="5">
        <v>0</v>
      </c>
      <c r="BT548" s="5">
        <v>0</v>
      </c>
      <c r="BV548" s="5">
        <v>0</v>
      </c>
      <c r="BW548" s="5">
        <v>0</v>
      </c>
      <c r="BY548" s="5">
        <v>0</v>
      </c>
      <c r="BZ548" s="5">
        <v>0</v>
      </c>
      <c r="CB548" s="5">
        <v>0</v>
      </c>
      <c r="CC548" s="5">
        <v>0</v>
      </c>
      <c r="CE548" s="5">
        <v>0</v>
      </c>
      <c r="CF548" s="5">
        <v>0</v>
      </c>
      <c r="CH548" s="5">
        <v>0</v>
      </c>
      <c r="CI548" s="5">
        <v>0</v>
      </c>
      <c r="CK548" s="5">
        <v>0</v>
      </c>
      <c r="CL548" s="5">
        <v>0</v>
      </c>
      <c r="CN548" s="5">
        <v>0</v>
      </c>
      <c r="CO548" s="5">
        <v>0</v>
      </c>
      <c r="CQ548" s="5">
        <v>0</v>
      </c>
      <c r="CR548" s="5">
        <v>0</v>
      </c>
      <c r="CT548" s="5">
        <v>0</v>
      </c>
      <c r="CU548" s="5">
        <v>0</v>
      </c>
      <c r="CW548" s="5">
        <v>0</v>
      </c>
      <c r="CX548" s="5">
        <v>0</v>
      </c>
      <c r="CZ548" s="5">
        <v>0</v>
      </c>
      <c r="DA548" s="5">
        <v>0</v>
      </c>
    </row>
    <row r="549" spans="2:105" x14ac:dyDescent="0.2">
      <c r="B549" s="1" t="s">
        <v>253</v>
      </c>
      <c r="E549" s="1" t="s">
        <v>49</v>
      </c>
      <c r="F549" s="1" t="s">
        <v>254</v>
      </c>
      <c r="G549" s="4" t="s">
        <v>255</v>
      </c>
      <c r="H549" s="1" t="s">
        <v>54</v>
      </c>
      <c r="I549" s="1" t="s">
        <v>53</v>
      </c>
      <c r="K549" s="5">
        <v>0</v>
      </c>
      <c r="L549" s="5">
        <v>0</v>
      </c>
      <c r="N549" s="5">
        <v>0</v>
      </c>
      <c r="O549" s="5">
        <v>0</v>
      </c>
      <c r="Q549" s="5">
        <v>0</v>
      </c>
      <c r="R549" s="5">
        <v>0</v>
      </c>
      <c r="T549" s="5">
        <v>0</v>
      </c>
      <c r="U549" s="5">
        <v>0</v>
      </c>
      <c r="W549" s="5">
        <v>0</v>
      </c>
      <c r="X549" s="5">
        <v>0</v>
      </c>
      <c r="Z549" s="5">
        <v>0</v>
      </c>
      <c r="AA549" s="5">
        <v>0</v>
      </c>
      <c r="AC549" s="5">
        <v>0</v>
      </c>
      <c r="AD549" s="5">
        <v>0</v>
      </c>
      <c r="AF549" s="5">
        <v>0</v>
      </c>
      <c r="AG549" s="5">
        <v>0</v>
      </c>
      <c r="AI549" s="5">
        <v>0</v>
      </c>
      <c r="AJ549" s="5">
        <v>0</v>
      </c>
      <c r="AL549" s="5">
        <v>0</v>
      </c>
      <c r="AM549" s="5">
        <v>0</v>
      </c>
      <c r="AO549" s="5">
        <v>0</v>
      </c>
      <c r="AP549" s="5">
        <v>0</v>
      </c>
      <c r="AR549" s="5">
        <v>0</v>
      </c>
      <c r="AS549" s="5">
        <v>0</v>
      </c>
      <c r="AU549" s="5">
        <v>0</v>
      </c>
      <c r="AV549" s="5">
        <v>0</v>
      </c>
      <c r="AX549" s="5">
        <v>0</v>
      </c>
      <c r="AY549" s="5">
        <v>0</v>
      </c>
      <c r="BA549" s="5">
        <v>0</v>
      </c>
      <c r="BB549" s="5">
        <v>0</v>
      </c>
      <c r="BD549" s="5">
        <v>0</v>
      </c>
      <c r="BE549" s="5">
        <v>0</v>
      </c>
      <c r="BG549" s="5">
        <v>0</v>
      </c>
      <c r="BH549" s="5">
        <v>0</v>
      </c>
      <c r="BJ549" s="5">
        <v>0</v>
      </c>
      <c r="BK549" s="5">
        <v>0</v>
      </c>
      <c r="BM549" s="5">
        <v>0</v>
      </c>
      <c r="BN549" s="5">
        <v>0</v>
      </c>
      <c r="BP549" s="5">
        <v>0</v>
      </c>
      <c r="BQ549" s="5">
        <v>0</v>
      </c>
      <c r="BS549" s="5">
        <v>0</v>
      </c>
      <c r="BT549" s="5">
        <v>0</v>
      </c>
      <c r="BV549" s="5">
        <v>0</v>
      </c>
      <c r="BW549" s="5">
        <v>0</v>
      </c>
      <c r="BY549" s="5">
        <v>0</v>
      </c>
      <c r="BZ549" s="5">
        <v>0</v>
      </c>
      <c r="CB549" s="5">
        <v>0</v>
      </c>
      <c r="CC549" s="5">
        <v>0</v>
      </c>
      <c r="CE549" s="5">
        <v>0</v>
      </c>
      <c r="CF549" s="5">
        <v>0</v>
      </c>
      <c r="CH549" s="5">
        <v>0</v>
      </c>
      <c r="CI549" s="5">
        <v>0</v>
      </c>
      <c r="CK549" s="5">
        <v>0</v>
      </c>
      <c r="CL549" s="5">
        <v>0</v>
      </c>
      <c r="CN549" s="5">
        <v>0</v>
      </c>
      <c r="CO549" s="5">
        <v>0</v>
      </c>
      <c r="CQ549" s="5">
        <v>0</v>
      </c>
      <c r="CR549" s="5">
        <v>0</v>
      </c>
      <c r="CT549" s="5">
        <v>0</v>
      </c>
      <c r="CU549" s="5">
        <v>0</v>
      </c>
      <c r="CW549" s="5">
        <v>0</v>
      </c>
      <c r="CX549" s="5">
        <v>0</v>
      </c>
      <c r="CZ549" s="5">
        <v>0</v>
      </c>
      <c r="DA549" s="5">
        <v>0</v>
      </c>
    </row>
    <row r="551" spans="2:105" x14ac:dyDescent="0.2">
      <c r="F551" s="38">
        <v>0</v>
      </c>
      <c r="K551" s="38">
        <v>0</v>
      </c>
    </row>
    <row r="552" spans="2:105" x14ac:dyDescent="0.2">
      <c r="B552" s="1" t="s">
        <v>257</v>
      </c>
      <c r="D552" s="36"/>
      <c r="E552" s="1" t="s">
        <v>49</v>
      </c>
      <c r="F552" s="1" t="s">
        <v>258</v>
      </c>
      <c r="G552" s="4" t="s">
        <v>259</v>
      </c>
      <c r="H552" s="1" t="s">
        <v>260</v>
      </c>
      <c r="K552" s="5">
        <v>0</v>
      </c>
      <c r="L552" s="5">
        <v>0</v>
      </c>
      <c r="N552" s="5">
        <v>0</v>
      </c>
      <c r="O552" s="5">
        <v>0</v>
      </c>
      <c r="Q552" s="5">
        <v>0</v>
      </c>
      <c r="R552" s="5">
        <v>0</v>
      </c>
      <c r="T552" s="5">
        <v>0</v>
      </c>
      <c r="U552" s="5">
        <v>0</v>
      </c>
      <c r="W552" s="5">
        <v>0</v>
      </c>
      <c r="X552" s="5">
        <v>0</v>
      </c>
      <c r="Z552" s="5">
        <v>0</v>
      </c>
      <c r="AA552" s="5">
        <v>0</v>
      </c>
      <c r="AC552" s="5">
        <v>0</v>
      </c>
      <c r="AD552" s="5">
        <v>0</v>
      </c>
      <c r="AF552" s="5">
        <v>0</v>
      </c>
      <c r="AG552" s="5">
        <v>0</v>
      </c>
      <c r="AI552" s="5">
        <v>0</v>
      </c>
      <c r="AJ552" s="5">
        <v>0</v>
      </c>
      <c r="AL552" s="5">
        <v>0</v>
      </c>
      <c r="AM552" s="5">
        <v>0</v>
      </c>
      <c r="AO552" s="5">
        <v>0</v>
      </c>
      <c r="AP552" s="5">
        <v>0</v>
      </c>
      <c r="AR552" s="5">
        <v>0</v>
      </c>
      <c r="AS552" s="5">
        <v>0</v>
      </c>
      <c r="AU552" s="5">
        <v>0</v>
      </c>
      <c r="AV552" s="5">
        <v>0</v>
      </c>
      <c r="AX552" s="5">
        <v>0</v>
      </c>
      <c r="AY552" s="5">
        <v>0</v>
      </c>
      <c r="BA552" s="5">
        <v>0</v>
      </c>
      <c r="BB552" s="5">
        <v>0</v>
      </c>
      <c r="BD552" s="5">
        <v>0</v>
      </c>
      <c r="BE552" s="5">
        <v>0</v>
      </c>
      <c r="BG552" s="5">
        <v>0</v>
      </c>
      <c r="BH552" s="5">
        <v>0</v>
      </c>
      <c r="BJ552" s="5">
        <v>0</v>
      </c>
      <c r="BK552" s="5">
        <v>0</v>
      </c>
      <c r="BM552" s="5">
        <v>0</v>
      </c>
      <c r="BN552" s="5">
        <v>0</v>
      </c>
      <c r="BP552" s="5">
        <v>0</v>
      </c>
      <c r="BQ552" s="5">
        <v>0</v>
      </c>
      <c r="BS552" s="5">
        <v>0</v>
      </c>
      <c r="BT552" s="5">
        <v>0</v>
      </c>
      <c r="BV552" s="5">
        <v>0</v>
      </c>
      <c r="BW552" s="5">
        <v>0</v>
      </c>
      <c r="BY552" s="5">
        <v>0</v>
      </c>
      <c r="BZ552" s="5">
        <v>0</v>
      </c>
      <c r="CB552" s="5">
        <v>0</v>
      </c>
      <c r="CC552" s="5">
        <v>0</v>
      </c>
      <c r="CE552" s="5">
        <v>0</v>
      </c>
      <c r="CF552" s="5">
        <v>0</v>
      </c>
      <c r="CH552" s="5">
        <v>0</v>
      </c>
      <c r="CI552" s="5">
        <v>0</v>
      </c>
      <c r="CK552" s="5">
        <v>0</v>
      </c>
      <c r="CL552" s="5">
        <v>0</v>
      </c>
      <c r="CN552" s="5">
        <v>0</v>
      </c>
      <c r="CO552" s="5">
        <v>0</v>
      </c>
      <c r="CQ552" s="5">
        <v>0</v>
      </c>
      <c r="CR552" s="5">
        <v>0</v>
      </c>
      <c r="CT552" s="5">
        <v>0</v>
      </c>
      <c r="CU552" s="5">
        <v>0</v>
      </c>
      <c r="CW552" s="5">
        <v>0</v>
      </c>
      <c r="CX552" s="5">
        <v>0</v>
      </c>
      <c r="CZ552" s="5">
        <v>0</v>
      </c>
      <c r="DA552" s="5">
        <v>0</v>
      </c>
    </row>
    <row r="555" spans="2:105" x14ac:dyDescent="0.2">
      <c r="B555" s="1" t="s">
        <v>262</v>
      </c>
      <c r="D555" s="1" t="s">
        <v>263</v>
      </c>
      <c r="E555" s="1" t="s">
        <v>49</v>
      </c>
      <c r="F555" s="1" t="s">
        <v>264</v>
      </c>
      <c r="G555" s="4">
        <v>1720</v>
      </c>
      <c r="H555" s="1" t="s">
        <v>52</v>
      </c>
      <c r="I555" s="1" t="s">
        <v>71</v>
      </c>
      <c r="K555" s="5">
        <v>0</v>
      </c>
      <c r="L555" s="5">
        <v>0</v>
      </c>
      <c r="N555" s="5">
        <v>0</v>
      </c>
      <c r="O555" s="5">
        <v>0</v>
      </c>
      <c r="Q555" s="5">
        <v>0</v>
      </c>
      <c r="R555" s="5">
        <v>0</v>
      </c>
      <c r="T555" s="5">
        <v>0</v>
      </c>
      <c r="U555" s="5">
        <v>0</v>
      </c>
      <c r="W555" s="5">
        <v>0</v>
      </c>
      <c r="X555" s="5">
        <v>0</v>
      </c>
      <c r="Z555" s="5">
        <v>0</v>
      </c>
      <c r="AA555" s="5">
        <v>0</v>
      </c>
      <c r="AC555" s="5">
        <v>0</v>
      </c>
      <c r="AD555" s="5">
        <v>0</v>
      </c>
      <c r="AF555" s="5">
        <v>0</v>
      </c>
      <c r="AG555" s="5">
        <v>0</v>
      </c>
      <c r="AI555" s="5">
        <v>0</v>
      </c>
      <c r="AJ555" s="5">
        <v>0</v>
      </c>
      <c r="AL555" s="5">
        <v>0</v>
      </c>
      <c r="AM555" s="5">
        <v>0</v>
      </c>
      <c r="AO555" s="5">
        <v>0</v>
      </c>
      <c r="AP555" s="5">
        <v>0</v>
      </c>
      <c r="AR555" s="5">
        <v>0</v>
      </c>
      <c r="AS555" s="5">
        <v>0</v>
      </c>
      <c r="AU555" s="5">
        <v>0</v>
      </c>
      <c r="AV555" s="5">
        <v>0</v>
      </c>
      <c r="AX555" s="5">
        <v>0</v>
      </c>
      <c r="AY555" s="5">
        <v>0</v>
      </c>
      <c r="BA555" s="5">
        <v>0</v>
      </c>
      <c r="BB555" s="5">
        <v>0</v>
      </c>
      <c r="BD555" s="5">
        <v>0</v>
      </c>
      <c r="BE555" s="5">
        <v>0</v>
      </c>
      <c r="BG555" s="5">
        <v>0</v>
      </c>
      <c r="BH555" s="5">
        <v>0</v>
      </c>
      <c r="BJ555" s="5">
        <v>0</v>
      </c>
      <c r="BK555" s="5">
        <v>0</v>
      </c>
      <c r="BM555" s="5">
        <v>0</v>
      </c>
      <c r="BN555" s="5">
        <v>0</v>
      </c>
      <c r="BP555" s="5">
        <v>0</v>
      </c>
      <c r="BQ555" s="5">
        <v>0</v>
      </c>
      <c r="BS555" s="5">
        <v>0</v>
      </c>
      <c r="BT555" s="5">
        <v>0</v>
      </c>
      <c r="BV555" s="5">
        <v>0</v>
      </c>
      <c r="BW555" s="5">
        <v>0</v>
      </c>
      <c r="BY555" s="5">
        <v>0</v>
      </c>
      <c r="BZ555" s="5">
        <v>0</v>
      </c>
      <c r="CB555" s="5">
        <v>0</v>
      </c>
      <c r="CC555" s="5">
        <v>0</v>
      </c>
      <c r="CE555" s="5">
        <v>0</v>
      </c>
      <c r="CF555" s="5">
        <v>0</v>
      </c>
      <c r="CH555" s="5">
        <v>0</v>
      </c>
      <c r="CI555" s="5">
        <v>0</v>
      </c>
      <c r="CK555" s="5">
        <v>0</v>
      </c>
      <c r="CL555" s="5">
        <v>0</v>
      </c>
      <c r="CN555" s="5">
        <v>0</v>
      </c>
      <c r="CO555" s="5">
        <v>0</v>
      </c>
      <c r="CQ555" s="5">
        <v>0</v>
      </c>
      <c r="CR555" s="5">
        <v>0</v>
      </c>
      <c r="CT555" s="5">
        <v>0</v>
      </c>
      <c r="CU555" s="5">
        <v>0</v>
      </c>
      <c r="CW555" s="5">
        <v>0</v>
      </c>
      <c r="CX555" s="5">
        <v>0</v>
      </c>
      <c r="CZ555" s="5">
        <v>0</v>
      </c>
      <c r="DA555" s="5">
        <v>0</v>
      </c>
    </row>
    <row r="556" spans="2:105" x14ac:dyDescent="0.2">
      <c r="B556" s="1" t="s">
        <v>262</v>
      </c>
      <c r="D556" s="1" t="s">
        <v>263</v>
      </c>
      <c r="E556" s="1" t="s">
        <v>49</v>
      </c>
      <c r="F556" s="1" t="s">
        <v>264</v>
      </c>
      <c r="G556" s="4">
        <v>1720</v>
      </c>
      <c r="H556" s="1" t="s">
        <v>54</v>
      </c>
      <c r="I556" s="1" t="s">
        <v>71</v>
      </c>
      <c r="K556" s="5">
        <v>0</v>
      </c>
      <c r="L556" s="5">
        <v>0</v>
      </c>
      <c r="N556" s="5">
        <v>0</v>
      </c>
      <c r="O556" s="5">
        <v>0</v>
      </c>
      <c r="Q556" s="5">
        <v>0</v>
      </c>
      <c r="R556" s="5">
        <v>0</v>
      </c>
      <c r="T556" s="5">
        <v>0</v>
      </c>
      <c r="U556" s="5">
        <v>0</v>
      </c>
      <c r="W556" s="5">
        <v>0</v>
      </c>
      <c r="X556" s="5">
        <v>0</v>
      </c>
      <c r="Z556" s="5">
        <v>0</v>
      </c>
      <c r="AA556" s="5">
        <v>0</v>
      </c>
      <c r="AC556" s="5">
        <v>0</v>
      </c>
      <c r="AD556" s="5">
        <v>0</v>
      </c>
      <c r="AF556" s="5">
        <v>0</v>
      </c>
      <c r="AG556" s="5">
        <v>0</v>
      </c>
      <c r="AI556" s="5">
        <v>0</v>
      </c>
      <c r="AJ556" s="5">
        <v>0</v>
      </c>
      <c r="AL556" s="5">
        <v>0</v>
      </c>
      <c r="AM556" s="5">
        <v>0</v>
      </c>
      <c r="AO556" s="5">
        <v>0</v>
      </c>
      <c r="AP556" s="5">
        <v>0</v>
      </c>
      <c r="AR556" s="5">
        <v>0</v>
      </c>
      <c r="AS556" s="5">
        <v>0</v>
      </c>
      <c r="AU556" s="5">
        <v>0</v>
      </c>
      <c r="AV556" s="5">
        <v>0</v>
      </c>
      <c r="AX556" s="5">
        <v>0</v>
      </c>
      <c r="AY556" s="5">
        <v>0</v>
      </c>
      <c r="BA556" s="5">
        <v>0</v>
      </c>
      <c r="BB556" s="5">
        <v>0</v>
      </c>
      <c r="BD556" s="5">
        <v>0</v>
      </c>
      <c r="BE556" s="5">
        <v>0</v>
      </c>
      <c r="BG556" s="5">
        <v>0</v>
      </c>
      <c r="BH556" s="5">
        <v>0</v>
      </c>
      <c r="BJ556" s="5">
        <v>0</v>
      </c>
      <c r="BK556" s="5">
        <v>0</v>
      </c>
      <c r="BM556" s="5">
        <v>0</v>
      </c>
      <c r="BN556" s="5">
        <v>0</v>
      </c>
      <c r="BP556" s="5">
        <v>0</v>
      </c>
      <c r="BQ556" s="5">
        <v>0</v>
      </c>
      <c r="BS556" s="5">
        <v>0</v>
      </c>
      <c r="BT556" s="5">
        <v>0</v>
      </c>
      <c r="BV556" s="5">
        <v>0</v>
      </c>
      <c r="BW556" s="5">
        <v>0</v>
      </c>
      <c r="BY556" s="5">
        <v>0</v>
      </c>
      <c r="BZ556" s="5">
        <v>0</v>
      </c>
      <c r="CB556" s="5">
        <v>0</v>
      </c>
      <c r="CC556" s="5">
        <v>0</v>
      </c>
      <c r="CE556" s="5">
        <v>0</v>
      </c>
      <c r="CF556" s="5">
        <v>0</v>
      </c>
      <c r="CH556" s="5">
        <v>0</v>
      </c>
      <c r="CI556" s="5">
        <v>0</v>
      </c>
      <c r="CK556" s="5">
        <v>0</v>
      </c>
      <c r="CL556" s="5">
        <v>0</v>
      </c>
      <c r="CN556" s="5">
        <v>0</v>
      </c>
      <c r="CO556" s="5">
        <v>0</v>
      </c>
      <c r="CQ556" s="5">
        <v>0</v>
      </c>
      <c r="CR556" s="5">
        <v>0</v>
      </c>
      <c r="CT556" s="5">
        <v>0</v>
      </c>
      <c r="CU556" s="5">
        <v>0</v>
      </c>
      <c r="CW556" s="5">
        <v>0</v>
      </c>
      <c r="CX556" s="5">
        <v>0</v>
      </c>
      <c r="CZ556" s="5">
        <v>0</v>
      </c>
      <c r="DA556" s="5">
        <v>0</v>
      </c>
    </row>
    <row r="557" spans="2:105" x14ac:dyDescent="0.2">
      <c r="K557" s="39"/>
    </row>
    <row r="560" spans="2:105" x14ac:dyDescent="0.2">
      <c r="B560" s="1" t="s">
        <v>262</v>
      </c>
      <c r="D560" s="1" t="s">
        <v>263</v>
      </c>
      <c r="E560" s="1" t="s">
        <v>49</v>
      </c>
      <c r="F560" s="36" t="s">
        <v>265</v>
      </c>
      <c r="G560" s="4">
        <v>1229</v>
      </c>
      <c r="H560" s="1" t="s">
        <v>52</v>
      </c>
      <c r="I560" s="1" t="s">
        <v>71</v>
      </c>
      <c r="K560" s="5">
        <v>0</v>
      </c>
      <c r="L560" s="5">
        <v>0</v>
      </c>
      <c r="N560" s="5">
        <v>0</v>
      </c>
      <c r="O560" s="5">
        <v>0</v>
      </c>
      <c r="Q560" s="5">
        <v>0</v>
      </c>
      <c r="R560" s="5">
        <v>0</v>
      </c>
      <c r="T560" s="5">
        <v>0</v>
      </c>
      <c r="U560" s="5">
        <v>0</v>
      </c>
      <c r="W560" s="5">
        <v>0</v>
      </c>
      <c r="X560" s="5">
        <v>0</v>
      </c>
      <c r="Z560" s="5">
        <v>0</v>
      </c>
      <c r="AA560" s="5">
        <v>0</v>
      </c>
      <c r="AC560" s="5">
        <v>0</v>
      </c>
      <c r="AD560" s="5">
        <v>0</v>
      </c>
      <c r="AF560" s="5">
        <v>0</v>
      </c>
      <c r="AG560" s="5">
        <v>0</v>
      </c>
      <c r="AI560" s="5">
        <v>0</v>
      </c>
      <c r="AJ560" s="5">
        <v>0</v>
      </c>
      <c r="AL560" s="5">
        <v>0</v>
      </c>
      <c r="AM560" s="5">
        <v>0</v>
      </c>
      <c r="AO560" s="5">
        <v>0</v>
      </c>
      <c r="AP560" s="5">
        <v>0</v>
      </c>
      <c r="AR560" s="5">
        <v>0</v>
      </c>
      <c r="AS560" s="5">
        <v>0</v>
      </c>
      <c r="AU560" s="5">
        <v>0</v>
      </c>
      <c r="AV560" s="5">
        <v>0</v>
      </c>
      <c r="AX560" s="5">
        <v>0</v>
      </c>
      <c r="AY560" s="5">
        <v>0</v>
      </c>
      <c r="BA560" s="5">
        <v>0</v>
      </c>
      <c r="BB560" s="5">
        <v>0</v>
      </c>
      <c r="BD560" s="5">
        <v>0</v>
      </c>
      <c r="BE560" s="5">
        <v>0</v>
      </c>
      <c r="BG560" s="5">
        <v>0</v>
      </c>
      <c r="BH560" s="5">
        <v>0</v>
      </c>
      <c r="BJ560" s="5">
        <v>0</v>
      </c>
      <c r="BK560" s="5">
        <v>0</v>
      </c>
      <c r="BM560" s="5">
        <v>0</v>
      </c>
      <c r="BN560" s="5">
        <v>0</v>
      </c>
      <c r="BP560" s="5">
        <v>0</v>
      </c>
      <c r="BQ560" s="5">
        <v>0</v>
      </c>
      <c r="BS560" s="5">
        <v>0</v>
      </c>
      <c r="BT560" s="5">
        <v>0</v>
      </c>
      <c r="BV560" s="5">
        <v>0</v>
      </c>
      <c r="BW560" s="5">
        <v>0</v>
      </c>
      <c r="BY560" s="5">
        <v>0</v>
      </c>
      <c r="BZ560" s="5">
        <v>0</v>
      </c>
      <c r="CB560" s="5">
        <v>0</v>
      </c>
      <c r="CC560" s="5">
        <v>0</v>
      </c>
      <c r="CE560" s="5">
        <v>0</v>
      </c>
      <c r="CF560" s="5">
        <v>0</v>
      </c>
      <c r="CH560" s="5">
        <v>0</v>
      </c>
      <c r="CI560" s="5">
        <v>0</v>
      </c>
      <c r="CK560" s="5">
        <v>0</v>
      </c>
      <c r="CL560" s="5">
        <v>0</v>
      </c>
      <c r="CN560" s="5">
        <v>0</v>
      </c>
      <c r="CO560" s="5">
        <v>0</v>
      </c>
      <c r="CQ560" s="5">
        <v>0</v>
      </c>
      <c r="CR560" s="5">
        <v>0</v>
      </c>
      <c r="CT560" s="5">
        <v>0</v>
      </c>
      <c r="CU560" s="5">
        <v>0</v>
      </c>
      <c r="CW560" s="5">
        <v>0</v>
      </c>
      <c r="CX560" s="5">
        <v>0</v>
      </c>
      <c r="CZ560" s="5">
        <v>0</v>
      </c>
      <c r="DA560" s="5">
        <v>0</v>
      </c>
    </row>
    <row r="561" spans="1:105" x14ac:dyDescent="0.2">
      <c r="B561" s="1" t="s">
        <v>262</v>
      </c>
      <c r="D561" s="1" t="s">
        <v>263</v>
      </c>
      <c r="E561" s="1" t="s">
        <v>49</v>
      </c>
      <c r="F561" s="36" t="s">
        <v>265</v>
      </c>
      <c r="G561" s="4">
        <v>1229</v>
      </c>
      <c r="H561" s="1" t="s">
        <v>54</v>
      </c>
      <c r="I561" s="1" t="s">
        <v>71</v>
      </c>
      <c r="K561" s="5">
        <v>0</v>
      </c>
      <c r="L561" s="5">
        <v>0</v>
      </c>
      <c r="N561" s="5">
        <v>0</v>
      </c>
      <c r="O561" s="5">
        <v>0</v>
      </c>
      <c r="Q561" s="5">
        <v>0</v>
      </c>
      <c r="R561" s="5">
        <v>0</v>
      </c>
      <c r="T561" s="5">
        <v>0</v>
      </c>
      <c r="U561" s="5">
        <v>0</v>
      </c>
      <c r="W561" s="5">
        <v>0</v>
      </c>
      <c r="X561" s="5">
        <v>0</v>
      </c>
      <c r="Z561" s="5">
        <v>0</v>
      </c>
      <c r="AA561" s="5">
        <v>0</v>
      </c>
      <c r="AC561" s="5">
        <v>0</v>
      </c>
      <c r="AD561" s="5">
        <v>0</v>
      </c>
      <c r="AF561" s="5">
        <v>0</v>
      </c>
      <c r="AG561" s="5">
        <v>0</v>
      </c>
      <c r="AI561" s="5">
        <v>0</v>
      </c>
      <c r="AJ561" s="5">
        <v>0</v>
      </c>
      <c r="AL561" s="5">
        <v>0</v>
      </c>
      <c r="AM561" s="5">
        <v>0</v>
      </c>
      <c r="AO561" s="5">
        <v>0</v>
      </c>
      <c r="AP561" s="5">
        <v>0</v>
      </c>
      <c r="AR561" s="5">
        <v>0</v>
      </c>
      <c r="AS561" s="5">
        <v>0</v>
      </c>
      <c r="AU561" s="5">
        <v>0</v>
      </c>
      <c r="AV561" s="5">
        <v>0</v>
      </c>
      <c r="AX561" s="5">
        <v>0</v>
      </c>
      <c r="AY561" s="5">
        <v>0</v>
      </c>
      <c r="BA561" s="5">
        <v>0</v>
      </c>
      <c r="BB561" s="5">
        <v>0</v>
      </c>
      <c r="BD561" s="5">
        <v>0</v>
      </c>
      <c r="BE561" s="5">
        <v>0</v>
      </c>
      <c r="BG561" s="5">
        <v>0</v>
      </c>
      <c r="BH561" s="5">
        <v>0</v>
      </c>
      <c r="BJ561" s="5">
        <v>0</v>
      </c>
      <c r="BK561" s="5">
        <v>0</v>
      </c>
      <c r="BM561" s="5">
        <v>0</v>
      </c>
      <c r="BN561" s="5">
        <v>0</v>
      </c>
      <c r="BP561" s="5">
        <v>0</v>
      </c>
      <c r="BQ561" s="5">
        <v>0</v>
      </c>
      <c r="BS561" s="5">
        <v>0</v>
      </c>
      <c r="BT561" s="5">
        <v>0</v>
      </c>
      <c r="BV561" s="5">
        <v>0</v>
      </c>
      <c r="BW561" s="5">
        <v>0</v>
      </c>
      <c r="BY561" s="5">
        <v>0</v>
      </c>
      <c r="BZ561" s="5">
        <v>0</v>
      </c>
      <c r="CB561" s="5">
        <v>0</v>
      </c>
      <c r="CC561" s="5">
        <v>0</v>
      </c>
      <c r="CE561" s="5">
        <v>0</v>
      </c>
      <c r="CF561" s="5">
        <v>0</v>
      </c>
      <c r="CH561" s="5">
        <v>0</v>
      </c>
      <c r="CI561" s="5">
        <v>0</v>
      </c>
      <c r="CK561" s="5">
        <v>0</v>
      </c>
      <c r="CL561" s="5">
        <v>0</v>
      </c>
      <c r="CN561" s="5">
        <v>0</v>
      </c>
      <c r="CO561" s="5">
        <v>0</v>
      </c>
      <c r="CQ561" s="5">
        <v>0</v>
      </c>
      <c r="CR561" s="5">
        <v>0</v>
      </c>
      <c r="CT561" s="5">
        <v>0</v>
      </c>
      <c r="CU561" s="5">
        <v>0</v>
      </c>
      <c r="CW561" s="5">
        <v>0</v>
      </c>
      <c r="CX561" s="5">
        <v>0</v>
      </c>
      <c r="CZ561" s="5">
        <v>0</v>
      </c>
      <c r="DA561" s="5">
        <v>0</v>
      </c>
    </row>
    <row r="562" spans="1:105" x14ac:dyDescent="0.2">
      <c r="F562" s="36"/>
      <c r="K562" s="39"/>
    </row>
    <row r="563" spans="1:105" x14ac:dyDescent="0.2">
      <c r="F563" s="36"/>
    </row>
    <row r="564" spans="1:105" x14ac:dyDescent="0.2">
      <c r="F564" s="36"/>
    </row>
    <row r="565" spans="1:105" x14ac:dyDescent="0.2">
      <c r="B565" s="1" t="s">
        <v>267</v>
      </c>
      <c r="F565" s="5"/>
      <c r="K565" s="5">
        <v>0</v>
      </c>
      <c r="L565" s="5">
        <v>0</v>
      </c>
      <c r="N565" s="5">
        <v>0</v>
      </c>
      <c r="O565" s="5">
        <v>0</v>
      </c>
      <c r="Q565" s="5">
        <v>0</v>
      </c>
      <c r="R565" s="5">
        <v>0</v>
      </c>
      <c r="T565" s="5">
        <v>0</v>
      </c>
      <c r="U565" s="5">
        <v>0</v>
      </c>
      <c r="W565" s="5">
        <v>0</v>
      </c>
      <c r="X565" s="5">
        <v>0</v>
      </c>
      <c r="Z565" s="5">
        <v>0</v>
      </c>
      <c r="AA565" s="5">
        <v>0</v>
      </c>
      <c r="AC565" s="5">
        <v>0</v>
      </c>
      <c r="AD565" s="5">
        <v>0</v>
      </c>
      <c r="AF565" s="5">
        <v>0</v>
      </c>
      <c r="AG565" s="5">
        <v>0</v>
      </c>
      <c r="AI565" s="5">
        <v>0</v>
      </c>
      <c r="AJ565" s="5">
        <v>0</v>
      </c>
      <c r="AL565" s="5">
        <v>0</v>
      </c>
      <c r="AM565" s="5">
        <v>0</v>
      </c>
      <c r="AO565" s="5">
        <v>0</v>
      </c>
      <c r="AP565" s="5">
        <v>0</v>
      </c>
      <c r="AR565" s="5">
        <v>0</v>
      </c>
      <c r="AS565" s="5">
        <v>0</v>
      </c>
      <c r="AU565" s="5">
        <v>0</v>
      </c>
      <c r="AV565" s="5">
        <v>0</v>
      </c>
      <c r="AX565" s="5">
        <v>0</v>
      </c>
      <c r="AY565" s="5">
        <v>0</v>
      </c>
      <c r="BA565" s="5">
        <v>0</v>
      </c>
      <c r="BB565" s="5">
        <v>0</v>
      </c>
      <c r="BD565" s="5">
        <v>0</v>
      </c>
      <c r="BE565" s="5">
        <v>0</v>
      </c>
      <c r="BG565" s="5">
        <v>0</v>
      </c>
      <c r="BH565" s="5">
        <v>0</v>
      </c>
      <c r="BJ565" s="5">
        <v>0</v>
      </c>
      <c r="BK565" s="5">
        <v>0</v>
      </c>
      <c r="BM565" s="5">
        <v>0</v>
      </c>
      <c r="BN565" s="5">
        <v>0</v>
      </c>
      <c r="BP565" s="5">
        <v>0</v>
      </c>
      <c r="BQ565" s="5">
        <v>0</v>
      </c>
      <c r="BS565" s="5">
        <v>0</v>
      </c>
      <c r="BT565" s="5">
        <v>0</v>
      </c>
      <c r="BV565" s="5">
        <v>0</v>
      </c>
      <c r="BW565" s="5">
        <v>0</v>
      </c>
      <c r="BY565" s="5">
        <v>0</v>
      </c>
      <c r="BZ565" s="5">
        <v>0</v>
      </c>
      <c r="CB565" s="5">
        <v>0</v>
      </c>
      <c r="CC565" s="5">
        <v>0</v>
      </c>
      <c r="CE565" s="5">
        <v>0</v>
      </c>
      <c r="CF565" s="5">
        <v>0</v>
      </c>
      <c r="CH565" s="5">
        <v>0</v>
      </c>
      <c r="CI565" s="5">
        <v>0</v>
      </c>
      <c r="CK565" s="5">
        <v>0</v>
      </c>
      <c r="CL565" s="5">
        <v>0</v>
      </c>
      <c r="CN565" s="5">
        <v>0</v>
      </c>
      <c r="CO565" s="5">
        <v>0</v>
      </c>
      <c r="CQ565" s="5">
        <v>0</v>
      </c>
      <c r="CR565" s="5">
        <v>0</v>
      </c>
      <c r="CT565" s="5">
        <v>0</v>
      </c>
      <c r="CU565" s="5">
        <v>0</v>
      </c>
      <c r="CW565" s="5">
        <v>0</v>
      </c>
      <c r="CX565" s="5">
        <v>0</v>
      </c>
      <c r="CZ565" s="5">
        <v>0</v>
      </c>
      <c r="DA565" s="5">
        <v>0</v>
      </c>
    </row>
    <row r="566" spans="1:105" x14ac:dyDescent="0.2">
      <c r="F566" s="36" t="s">
        <v>58</v>
      </c>
      <c r="H566" s="1" t="s">
        <v>54</v>
      </c>
      <c r="I566" s="1" t="s">
        <v>53</v>
      </c>
      <c r="K566" s="5">
        <v>0</v>
      </c>
      <c r="L566" s="5">
        <v>0</v>
      </c>
      <c r="N566" s="5">
        <v>0</v>
      </c>
      <c r="O566" s="5">
        <v>0</v>
      </c>
      <c r="Q566" s="5">
        <v>0</v>
      </c>
      <c r="R566" s="5">
        <v>0</v>
      </c>
      <c r="T566" s="5">
        <v>0</v>
      </c>
      <c r="U566" s="5">
        <v>0</v>
      </c>
      <c r="W566" s="5">
        <v>0</v>
      </c>
      <c r="X566" s="5">
        <v>0</v>
      </c>
      <c r="Z566" s="5">
        <v>0</v>
      </c>
      <c r="AA566" s="5">
        <v>0</v>
      </c>
      <c r="AC566" s="5">
        <v>0</v>
      </c>
      <c r="AD566" s="5">
        <v>0</v>
      </c>
      <c r="AF566" s="5">
        <v>0</v>
      </c>
      <c r="AG566" s="5">
        <v>0</v>
      </c>
      <c r="AI566" s="5">
        <v>0</v>
      </c>
      <c r="AJ566" s="5">
        <v>0</v>
      </c>
      <c r="AL566" s="5">
        <v>0</v>
      </c>
      <c r="AM566" s="5">
        <v>0</v>
      </c>
      <c r="AO566" s="5">
        <v>0</v>
      </c>
      <c r="AP566" s="5">
        <v>0</v>
      </c>
      <c r="AR566" s="5">
        <v>0</v>
      </c>
      <c r="AS566" s="5">
        <v>0</v>
      </c>
      <c r="AU566" s="5">
        <v>0</v>
      </c>
      <c r="AV566" s="5">
        <v>0</v>
      </c>
      <c r="AX566" s="5">
        <v>0</v>
      </c>
      <c r="AY566" s="5">
        <v>0</v>
      </c>
      <c r="BA566" s="5">
        <v>0</v>
      </c>
      <c r="BB566" s="5">
        <v>0</v>
      </c>
      <c r="BD566" s="5">
        <v>0</v>
      </c>
      <c r="BE566" s="5">
        <v>0</v>
      </c>
      <c r="BG566" s="5">
        <v>0</v>
      </c>
      <c r="BH566" s="5">
        <v>0</v>
      </c>
      <c r="BJ566" s="5">
        <v>0</v>
      </c>
      <c r="BK566" s="5">
        <v>0</v>
      </c>
      <c r="BM566" s="5">
        <v>0</v>
      </c>
      <c r="BN566" s="5">
        <v>0</v>
      </c>
      <c r="BP566" s="5">
        <v>0</v>
      </c>
      <c r="BQ566" s="5">
        <v>0</v>
      </c>
      <c r="BS566" s="5">
        <v>0</v>
      </c>
      <c r="BT566" s="5">
        <v>0</v>
      </c>
      <c r="BV566" s="5">
        <v>0</v>
      </c>
      <c r="BW566" s="5">
        <v>0</v>
      </c>
      <c r="BY566" s="5">
        <v>0</v>
      </c>
      <c r="BZ566" s="5">
        <v>0</v>
      </c>
      <c r="CB566" s="5">
        <v>0</v>
      </c>
      <c r="CC566" s="5">
        <v>0</v>
      </c>
      <c r="CE566" s="5">
        <v>0</v>
      </c>
      <c r="CF566" s="5">
        <v>0</v>
      </c>
      <c r="CH566" s="5">
        <v>0</v>
      </c>
      <c r="CI566" s="5">
        <v>0</v>
      </c>
      <c r="CK566" s="5">
        <v>0</v>
      </c>
      <c r="CL566" s="5">
        <v>0</v>
      </c>
      <c r="CN566" s="5">
        <v>0</v>
      </c>
      <c r="CO566" s="5">
        <v>0</v>
      </c>
      <c r="CQ566" s="5">
        <v>0</v>
      </c>
      <c r="CR566" s="5">
        <v>0</v>
      </c>
      <c r="CT566" s="5">
        <v>0</v>
      </c>
      <c r="CU566" s="5">
        <v>0</v>
      </c>
      <c r="CW566" s="5">
        <v>0</v>
      </c>
      <c r="CX566" s="5">
        <v>0</v>
      </c>
      <c r="CZ566" s="5">
        <v>0</v>
      </c>
      <c r="DA566" s="5">
        <v>0</v>
      </c>
    </row>
    <row r="567" spans="1:105" x14ac:dyDescent="0.2">
      <c r="F567" s="36"/>
    </row>
    <row r="568" spans="1:105" x14ac:dyDescent="0.2">
      <c r="F568" s="36" t="s">
        <v>269</v>
      </c>
      <c r="H568" s="1" t="s">
        <v>54</v>
      </c>
      <c r="I568" s="1" t="s">
        <v>53</v>
      </c>
      <c r="K568" s="5">
        <v>0</v>
      </c>
      <c r="L568" s="5">
        <v>0</v>
      </c>
      <c r="N568" s="5">
        <v>0</v>
      </c>
      <c r="O568" s="5">
        <v>0</v>
      </c>
      <c r="Q568" s="5">
        <v>0</v>
      </c>
      <c r="R568" s="5">
        <v>0</v>
      </c>
      <c r="T568" s="5">
        <v>0</v>
      </c>
      <c r="U568" s="5">
        <v>0</v>
      </c>
      <c r="W568" s="5">
        <v>0</v>
      </c>
      <c r="X568" s="5">
        <v>0</v>
      </c>
      <c r="Z568" s="5">
        <v>0</v>
      </c>
      <c r="AA568" s="5">
        <v>0</v>
      </c>
      <c r="AC568" s="5">
        <v>0</v>
      </c>
      <c r="AD568" s="5">
        <v>0</v>
      </c>
      <c r="AF568" s="5">
        <v>0</v>
      </c>
      <c r="AG568" s="5">
        <v>0</v>
      </c>
      <c r="AI568" s="5">
        <v>0</v>
      </c>
      <c r="AJ568" s="5">
        <v>0</v>
      </c>
      <c r="AL568" s="5">
        <v>0</v>
      </c>
      <c r="AM568" s="5">
        <v>0</v>
      </c>
      <c r="AO568" s="5">
        <v>0</v>
      </c>
      <c r="AP568" s="5">
        <v>0</v>
      </c>
      <c r="AR568" s="5">
        <v>0</v>
      </c>
      <c r="AS568" s="5">
        <v>0</v>
      </c>
      <c r="AU568" s="5">
        <v>0</v>
      </c>
      <c r="AV568" s="5">
        <v>0</v>
      </c>
      <c r="AX568" s="5">
        <v>0</v>
      </c>
      <c r="AY568" s="5">
        <v>0</v>
      </c>
      <c r="BA568" s="5">
        <v>0</v>
      </c>
      <c r="BB568" s="5">
        <v>0</v>
      </c>
      <c r="BD568" s="5">
        <v>0</v>
      </c>
      <c r="BE568" s="5">
        <v>0</v>
      </c>
      <c r="BG568" s="5">
        <v>0</v>
      </c>
      <c r="BH568" s="5">
        <v>0</v>
      </c>
      <c r="BJ568" s="5">
        <v>0</v>
      </c>
      <c r="BK568" s="5">
        <v>0</v>
      </c>
      <c r="BM568" s="5">
        <v>0</v>
      </c>
      <c r="BN568" s="5">
        <v>0</v>
      </c>
      <c r="BP568" s="5">
        <v>0</v>
      </c>
      <c r="BQ568" s="5">
        <v>0</v>
      </c>
      <c r="BS568" s="5">
        <v>0</v>
      </c>
      <c r="BT568" s="5">
        <v>0</v>
      </c>
      <c r="BV568" s="5">
        <v>0</v>
      </c>
      <c r="BW568" s="5">
        <v>0</v>
      </c>
      <c r="BY568" s="5">
        <v>0</v>
      </c>
      <c r="BZ568" s="5">
        <v>0</v>
      </c>
      <c r="CB568" s="5">
        <v>0</v>
      </c>
      <c r="CC568" s="5">
        <v>0</v>
      </c>
      <c r="CE568" s="5">
        <v>0</v>
      </c>
      <c r="CF568" s="5">
        <v>0</v>
      </c>
      <c r="CH568" s="5">
        <v>0</v>
      </c>
      <c r="CI568" s="5">
        <v>0</v>
      </c>
      <c r="CK568" s="5">
        <v>0</v>
      </c>
      <c r="CL568" s="5">
        <v>0</v>
      </c>
      <c r="CN568" s="5">
        <v>0</v>
      </c>
      <c r="CO568" s="5">
        <v>0</v>
      </c>
      <c r="CQ568" s="5">
        <v>0</v>
      </c>
      <c r="CR568" s="5">
        <v>0</v>
      </c>
      <c r="CT568" s="5">
        <v>0</v>
      </c>
      <c r="CU568" s="5">
        <v>0</v>
      </c>
      <c r="CW568" s="5">
        <v>0</v>
      </c>
      <c r="CX568" s="5">
        <v>0</v>
      </c>
      <c r="CZ568" s="5">
        <v>0</v>
      </c>
      <c r="DA568" s="5">
        <v>0</v>
      </c>
    </row>
    <row r="569" spans="1:105" customFormat="1" x14ac:dyDescent="0.2"/>
    <row r="570" spans="1:105" x14ac:dyDescent="0.2">
      <c r="F570" s="36"/>
    </row>
    <row r="571" spans="1:105" x14ac:dyDescent="0.2">
      <c r="A571" s="1" t="s">
        <v>271</v>
      </c>
      <c r="F571" s="36"/>
    </row>
    <row r="573" spans="1:105" x14ac:dyDescent="0.2">
      <c r="E573" s="1" t="s">
        <v>49</v>
      </c>
      <c r="F573" s="1" t="s">
        <v>272</v>
      </c>
      <c r="H573" s="1" t="s">
        <v>52</v>
      </c>
      <c r="I573" s="1" t="s">
        <v>235</v>
      </c>
      <c r="K573" s="5">
        <v>0</v>
      </c>
      <c r="L573" s="5">
        <v>0</v>
      </c>
      <c r="N573" s="5">
        <v>0</v>
      </c>
      <c r="O573" s="5">
        <v>0</v>
      </c>
      <c r="Q573" s="5">
        <v>0</v>
      </c>
      <c r="R573" s="5">
        <v>0</v>
      </c>
      <c r="T573" s="5">
        <v>0</v>
      </c>
      <c r="U573" s="5">
        <v>0</v>
      </c>
      <c r="W573" s="5">
        <v>0</v>
      </c>
      <c r="X573" s="5">
        <v>0</v>
      </c>
      <c r="Z573" s="5">
        <v>0</v>
      </c>
      <c r="AA573" s="5">
        <v>0</v>
      </c>
      <c r="AC573" s="5">
        <v>0</v>
      </c>
      <c r="AD573" s="5">
        <v>0</v>
      </c>
      <c r="AF573" s="5">
        <v>0</v>
      </c>
      <c r="AG573" s="5">
        <v>0</v>
      </c>
      <c r="AI573" s="5">
        <v>0</v>
      </c>
      <c r="AJ573" s="5">
        <v>0</v>
      </c>
      <c r="AL573" s="5">
        <v>0</v>
      </c>
      <c r="AM573" s="5">
        <v>0</v>
      </c>
      <c r="AO573" s="5">
        <v>0</v>
      </c>
      <c r="AP573" s="5">
        <v>0</v>
      </c>
      <c r="AR573" s="5">
        <v>0</v>
      </c>
      <c r="AS573" s="5">
        <v>0</v>
      </c>
      <c r="AU573" s="5">
        <v>0</v>
      </c>
      <c r="AV573" s="5">
        <v>0</v>
      </c>
      <c r="AX573" s="5">
        <v>0</v>
      </c>
      <c r="AY573" s="5">
        <v>0</v>
      </c>
      <c r="BA573" s="5">
        <v>0</v>
      </c>
      <c r="BB573" s="5">
        <v>0</v>
      </c>
      <c r="BD573" s="5">
        <v>0</v>
      </c>
      <c r="BE573" s="5">
        <v>0</v>
      </c>
      <c r="BG573" s="5">
        <v>0</v>
      </c>
      <c r="BH573" s="5">
        <v>0</v>
      </c>
      <c r="BJ573" s="5">
        <v>0</v>
      </c>
      <c r="BK573" s="5">
        <v>0</v>
      </c>
      <c r="BM573" s="5">
        <v>0</v>
      </c>
      <c r="BN573" s="5">
        <v>0</v>
      </c>
      <c r="BP573" s="5">
        <v>0</v>
      </c>
      <c r="BQ573" s="5">
        <v>0</v>
      </c>
      <c r="BS573" s="5">
        <v>0</v>
      </c>
      <c r="BT573" s="5">
        <v>0</v>
      </c>
      <c r="BV573" s="5">
        <v>0</v>
      </c>
      <c r="BW573" s="5">
        <v>0</v>
      </c>
      <c r="BY573" s="5">
        <v>0</v>
      </c>
      <c r="BZ573" s="5">
        <v>0</v>
      </c>
      <c r="CB573" s="5">
        <v>0</v>
      </c>
      <c r="CC573" s="5">
        <v>0</v>
      </c>
      <c r="CE573" s="5">
        <v>0</v>
      </c>
      <c r="CF573" s="5">
        <v>0</v>
      </c>
      <c r="CH573" s="5">
        <v>0</v>
      </c>
      <c r="CI573" s="5">
        <v>0</v>
      </c>
      <c r="CK573" s="5">
        <v>0</v>
      </c>
      <c r="CL573" s="5">
        <v>0</v>
      </c>
      <c r="CN573" s="5">
        <v>0</v>
      </c>
      <c r="CO573" s="5">
        <v>0</v>
      </c>
      <c r="CQ573" s="5">
        <v>0</v>
      </c>
      <c r="CR573" s="5">
        <v>0</v>
      </c>
      <c r="CT573" s="5">
        <v>0</v>
      </c>
      <c r="CU573" s="5">
        <v>0</v>
      </c>
      <c r="CW573" s="5">
        <v>0</v>
      </c>
      <c r="CX573" s="5">
        <v>0</v>
      </c>
      <c r="CZ573" s="5">
        <v>0</v>
      </c>
      <c r="DA573" s="5">
        <v>0</v>
      </c>
    </row>
    <row r="574" spans="1:105" x14ac:dyDescent="0.2">
      <c r="E574" s="1" t="s">
        <v>49</v>
      </c>
      <c r="F574" s="1" t="s">
        <v>272</v>
      </c>
      <c r="H574" s="1" t="s">
        <v>54</v>
      </c>
      <c r="I574" s="1" t="s">
        <v>235</v>
      </c>
      <c r="K574" s="5">
        <v>0</v>
      </c>
      <c r="L574" s="5">
        <v>0</v>
      </c>
      <c r="N574" s="5">
        <v>0</v>
      </c>
      <c r="O574" s="5">
        <v>0</v>
      </c>
      <c r="Q574" s="5">
        <v>0</v>
      </c>
      <c r="R574" s="5">
        <v>0</v>
      </c>
      <c r="T574" s="5">
        <v>0</v>
      </c>
      <c r="U574" s="5">
        <v>0</v>
      </c>
      <c r="W574" s="5">
        <v>0</v>
      </c>
      <c r="X574" s="5">
        <v>0</v>
      </c>
      <c r="Z574" s="5">
        <v>0</v>
      </c>
      <c r="AA574" s="5">
        <v>0</v>
      </c>
      <c r="AC574" s="5">
        <v>0</v>
      </c>
      <c r="AD574" s="5">
        <v>0</v>
      </c>
      <c r="AF574" s="5">
        <v>0</v>
      </c>
      <c r="AG574" s="5">
        <v>0</v>
      </c>
      <c r="AI574" s="5">
        <v>0</v>
      </c>
      <c r="AJ574" s="5">
        <v>0</v>
      </c>
      <c r="AL574" s="5">
        <v>0</v>
      </c>
      <c r="AM574" s="5">
        <v>0</v>
      </c>
      <c r="AO574" s="5">
        <v>0</v>
      </c>
      <c r="AP574" s="5">
        <v>0</v>
      </c>
      <c r="AR574" s="5">
        <v>0</v>
      </c>
      <c r="AS574" s="5">
        <v>0</v>
      </c>
      <c r="AU574" s="5">
        <v>0</v>
      </c>
      <c r="AV574" s="5">
        <v>0</v>
      </c>
      <c r="AX574" s="5">
        <v>0</v>
      </c>
      <c r="AY574" s="5">
        <v>0</v>
      </c>
      <c r="BA574" s="5">
        <v>0</v>
      </c>
      <c r="BB574" s="5">
        <v>0</v>
      </c>
      <c r="BD574" s="5">
        <v>0</v>
      </c>
      <c r="BE574" s="5">
        <v>0</v>
      </c>
      <c r="BG574" s="5">
        <v>0</v>
      </c>
      <c r="BH574" s="5">
        <v>0</v>
      </c>
      <c r="BJ574" s="5">
        <v>0</v>
      </c>
      <c r="BK574" s="5">
        <v>0</v>
      </c>
      <c r="BM574" s="5">
        <v>0</v>
      </c>
      <c r="BN574" s="5">
        <v>0</v>
      </c>
      <c r="BP574" s="5">
        <v>0</v>
      </c>
      <c r="BQ574" s="5">
        <v>0</v>
      </c>
      <c r="BS574" s="5">
        <v>0</v>
      </c>
      <c r="BT574" s="5">
        <v>0</v>
      </c>
      <c r="BV574" s="5">
        <v>0</v>
      </c>
      <c r="BW574" s="5">
        <v>0</v>
      </c>
      <c r="BY574" s="5">
        <v>0</v>
      </c>
      <c r="BZ574" s="5">
        <v>0</v>
      </c>
      <c r="CB574" s="5">
        <v>0</v>
      </c>
      <c r="CC574" s="5">
        <v>0</v>
      </c>
      <c r="CE574" s="5">
        <v>0</v>
      </c>
      <c r="CF574" s="5">
        <v>0</v>
      </c>
      <c r="CH574" s="5">
        <v>0</v>
      </c>
      <c r="CI574" s="5">
        <v>0</v>
      </c>
      <c r="CK574" s="5">
        <v>0</v>
      </c>
      <c r="CL574" s="5">
        <v>0</v>
      </c>
      <c r="CN574" s="5">
        <v>0</v>
      </c>
      <c r="CO574" s="5">
        <v>0</v>
      </c>
      <c r="CQ574" s="5">
        <v>0</v>
      </c>
      <c r="CR574" s="5">
        <v>0</v>
      </c>
      <c r="CT574" s="5">
        <v>0</v>
      </c>
      <c r="CU574" s="5">
        <v>0</v>
      </c>
      <c r="CW574" s="5">
        <v>0</v>
      </c>
      <c r="CX574" s="5">
        <v>0</v>
      </c>
      <c r="CZ574" s="5">
        <v>0</v>
      </c>
      <c r="DA574" s="5">
        <v>0</v>
      </c>
    </row>
    <row r="576" spans="1:105" x14ac:dyDescent="0.2">
      <c r="E576" s="1" t="s">
        <v>64</v>
      </c>
      <c r="F576" s="1" t="s">
        <v>275</v>
      </c>
      <c r="H576" s="1" t="s">
        <v>52</v>
      </c>
      <c r="I576" s="1" t="s">
        <v>235</v>
      </c>
      <c r="K576" s="5">
        <v>5156</v>
      </c>
      <c r="L576" s="5">
        <v>5156</v>
      </c>
      <c r="N576" s="5">
        <v>5156</v>
      </c>
      <c r="O576" s="5">
        <v>5156</v>
      </c>
      <c r="Q576" s="5">
        <v>5156</v>
      </c>
      <c r="R576" s="5">
        <v>5156</v>
      </c>
      <c r="T576" s="5">
        <v>5156</v>
      </c>
      <c r="U576" s="5">
        <v>5156</v>
      </c>
      <c r="W576" s="5">
        <v>5156</v>
      </c>
      <c r="X576" s="5">
        <v>5156</v>
      </c>
      <c r="Z576" s="5">
        <v>5156</v>
      </c>
      <c r="AA576" s="5">
        <v>5156</v>
      </c>
      <c r="AC576" s="5">
        <v>5156</v>
      </c>
      <c r="AD576" s="5">
        <v>5156</v>
      </c>
      <c r="AF576" s="5">
        <v>5156</v>
      </c>
      <c r="AG576" s="5">
        <v>5156</v>
      </c>
      <c r="AI576" s="5">
        <v>5156</v>
      </c>
      <c r="AJ576" s="5">
        <v>5156</v>
      </c>
      <c r="AL576" s="5">
        <v>5156</v>
      </c>
      <c r="AM576" s="5">
        <v>5156</v>
      </c>
      <c r="AO576" s="5">
        <v>5156</v>
      </c>
      <c r="AP576" s="5">
        <v>5156</v>
      </c>
      <c r="AR576" s="5">
        <v>5156</v>
      </c>
      <c r="AS576" s="5">
        <v>5156</v>
      </c>
      <c r="AU576" s="5">
        <v>5156</v>
      </c>
      <c r="AV576" s="5">
        <v>5156</v>
      </c>
      <c r="AX576" s="5">
        <v>5156</v>
      </c>
      <c r="AY576" s="5">
        <v>5156</v>
      </c>
      <c r="BA576" s="5">
        <v>5156</v>
      </c>
      <c r="BB576" s="5">
        <v>5156</v>
      </c>
      <c r="BD576" s="5">
        <v>5156</v>
      </c>
      <c r="BE576" s="5">
        <v>5156</v>
      </c>
      <c r="BG576" s="5">
        <v>5156</v>
      </c>
      <c r="BH576" s="5">
        <v>5156</v>
      </c>
      <c r="BJ576" s="5">
        <v>5156</v>
      </c>
      <c r="BK576" s="5">
        <v>5156</v>
      </c>
      <c r="BM576" s="5">
        <v>5156</v>
      </c>
      <c r="BN576" s="5">
        <v>5156</v>
      </c>
      <c r="BP576" s="5">
        <v>5156</v>
      </c>
      <c r="BQ576" s="5">
        <v>5156</v>
      </c>
      <c r="BS576" s="5">
        <v>5156</v>
      </c>
      <c r="BT576" s="5">
        <v>5156</v>
      </c>
      <c r="BV576" s="5">
        <v>5156</v>
      </c>
      <c r="BW576" s="5">
        <v>5156</v>
      </c>
      <c r="BY576" s="5">
        <v>5156</v>
      </c>
      <c r="BZ576" s="5">
        <v>5156</v>
      </c>
      <c r="CB576" s="5">
        <v>5156</v>
      </c>
      <c r="CC576" s="5">
        <v>5156</v>
      </c>
      <c r="CE576" s="5">
        <v>5156</v>
      </c>
      <c r="CF576" s="5">
        <v>5156</v>
      </c>
      <c r="CH576" s="5">
        <v>5156</v>
      </c>
      <c r="CI576" s="5">
        <v>5156</v>
      </c>
      <c r="CK576" s="5">
        <v>5156</v>
      </c>
      <c r="CL576" s="5">
        <v>5156</v>
      </c>
      <c r="CN576" s="5">
        <v>5156</v>
      </c>
      <c r="CO576" s="5">
        <v>5156</v>
      </c>
      <c r="CQ576" s="5">
        <v>5156</v>
      </c>
      <c r="CR576" s="5">
        <v>5156</v>
      </c>
      <c r="CT576" s="5">
        <v>5156</v>
      </c>
      <c r="CU576" s="5">
        <v>5156</v>
      </c>
      <c r="CW576" s="5">
        <v>0</v>
      </c>
      <c r="CX576" s="5">
        <v>0</v>
      </c>
      <c r="CZ576" s="5">
        <v>154680</v>
      </c>
      <c r="DA576" s="5">
        <v>154680</v>
      </c>
    </row>
    <row r="577" spans="1:105" x14ac:dyDescent="0.2">
      <c r="E577" s="1" t="s">
        <v>64</v>
      </c>
      <c r="F577" s="1" t="s">
        <v>275</v>
      </c>
      <c r="H577" s="1" t="s">
        <v>54</v>
      </c>
      <c r="I577" s="1" t="s">
        <v>235</v>
      </c>
      <c r="K577" s="5">
        <v>0</v>
      </c>
      <c r="L577" s="5">
        <v>0</v>
      </c>
      <c r="N577" s="5">
        <v>0</v>
      </c>
      <c r="O577" s="5">
        <v>0</v>
      </c>
      <c r="Q577" s="5">
        <v>0</v>
      </c>
      <c r="R577" s="5">
        <v>0</v>
      </c>
      <c r="T577" s="5">
        <v>0</v>
      </c>
      <c r="U577" s="5">
        <v>0</v>
      </c>
      <c r="W577" s="5">
        <v>0</v>
      </c>
      <c r="X577" s="5">
        <v>0</v>
      </c>
      <c r="Z577" s="5">
        <v>0</v>
      </c>
      <c r="AA577" s="5">
        <v>0</v>
      </c>
      <c r="AC577" s="5">
        <v>0</v>
      </c>
      <c r="AD577" s="5">
        <v>0</v>
      </c>
      <c r="AF577" s="5">
        <v>0</v>
      </c>
      <c r="AG577" s="5">
        <v>0</v>
      </c>
      <c r="AI577" s="5">
        <v>0</v>
      </c>
      <c r="AJ577" s="5">
        <v>0</v>
      </c>
      <c r="AL577" s="5">
        <v>0</v>
      </c>
      <c r="AM577" s="5">
        <v>0</v>
      </c>
      <c r="AO577" s="5">
        <v>0</v>
      </c>
      <c r="AP577" s="5">
        <v>0</v>
      </c>
      <c r="AR577" s="5">
        <v>0</v>
      </c>
      <c r="AS577" s="5">
        <v>0</v>
      </c>
      <c r="AU577" s="5">
        <v>0</v>
      </c>
      <c r="AV577" s="5">
        <v>0</v>
      </c>
      <c r="AX577" s="5">
        <v>0</v>
      </c>
      <c r="AY577" s="5">
        <v>0</v>
      </c>
      <c r="BA577" s="5">
        <v>0</v>
      </c>
      <c r="BB577" s="5">
        <v>0</v>
      </c>
      <c r="BD577" s="5">
        <v>0</v>
      </c>
      <c r="BE577" s="5">
        <v>0</v>
      </c>
      <c r="BG577" s="5">
        <v>0</v>
      </c>
      <c r="BH577" s="5">
        <v>0</v>
      </c>
      <c r="BJ577" s="5">
        <v>0</v>
      </c>
      <c r="BK577" s="5">
        <v>0</v>
      </c>
      <c r="BM577" s="5">
        <v>0</v>
      </c>
      <c r="BN577" s="5">
        <v>0</v>
      </c>
      <c r="BP577" s="5">
        <v>0</v>
      </c>
      <c r="BQ577" s="5">
        <v>0</v>
      </c>
      <c r="BS577" s="5">
        <v>0</v>
      </c>
      <c r="BT577" s="5">
        <v>0</v>
      </c>
      <c r="BV577" s="5">
        <v>0</v>
      </c>
      <c r="BW577" s="5">
        <v>0</v>
      </c>
      <c r="BY577" s="5">
        <v>0</v>
      </c>
      <c r="BZ577" s="5">
        <v>0</v>
      </c>
      <c r="CB577" s="5">
        <v>0</v>
      </c>
      <c r="CC577" s="5">
        <v>0</v>
      </c>
      <c r="CE577" s="5">
        <v>0</v>
      </c>
      <c r="CF577" s="5">
        <v>0</v>
      </c>
      <c r="CH577" s="5">
        <v>0</v>
      </c>
      <c r="CI577" s="5">
        <v>0</v>
      </c>
      <c r="CK577" s="5">
        <v>0</v>
      </c>
      <c r="CL577" s="5">
        <v>0</v>
      </c>
      <c r="CN577" s="5">
        <v>0</v>
      </c>
      <c r="CO577" s="5">
        <v>0</v>
      </c>
      <c r="CQ577" s="5">
        <v>0</v>
      </c>
      <c r="CR577" s="5">
        <v>0</v>
      </c>
      <c r="CT577" s="5">
        <v>0</v>
      </c>
      <c r="CU577" s="5">
        <v>0</v>
      </c>
      <c r="CW577" s="5">
        <v>0</v>
      </c>
      <c r="CX577" s="5">
        <v>0</v>
      </c>
      <c r="CZ577" s="5">
        <v>0</v>
      </c>
      <c r="DA577" s="5">
        <v>0</v>
      </c>
    </row>
    <row r="579" spans="1:105" x14ac:dyDescent="0.2">
      <c r="E579" s="1" t="s">
        <v>49</v>
      </c>
      <c r="F579" s="1" t="s">
        <v>275</v>
      </c>
      <c r="H579" s="1" t="s">
        <v>52</v>
      </c>
      <c r="I579" s="1" t="s">
        <v>235</v>
      </c>
      <c r="K579" s="5">
        <v>0</v>
      </c>
      <c r="L579" s="5">
        <v>0</v>
      </c>
      <c r="N579" s="5">
        <v>0</v>
      </c>
      <c r="O579" s="5">
        <v>0</v>
      </c>
      <c r="Q579" s="5">
        <v>0</v>
      </c>
      <c r="R579" s="5">
        <v>0</v>
      </c>
      <c r="T579" s="5">
        <v>0</v>
      </c>
      <c r="U579" s="5">
        <v>0</v>
      </c>
      <c r="W579" s="5">
        <v>0</v>
      </c>
      <c r="X579" s="5">
        <v>0</v>
      </c>
      <c r="Z579" s="5">
        <v>0</v>
      </c>
      <c r="AA579" s="5">
        <v>0</v>
      </c>
      <c r="AC579" s="5">
        <v>0</v>
      </c>
      <c r="AD579" s="5">
        <v>0</v>
      </c>
      <c r="AF579" s="5">
        <v>0</v>
      </c>
      <c r="AG579" s="5">
        <v>0</v>
      </c>
      <c r="AI579" s="5">
        <v>0</v>
      </c>
      <c r="AJ579" s="5">
        <v>0</v>
      </c>
      <c r="AL579" s="5">
        <v>0</v>
      </c>
      <c r="AM579" s="5">
        <v>0</v>
      </c>
      <c r="AO579" s="5">
        <v>0</v>
      </c>
      <c r="AP579" s="5">
        <v>0</v>
      </c>
      <c r="AR579" s="5">
        <v>0</v>
      </c>
      <c r="AS579" s="5">
        <v>0</v>
      </c>
      <c r="AU579" s="5">
        <v>0</v>
      </c>
      <c r="AV579" s="5">
        <v>0</v>
      </c>
      <c r="AX579" s="5">
        <v>0</v>
      </c>
      <c r="AY579" s="5">
        <v>0</v>
      </c>
      <c r="BA579" s="5">
        <v>0</v>
      </c>
      <c r="BB579" s="5">
        <v>0</v>
      </c>
      <c r="BD579" s="5">
        <v>0</v>
      </c>
      <c r="BE579" s="5">
        <v>0</v>
      </c>
      <c r="BG579" s="5">
        <v>0</v>
      </c>
      <c r="BH579" s="5">
        <v>0</v>
      </c>
      <c r="BJ579" s="5">
        <v>0</v>
      </c>
      <c r="BK579" s="5">
        <v>0</v>
      </c>
      <c r="BM579" s="5">
        <v>0</v>
      </c>
      <c r="BN579" s="5">
        <v>0</v>
      </c>
      <c r="BP579" s="5">
        <v>0</v>
      </c>
      <c r="BQ579" s="5">
        <v>0</v>
      </c>
      <c r="BS579" s="5">
        <v>0</v>
      </c>
      <c r="BT579" s="5">
        <v>0</v>
      </c>
      <c r="BV579" s="5">
        <v>0</v>
      </c>
      <c r="BW579" s="5">
        <v>0</v>
      </c>
      <c r="BY579" s="5">
        <v>0</v>
      </c>
      <c r="BZ579" s="5">
        <v>0</v>
      </c>
      <c r="CB579" s="5">
        <v>0</v>
      </c>
      <c r="CC579" s="5">
        <v>0</v>
      </c>
      <c r="CE579" s="5">
        <v>0</v>
      </c>
      <c r="CF579" s="5">
        <v>0</v>
      </c>
      <c r="CH579" s="5">
        <v>0</v>
      </c>
      <c r="CI579" s="5">
        <v>0</v>
      </c>
      <c r="CK579" s="5">
        <v>0</v>
      </c>
      <c r="CL579" s="5">
        <v>0</v>
      </c>
      <c r="CN579" s="5">
        <v>0</v>
      </c>
      <c r="CO579" s="5">
        <v>0</v>
      </c>
      <c r="CQ579" s="5">
        <v>0</v>
      </c>
      <c r="CR579" s="5">
        <v>0</v>
      </c>
      <c r="CT579" s="5">
        <v>0</v>
      </c>
      <c r="CU579" s="5">
        <v>0</v>
      </c>
      <c r="CW579" s="5">
        <v>0</v>
      </c>
      <c r="CX579" s="5">
        <v>0</v>
      </c>
      <c r="CZ579" s="5">
        <v>0</v>
      </c>
      <c r="DA579" s="5">
        <v>0</v>
      </c>
    </row>
    <row r="580" spans="1:105" x14ac:dyDescent="0.2">
      <c r="E580" s="1" t="s">
        <v>49</v>
      </c>
      <c r="F580" s="1" t="s">
        <v>275</v>
      </c>
      <c r="H580" s="1" t="s">
        <v>54</v>
      </c>
      <c r="I580" s="1" t="s">
        <v>235</v>
      </c>
      <c r="K580" s="5">
        <v>0</v>
      </c>
      <c r="L580" s="5">
        <v>0</v>
      </c>
      <c r="N580" s="5">
        <v>0</v>
      </c>
      <c r="O580" s="5">
        <v>0</v>
      </c>
      <c r="Q580" s="5">
        <v>0</v>
      </c>
      <c r="R580" s="5">
        <v>0</v>
      </c>
      <c r="T580" s="5">
        <v>0</v>
      </c>
      <c r="U580" s="5">
        <v>0</v>
      </c>
      <c r="W580" s="5">
        <v>0</v>
      </c>
      <c r="X580" s="5">
        <v>0</v>
      </c>
      <c r="Z580" s="5">
        <v>0</v>
      </c>
      <c r="AA580" s="5">
        <v>0</v>
      </c>
      <c r="AC580" s="5">
        <v>0</v>
      </c>
      <c r="AD580" s="5">
        <v>0</v>
      </c>
      <c r="AF580" s="5">
        <v>0</v>
      </c>
      <c r="AG580" s="5">
        <v>0</v>
      </c>
      <c r="AI580" s="5">
        <v>0</v>
      </c>
      <c r="AJ580" s="5">
        <v>0</v>
      </c>
      <c r="AL580" s="5">
        <v>0</v>
      </c>
      <c r="AM580" s="5">
        <v>0</v>
      </c>
      <c r="AO580" s="5">
        <v>0</v>
      </c>
      <c r="AP580" s="5">
        <v>0</v>
      </c>
      <c r="AR580" s="5">
        <v>0</v>
      </c>
      <c r="AS580" s="5">
        <v>0</v>
      </c>
      <c r="AU580" s="5">
        <v>0</v>
      </c>
      <c r="AV580" s="5">
        <v>0</v>
      </c>
      <c r="AX580" s="5">
        <v>0</v>
      </c>
      <c r="AY580" s="5">
        <v>0</v>
      </c>
      <c r="BA580" s="5">
        <v>0</v>
      </c>
      <c r="BB580" s="5">
        <v>0</v>
      </c>
      <c r="BD580" s="5">
        <v>0</v>
      </c>
      <c r="BE580" s="5">
        <v>0</v>
      </c>
      <c r="BG580" s="5">
        <v>0</v>
      </c>
      <c r="BH580" s="5">
        <v>0</v>
      </c>
      <c r="BJ580" s="5">
        <v>0</v>
      </c>
      <c r="BK580" s="5">
        <v>0</v>
      </c>
      <c r="BM580" s="5">
        <v>0</v>
      </c>
      <c r="BN580" s="5">
        <v>0</v>
      </c>
      <c r="BP580" s="5">
        <v>0</v>
      </c>
      <c r="BQ580" s="5">
        <v>0</v>
      </c>
      <c r="BS580" s="5">
        <v>0</v>
      </c>
      <c r="BT580" s="5">
        <v>0</v>
      </c>
      <c r="BV580" s="5">
        <v>0</v>
      </c>
      <c r="BW580" s="5">
        <v>0</v>
      </c>
      <c r="BY580" s="5">
        <v>0</v>
      </c>
      <c r="BZ580" s="5">
        <v>0</v>
      </c>
      <c r="CB580" s="5">
        <v>0</v>
      </c>
      <c r="CC580" s="5">
        <v>0</v>
      </c>
      <c r="CE580" s="5">
        <v>0</v>
      </c>
      <c r="CF580" s="5">
        <v>0</v>
      </c>
      <c r="CH580" s="5">
        <v>0</v>
      </c>
      <c r="CI580" s="5">
        <v>0</v>
      </c>
      <c r="CK580" s="5">
        <v>0</v>
      </c>
      <c r="CL580" s="5">
        <v>0</v>
      </c>
      <c r="CN580" s="5">
        <v>0</v>
      </c>
      <c r="CO580" s="5">
        <v>0</v>
      </c>
      <c r="CQ580" s="5">
        <v>0</v>
      </c>
      <c r="CR580" s="5">
        <v>0</v>
      </c>
      <c r="CT580" s="5">
        <v>0</v>
      </c>
      <c r="CU580" s="5">
        <v>0</v>
      </c>
      <c r="CW580" s="5">
        <v>0</v>
      </c>
      <c r="CX580" s="5">
        <v>0</v>
      </c>
      <c r="CZ580" s="5">
        <v>0</v>
      </c>
      <c r="DA580" s="5">
        <v>0</v>
      </c>
    </row>
    <row r="581" spans="1:105" x14ac:dyDescent="0.2">
      <c r="K581" s="73"/>
    </row>
    <row r="582" spans="1:105" x14ac:dyDescent="0.2">
      <c r="E582" s="1" t="s">
        <v>49</v>
      </c>
      <c r="F582" s="1" t="s">
        <v>278</v>
      </c>
      <c r="H582" s="1" t="s">
        <v>52</v>
      </c>
      <c r="I582" s="1" t="s">
        <v>235</v>
      </c>
      <c r="K582" s="5">
        <v>0</v>
      </c>
      <c r="L582" s="5">
        <v>0</v>
      </c>
      <c r="N582" s="5">
        <v>0</v>
      </c>
      <c r="O582" s="5">
        <v>0</v>
      </c>
      <c r="Q582" s="5">
        <v>0</v>
      </c>
      <c r="R582" s="5">
        <v>0</v>
      </c>
      <c r="T582" s="5">
        <v>0</v>
      </c>
      <c r="U582" s="5">
        <v>0</v>
      </c>
      <c r="W582" s="5">
        <v>0</v>
      </c>
      <c r="X582" s="5">
        <v>0</v>
      </c>
      <c r="Z582" s="5">
        <v>0</v>
      </c>
      <c r="AA582" s="5">
        <v>0</v>
      </c>
      <c r="AC582" s="5">
        <v>0</v>
      </c>
      <c r="AD582" s="5">
        <v>0</v>
      </c>
      <c r="AF582" s="5">
        <v>0</v>
      </c>
      <c r="AG582" s="5">
        <v>0</v>
      </c>
      <c r="AI582" s="5">
        <v>0</v>
      </c>
      <c r="AJ582" s="5">
        <v>0</v>
      </c>
      <c r="AL582" s="5">
        <v>0</v>
      </c>
      <c r="AM582" s="5">
        <v>0</v>
      </c>
      <c r="AO582" s="5">
        <v>0</v>
      </c>
      <c r="AP582" s="5">
        <v>0</v>
      </c>
      <c r="AR582" s="5">
        <v>0</v>
      </c>
      <c r="AS582" s="5">
        <v>0</v>
      </c>
      <c r="AU582" s="5">
        <v>0</v>
      </c>
      <c r="AV582" s="5">
        <v>0</v>
      </c>
      <c r="AX582" s="5">
        <v>0</v>
      </c>
      <c r="AY582" s="5">
        <v>0</v>
      </c>
      <c r="BA582" s="5">
        <v>0</v>
      </c>
      <c r="BB582" s="5">
        <v>0</v>
      </c>
      <c r="BD582" s="5">
        <v>0</v>
      </c>
      <c r="BE582" s="5">
        <v>0</v>
      </c>
      <c r="BG582" s="5">
        <v>0</v>
      </c>
      <c r="BH582" s="5">
        <v>0</v>
      </c>
      <c r="BJ582" s="5">
        <v>0</v>
      </c>
      <c r="BK582" s="5">
        <v>0</v>
      </c>
      <c r="BM582" s="5">
        <v>0</v>
      </c>
      <c r="BN582" s="5">
        <v>0</v>
      </c>
      <c r="BP582" s="5">
        <v>0</v>
      </c>
      <c r="BQ582" s="5">
        <v>0</v>
      </c>
      <c r="BS582" s="5">
        <v>0</v>
      </c>
      <c r="BT582" s="5">
        <v>0</v>
      </c>
      <c r="BV582" s="5">
        <v>0</v>
      </c>
      <c r="BW582" s="5">
        <v>0</v>
      </c>
      <c r="BY582" s="5">
        <v>0</v>
      </c>
      <c r="BZ582" s="5">
        <v>0</v>
      </c>
      <c r="CB582" s="5">
        <v>0</v>
      </c>
      <c r="CC582" s="5">
        <v>0</v>
      </c>
      <c r="CE582" s="5">
        <v>0</v>
      </c>
      <c r="CF582" s="5">
        <v>0</v>
      </c>
      <c r="CH582" s="5">
        <v>0</v>
      </c>
      <c r="CI582" s="5">
        <v>0</v>
      </c>
      <c r="CK582" s="5">
        <v>0</v>
      </c>
      <c r="CL582" s="5">
        <v>0</v>
      </c>
      <c r="CN582" s="5">
        <v>0</v>
      </c>
      <c r="CO582" s="5">
        <v>0</v>
      </c>
      <c r="CQ582" s="5">
        <v>0</v>
      </c>
      <c r="CR582" s="5">
        <v>0</v>
      </c>
      <c r="CT582" s="5">
        <v>0</v>
      </c>
      <c r="CU582" s="5">
        <v>0</v>
      </c>
      <c r="CW582" s="5">
        <v>0</v>
      </c>
      <c r="CX582" s="5">
        <v>0</v>
      </c>
      <c r="CZ582" s="5">
        <v>0</v>
      </c>
      <c r="DA582" s="5">
        <v>0</v>
      </c>
    </row>
    <row r="583" spans="1:105" x14ac:dyDescent="0.2">
      <c r="A583" s="38"/>
      <c r="E583" s="1" t="s">
        <v>49</v>
      </c>
      <c r="F583" s="1" t="s">
        <v>278</v>
      </c>
      <c r="H583" s="1" t="s">
        <v>54</v>
      </c>
      <c r="I583" s="1" t="s">
        <v>235</v>
      </c>
      <c r="K583" s="5">
        <v>0</v>
      </c>
      <c r="L583" s="5">
        <v>0</v>
      </c>
      <c r="N583" s="5">
        <v>0</v>
      </c>
      <c r="O583" s="5">
        <v>0</v>
      </c>
      <c r="Q583" s="5">
        <v>0</v>
      </c>
      <c r="R583" s="5">
        <v>0</v>
      </c>
      <c r="T583" s="5">
        <v>0</v>
      </c>
      <c r="U583" s="5">
        <v>0</v>
      </c>
      <c r="W583" s="5">
        <v>0</v>
      </c>
      <c r="X583" s="5">
        <v>0</v>
      </c>
      <c r="Z583" s="5">
        <v>0</v>
      </c>
      <c r="AA583" s="5">
        <v>0</v>
      </c>
      <c r="AC583" s="5">
        <v>0</v>
      </c>
      <c r="AD583" s="5">
        <v>0</v>
      </c>
      <c r="AF583" s="5">
        <v>0</v>
      </c>
      <c r="AG583" s="5">
        <v>0</v>
      </c>
      <c r="AI583" s="5">
        <v>0</v>
      </c>
      <c r="AJ583" s="5">
        <v>0</v>
      </c>
      <c r="AL583" s="5">
        <v>0</v>
      </c>
      <c r="AM583" s="5">
        <v>0</v>
      </c>
      <c r="AO583" s="5">
        <v>0</v>
      </c>
      <c r="AP583" s="5">
        <v>0</v>
      </c>
      <c r="AR583" s="5">
        <v>0</v>
      </c>
      <c r="AS583" s="5">
        <v>0</v>
      </c>
      <c r="AU583" s="5">
        <v>0</v>
      </c>
      <c r="AV583" s="5">
        <v>0</v>
      </c>
      <c r="AX583" s="5">
        <v>0</v>
      </c>
      <c r="AY583" s="5">
        <v>0</v>
      </c>
      <c r="BA583" s="5">
        <v>0</v>
      </c>
      <c r="BB583" s="5">
        <v>0</v>
      </c>
      <c r="BD583" s="5">
        <v>0</v>
      </c>
      <c r="BE583" s="5">
        <v>0</v>
      </c>
      <c r="BG583" s="5">
        <v>0</v>
      </c>
      <c r="BH583" s="5">
        <v>0</v>
      </c>
      <c r="BJ583" s="5">
        <v>0</v>
      </c>
      <c r="BK583" s="5">
        <v>0</v>
      </c>
      <c r="BM583" s="5">
        <v>0</v>
      </c>
      <c r="BN583" s="5">
        <v>0</v>
      </c>
      <c r="BP583" s="5">
        <v>0</v>
      </c>
      <c r="BQ583" s="5">
        <v>0</v>
      </c>
      <c r="BS583" s="5">
        <v>0</v>
      </c>
      <c r="BT583" s="5">
        <v>0</v>
      </c>
      <c r="BV583" s="5">
        <v>0</v>
      </c>
      <c r="BW583" s="5">
        <v>0</v>
      </c>
      <c r="BY583" s="5">
        <v>0</v>
      </c>
      <c r="BZ583" s="5">
        <v>0</v>
      </c>
      <c r="CB583" s="5">
        <v>0</v>
      </c>
      <c r="CC583" s="5">
        <v>0</v>
      </c>
      <c r="CE583" s="5">
        <v>0</v>
      </c>
      <c r="CF583" s="5">
        <v>0</v>
      </c>
      <c r="CH583" s="5">
        <v>0</v>
      </c>
      <c r="CI583" s="5">
        <v>0</v>
      </c>
      <c r="CK583" s="5">
        <v>0</v>
      </c>
      <c r="CL583" s="5">
        <v>0</v>
      </c>
      <c r="CN583" s="5">
        <v>0</v>
      </c>
      <c r="CO583" s="5">
        <v>0</v>
      </c>
      <c r="CQ583" s="5">
        <v>0</v>
      </c>
      <c r="CR583" s="5">
        <v>0</v>
      </c>
      <c r="CT583" s="5">
        <v>0</v>
      </c>
      <c r="CU583" s="5">
        <v>0</v>
      </c>
      <c r="CW583" s="5">
        <v>0</v>
      </c>
      <c r="CX583" s="5">
        <v>0</v>
      </c>
      <c r="CZ583" s="5">
        <v>0</v>
      </c>
      <c r="DA583" s="5">
        <v>0</v>
      </c>
    </row>
    <row r="584" spans="1:105" x14ac:dyDescent="0.2">
      <c r="A584" s="38"/>
      <c r="F584" s="38"/>
      <c r="K584" s="73"/>
    </row>
    <row r="585" spans="1:105" x14ac:dyDescent="0.2">
      <c r="K585" s="73"/>
    </row>
    <row r="586" spans="1:105" x14ac:dyDescent="0.2">
      <c r="A586" s="38"/>
      <c r="E586" s="1" t="s">
        <v>49</v>
      </c>
      <c r="F586" s="1" t="s">
        <v>280</v>
      </c>
      <c r="H586" s="1" t="s">
        <v>52</v>
      </c>
      <c r="I586" s="1" t="s">
        <v>235</v>
      </c>
      <c r="K586" s="5">
        <v>0</v>
      </c>
      <c r="L586" s="5">
        <v>0</v>
      </c>
      <c r="N586" s="5">
        <v>0</v>
      </c>
      <c r="O586" s="5">
        <v>0</v>
      </c>
      <c r="Q586" s="5">
        <v>0</v>
      </c>
      <c r="R586" s="5">
        <v>0</v>
      </c>
      <c r="T586" s="5">
        <v>0</v>
      </c>
      <c r="U586" s="5">
        <v>0</v>
      </c>
      <c r="W586" s="5">
        <v>0</v>
      </c>
      <c r="X586" s="5">
        <v>0</v>
      </c>
      <c r="Z586" s="5">
        <v>0</v>
      </c>
      <c r="AA586" s="5">
        <v>0</v>
      </c>
      <c r="AC586" s="5">
        <v>0</v>
      </c>
      <c r="AD586" s="5">
        <v>0</v>
      </c>
      <c r="AF586" s="5">
        <v>0</v>
      </c>
      <c r="AG586" s="5">
        <v>0</v>
      </c>
      <c r="AI586" s="5">
        <v>0</v>
      </c>
      <c r="AJ586" s="5">
        <v>0</v>
      </c>
      <c r="AL586" s="5">
        <v>0</v>
      </c>
      <c r="AM586" s="5">
        <v>0</v>
      </c>
      <c r="AO586" s="5">
        <v>0</v>
      </c>
      <c r="AP586" s="5">
        <v>0</v>
      </c>
      <c r="AR586" s="5">
        <v>0</v>
      </c>
      <c r="AS586" s="5">
        <v>0</v>
      </c>
      <c r="AU586" s="5">
        <v>0</v>
      </c>
      <c r="AV586" s="5">
        <v>0</v>
      </c>
      <c r="AX586" s="5">
        <v>0</v>
      </c>
      <c r="AY586" s="5">
        <v>0</v>
      </c>
      <c r="BA586" s="5">
        <v>0</v>
      </c>
      <c r="BB586" s="5">
        <v>0</v>
      </c>
      <c r="BD586" s="5">
        <v>0</v>
      </c>
      <c r="BE586" s="5">
        <v>0</v>
      </c>
      <c r="BG586" s="5">
        <v>0</v>
      </c>
      <c r="BH586" s="5">
        <v>0</v>
      </c>
      <c r="BJ586" s="5">
        <v>0</v>
      </c>
      <c r="BK586" s="5">
        <v>0</v>
      </c>
      <c r="BM586" s="5">
        <v>0</v>
      </c>
      <c r="BN586" s="5">
        <v>0</v>
      </c>
      <c r="BP586" s="5">
        <v>0</v>
      </c>
      <c r="BQ586" s="5">
        <v>0</v>
      </c>
      <c r="BS586" s="5">
        <v>0</v>
      </c>
      <c r="BT586" s="5">
        <v>0</v>
      </c>
      <c r="BV586" s="5">
        <v>0</v>
      </c>
      <c r="BW586" s="5">
        <v>0</v>
      </c>
      <c r="BY586" s="5">
        <v>0</v>
      </c>
      <c r="BZ586" s="5">
        <v>0</v>
      </c>
      <c r="CB586" s="5">
        <v>0</v>
      </c>
      <c r="CC586" s="5">
        <v>0</v>
      </c>
      <c r="CE586" s="5">
        <v>0</v>
      </c>
      <c r="CF586" s="5">
        <v>0</v>
      </c>
      <c r="CH586" s="5">
        <v>0</v>
      </c>
      <c r="CI586" s="5">
        <v>0</v>
      </c>
      <c r="CK586" s="5">
        <v>0</v>
      </c>
      <c r="CL586" s="5">
        <v>0</v>
      </c>
      <c r="CN586" s="5">
        <v>0</v>
      </c>
      <c r="CO586" s="5">
        <v>0</v>
      </c>
      <c r="CQ586" s="5">
        <v>0</v>
      </c>
      <c r="CR586" s="5">
        <v>0</v>
      </c>
      <c r="CT586" s="5">
        <v>0</v>
      </c>
      <c r="CU586" s="5">
        <v>0</v>
      </c>
      <c r="CW586" s="5">
        <v>0</v>
      </c>
      <c r="CX586" s="5">
        <v>0</v>
      </c>
      <c r="CZ586" s="5">
        <v>0</v>
      </c>
      <c r="DA586" s="5">
        <v>0</v>
      </c>
    </row>
    <row r="587" spans="1:105" x14ac:dyDescent="0.2">
      <c r="E587" s="1" t="s">
        <v>49</v>
      </c>
      <c r="F587" s="1" t="s">
        <v>280</v>
      </c>
      <c r="H587" s="1" t="s">
        <v>54</v>
      </c>
      <c r="I587" s="1" t="s">
        <v>235</v>
      </c>
      <c r="K587" s="5">
        <v>0</v>
      </c>
      <c r="L587" s="5">
        <v>0</v>
      </c>
      <c r="N587" s="5">
        <v>0</v>
      </c>
      <c r="O587" s="5">
        <v>0</v>
      </c>
      <c r="Q587" s="5">
        <v>0</v>
      </c>
      <c r="R587" s="5">
        <v>0</v>
      </c>
      <c r="T587" s="5">
        <v>0</v>
      </c>
      <c r="U587" s="5">
        <v>0</v>
      </c>
      <c r="W587" s="5">
        <v>0</v>
      </c>
      <c r="X587" s="5">
        <v>0</v>
      </c>
      <c r="Z587" s="5">
        <v>0</v>
      </c>
      <c r="AA587" s="5">
        <v>0</v>
      </c>
      <c r="AC587" s="5">
        <v>0</v>
      </c>
      <c r="AD587" s="5">
        <v>0</v>
      </c>
      <c r="AF587" s="5">
        <v>0</v>
      </c>
      <c r="AG587" s="5">
        <v>0</v>
      </c>
      <c r="AI587" s="5">
        <v>0</v>
      </c>
      <c r="AJ587" s="5">
        <v>0</v>
      </c>
      <c r="AL587" s="5">
        <v>0</v>
      </c>
      <c r="AM587" s="5">
        <v>0</v>
      </c>
      <c r="AO587" s="5">
        <v>0</v>
      </c>
      <c r="AP587" s="5">
        <v>0</v>
      </c>
      <c r="AR587" s="5">
        <v>0</v>
      </c>
      <c r="AS587" s="5">
        <v>0</v>
      </c>
      <c r="AU587" s="5">
        <v>0</v>
      </c>
      <c r="AV587" s="5">
        <v>0</v>
      </c>
      <c r="AX587" s="5">
        <v>0</v>
      </c>
      <c r="AY587" s="5">
        <v>0</v>
      </c>
      <c r="BA587" s="5">
        <v>0</v>
      </c>
      <c r="BB587" s="5">
        <v>0</v>
      </c>
      <c r="BD587" s="5">
        <v>0</v>
      </c>
      <c r="BE587" s="5">
        <v>0</v>
      </c>
      <c r="BG587" s="5">
        <v>0</v>
      </c>
      <c r="BH587" s="5">
        <v>0</v>
      </c>
      <c r="BJ587" s="5">
        <v>0</v>
      </c>
      <c r="BK587" s="5">
        <v>0</v>
      </c>
      <c r="BM587" s="5">
        <v>0</v>
      </c>
      <c r="BN587" s="5">
        <v>0</v>
      </c>
      <c r="BP587" s="5">
        <v>0</v>
      </c>
      <c r="BQ587" s="5">
        <v>0</v>
      </c>
      <c r="BS587" s="5">
        <v>0</v>
      </c>
      <c r="BT587" s="5">
        <v>0</v>
      </c>
      <c r="BV587" s="5">
        <v>0</v>
      </c>
      <c r="BW587" s="5">
        <v>0</v>
      </c>
      <c r="BY587" s="5">
        <v>0</v>
      </c>
      <c r="BZ587" s="5">
        <v>0</v>
      </c>
      <c r="CB587" s="5">
        <v>0</v>
      </c>
      <c r="CC587" s="5">
        <v>0</v>
      </c>
      <c r="CE587" s="5">
        <v>0</v>
      </c>
      <c r="CF587" s="5">
        <v>0</v>
      </c>
      <c r="CH587" s="5">
        <v>0</v>
      </c>
      <c r="CI587" s="5">
        <v>0</v>
      </c>
      <c r="CK587" s="5">
        <v>0</v>
      </c>
      <c r="CL587" s="5">
        <v>0</v>
      </c>
      <c r="CN587" s="5">
        <v>0</v>
      </c>
      <c r="CO587" s="5">
        <v>0</v>
      </c>
      <c r="CQ587" s="5">
        <v>0</v>
      </c>
      <c r="CR587" s="5">
        <v>0</v>
      </c>
      <c r="CT587" s="5">
        <v>0</v>
      </c>
      <c r="CU587" s="5">
        <v>0</v>
      </c>
      <c r="CW587" s="5">
        <v>0</v>
      </c>
      <c r="CX587" s="5">
        <v>0</v>
      </c>
      <c r="CZ587" s="5">
        <v>0</v>
      </c>
      <c r="DA587" s="5">
        <v>0</v>
      </c>
    </row>
    <row r="588" spans="1:105" x14ac:dyDescent="0.2">
      <c r="K588" s="73"/>
    </row>
    <row r="589" spans="1:105" x14ac:dyDescent="0.2">
      <c r="A589" s="38"/>
      <c r="B589" s="1" t="s">
        <v>282</v>
      </c>
      <c r="D589" s="74"/>
      <c r="E589" s="1" t="s">
        <v>403</v>
      </c>
      <c r="F589" s="1" t="s">
        <v>283</v>
      </c>
      <c r="H589" s="1" t="s">
        <v>52</v>
      </c>
      <c r="I589" s="1" t="s">
        <v>235</v>
      </c>
      <c r="K589" s="5">
        <v>200</v>
      </c>
      <c r="L589" s="5">
        <v>200</v>
      </c>
      <c r="N589" s="5">
        <v>200</v>
      </c>
      <c r="O589" s="5">
        <v>200</v>
      </c>
      <c r="Q589" s="5">
        <v>200</v>
      </c>
      <c r="R589" s="5">
        <v>200</v>
      </c>
      <c r="T589" s="5">
        <v>200</v>
      </c>
      <c r="U589" s="5">
        <v>200</v>
      </c>
      <c r="W589" s="5">
        <v>200</v>
      </c>
      <c r="X589" s="5">
        <v>200</v>
      </c>
      <c r="Z589" s="5">
        <v>200</v>
      </c>
      <c r="AA589" s="5">
        <v>200</v>
      </c>
      <c r="AC589" s="5">
        <v>200</v>
      </c>
      <c r="AD589" s="5">
        <v>200</v>
      </c>
      <c r="AF589" s="5">
        <v>200</v>
      </c>
      <c r="AG589" s="5">
        <v>200</v>
      </c>
      <c r="AI589" s="5">
        <v>200</v>
      </c>
      <c r="AJ589" s="5">
        <v>200</v>
      </c>
      <c r="AL589" s="5">
        <v>200</v>
      </c>
      <c r="AM589" s="5">
        <v>200</v>
      </c>
      <c r="AO589" s="5">
        <v>200</v>
      </c>
      <c r="AP589" s="5">
        <v>200</v>
      </c>
      <c r="AR589" s="5">
        <v>200</v>
      </c>
      <c r="AS589" s="5">
        <v>200</v>
      </c>
      <c r="AU589" s="5">
        <v>200</v>
      </c>
      <c r="AV589" s="5">
        <v>200</v>
      </c>
      <c r="AX589" s="5">
        <v>200</v>
      </c>
      <c r="AY589" s="5">
        <v>200</v>
      </c>
      <c r="BA589" s="5">
        <v>200</v>
      </c>
      <c r="BB589" s="5">
        <v>200</v>
      </c>
      <c r="BD589" s="5">
        <v>200</v>
      </c>
      <c r="BE589" s="5">
        <v>200</v>
      </c>
      <c r="BG589" s="5">
        <v>200</v>
      </c>
      <c r="BH589" s="5">
        <v>200</v>
      </c>
      <c r="BJ589" s="5">
        <v>200</v>
      </c>
      <c r="BK589" s="5">
        <v>200</v>
      </c>
      <c r="BM589" s="5">
        <v>200</v>
      </c>
      <c r="BN589" s="5">
        <v>200</v>
      </c>
      <c r="BP589" s="5">
        <v>200</v>
      </c>
      <c r="BQ589" s="5">
        <v>200</v>
      </c>
      <c r="BS589" s="5">
        <v>200</v>
      </c>
      <c r="BT589" s="5">
        <v>200</v>
      </c>
      <c r="BV589" s="5">
        <v>200</v>
      </c>
      <c r="BW589" s="5">
        <v>200</v>
      </c>
      <c r="BY589" s="5">
        <v>200</v>
      </c>
      <c r="BZ589" s="5">
        <v>200</v>
      </c>
      <c r="CB589" s="5">
        <v>200</v>
      </c>
      <c r="CC589" s="5">
        <v>200</v>
      </c>
      <c r="CE589" s="5">
        <v>200</v>
      </c>
      <c r="CF589" s="5">
        <v>200</v>
      </c>
      <c r="CH589" s="5">
        <v>200</v>
      </c>
      <c r="CI589" s="5">
        <v>200</v>
      </c>
      <c r="CK589" s="5">
        <v>200</v>
      </c>
      <c r="CL589" s="5">
        <v>200</v>
      </c>
      <c r="CN589" s="5">
        <v>200</v>
      </c>
      <c r="CO589" s="5">
        <v>200</v>
      </c>
      <c r="CQ589" s="5">
        <v>200</v>
      </c>
      <c r="CR589" s="5">
        <v>200</v>
      </c>
      <c r="CT589" s="5">
        <v>200</v>
      </c>
      <c r="CU589" s="5">
        <v>200</v>
      </c>
      <c r="CW589" s="5">
        <v>0</v>
      </c>
      <c r="CX589" s="5">
        <v>0</v>
      </c>
      <c r="CZ589" s="5">
        <v>6000</v>
      </c>
      <c r="DA589" s="5">
        <v>6000</v>
      </c>
    </row>
    <row r="590" spans="1:105" x14ac:dyDescent="0.2">
      <c r="E590" s="1" t="s">
        <v>403</v>
      </c>
      <c r="F590" s="1" t="s">
        <v>283</v>
      </c>
      <c r="H590" s="1" t="s">
        <v>54</v>
      </c>
      <c r="I590" s="1" t="s">
        <v>235</v>
      </c>
      <c r="K590" s="5">
        <v>0</v>
      </c>
      <c r="L590" s="5">
        <v>0</v>
      </c>
      <c r="N590" s="5">
        <v>0</v>
      </c>
      <c r="O590" s="5">
        <v>0</v>
      </c>
      <c r="Q590" s="5">
        <v>0</v>
      </c>
      <c r="R590" s="5">
        <v>0</v>
      </c>
      <c r="T590" s="5">
        <v>0</v>
      </c>
      <c r="U590" s="5">
        <v>0</v>
      </c>
      <c r="W590" s="5">
        <v>0</v>
      </c>
      <c r="X590" s="5">
        <v>0</v>
      </c>
      <c r="Z590" s="5">
        <v>0</v>
      </c>
      <c r="AA590" s="5">
        <v>0</v>
      </c>
      <c r="AC590" s="5">
        <v>0</v>
      </c>
      <c r="AD590" s="5">
        <v>0</v>
      </c>
      <c r="AF590" s="5">
        <v>0</v>
      </c>
      <c r="AG590" s="5">
        <v>0</v>
      </c>
      <c r="AI590" s="5">
        <v>0</v>
      </c>
      <c r="AJ590" s="5">
        <v>0</v>
      </c>
      <c r="AL590" s="5">
        <v>0</v>
      </c>
      <c r="AM590" s="5">
        <v>0</v>
      </c>
      <c r="AO590" s="5">
        <v>0</v>
      </c>
      <c r="AP590" s="5">
        <v>0</v>
      </c>
      <c r="AR590" s="5">
        <v>0</v>
      </c>
      <c r="AS590" s="5">
        <v>0</v>
      </c>
      <c r="AU590" s="5">
        <v>0</v>
      </c>
      <c r="AV590" s="5">
        <v>0</v>
      </c>
      <c r="AX590" s="5">
        <v>0</v>
      </c>
      <c r="AY590" s="5">
        <v>0</v>
      </c>
      <c r="BA590" s="5">
        <v>0</v>
      </c>
      <c r="BB590" s="5">
        <v>0</v>
      </c>
      <c r="BD590" s="5">
        <v>0</v>
      </c>
      <c r="BE590" s="5">
        <v>0</v>
      </c>
      <c r="BG590" s="5">
        <v>0</v>
      </c>
      <c r="BH590" s="5">
        <v>0</v>
      </c>
      <c r="BJ590" s="5">
        <v>0</v>
      </c>
      <c r="BK590" s="5">
        <v>0</v>
      </c>
      <c r="BM590" s="5">
        <v>0</v>
      </c>
      <c r="BN590" s="5">
        <v>0</v>
      </c>
      <c r="BP590" s="5">
        <v>0</v>
      </c>
      <c r="BQ590" s="5">
        <v>0</v>
      </c>
      <c r="BS590" s="5">
        <v>0</v>
      </c>
      <c r="BT590" s="5">
        <v>0</v>
      </c>
      <c r="BV590" s="5">
        <v>0</v>
      </c>
      <c r="BW590" s="5">
        <v>0</v>
      </c>
      <c r="BY590" s="5">
        <v>0</v>
      </c>
      <c r="BZ590" s="5">
        <v>0</v>
      </c>
      <c r="CB590" s="5">
        <v>0</v>
      </c>
      <c r="CC590" s="5">
        <v>0</v>
      </c>
      <c r="CE590" s="5">
        <v>0</v>
      </c>
      <c r="CF590" s="5">
        <v>0</v>
      </c>
      <c r="CH590" s="5">
        <v>0</v>
      </c>
      <c r="CI590" s="5">
        <v>0</v>
      </c>
      <c r="CK590" s="5">
        <v>0</v>
      </c>
      <c r="CL590" s="5">
        <v>0</v>
      </c>
      <c r="CN590" s="5">
        <v>0</v>
      </c>
      <c r="CO590" s="5">
        <v>0</v>
      </c>
      <c r="CQ590" s="5">
        <v>0</v>
      </c>
      <c r="CR590" s="5">
        <v>0</v>
      </c>
      <c r="CT590" s="5">
        <v>0</v>
      </c>
      <c r="CU590" s="5">
        <v>0</v>
      </c>
      <c r="CW590" s="5">
        <v>0</v>
      </c>
      <c r="CX590" s="5">
        <v>0</v>
      </c>
      <c r="CZ590" s="5">
        <v>0</v>
      </c>
      <c r="DA590" s="5">
        <v>0</v>
      </c>
    </row>
    <row r="591" spans="1:105" x14ac:dyDescent="0.2">
      <c r="E591" s="1" t="s">
        <v>403</v>
      </c>
      <c r="F591" s="1" t="s">
        <v>283</v>
      </c>
      <c r="H591" s="1" t="s">
        <v>68</v>
      </c>
      <c r="I591" s="1" t="s">
        <v>235</v>
      </c>
      <c r="K591" s="5">
        <v>35</v>
      </c>
      <c r="L591" s="5">
        <v>35</v>
      </c>
      <c r="N591" s="5">
        <v>35</v>
      </c>
      <c r="O591" s="5">
        <v>35</v>
      </c>
      <c r="Q591" s="5">
        <v>35</v>
      </c>
      <c r="R591" s="5">
        <v>35</v>
      </c>
      <c r="T591" s="5">
        <v>35</v>
      </c>
      <c r="U591" s="5">
        <v>35</v>
      </c>
      <c r="W591" s="5">
        <v>35</v>
      </c>
      <c r="X591" s="5">
        <v>35</v>
      </c>
      <c r="Z591" s="5">
        <v>35</v>
      </c>
      <c r="AA591" s="5">
        <v>35</v>
      </c>
      <c r="AC591" s="5">
        <v>35</v>
      </c>
      <c r="AD591" s="5">
        <v>35</v>
      </c>
      <c r="AF591" s="5">
        <v>35</v>
      </c>
      <c r="AG591" s="5">
        <v>35</v>
      </c>
      <c r="AI591" s="5">
        <v>35</v>
      </c>
      <c r="AJ591" s="5">
        <v>35</v>
      </c>
      <c r="AL591" s="5">
        <v>35</v>
      </c>
      <c r="AM591" s="5">
        <v>35</v>
      </c>
      <c r="AO591" s="5">
        <v>35</v>
      </c>
      <c r="AP591" s="5">
        <v>35</v>
      </c>
      <c r="AR591" s="5">
        <v>35</v>
      </c>
      <c r="AS591" s="5">
        <v>35</v>
      </c>
      <c r="AU591" s="5">
        <v>35</v>
      </c>
      <c r="AV591" s="5">
        <v>35</v>
      </c>
      <c r="AX591" s="5">
        <v>35</v>
      </c>
      <c r="AY591" s="5">
        <v>35</v>
      </c>
      <c r="BA591" s="5">
        <v>35</v>
      </c>
      <c r="BB591" s="5">
        <v>35</v>
      </c>
      <c r="BD591" s="5">
        <v>35</v>
      </c>
      <c r="BE591" s="5">
        <v>35</v>
      </c>
      <c r="BG591" s="5">
        <v>35</v>
      </c>
      <c r="BH591" s="5">
        <v>35</v>
      </c>
      <c r="BJ591" s="5">
        <v>35</v>
      </c>
      <c r="BK591" s="5">
        <v>35</v>
      </c>
      <c r="BM591" s="5">
        <v>35</v>
      </c>
      <c r="BN591" s="5">
        <v>35</v>
      </c>
      <c r="BP591" s="5">
        <v>35</v>
      </c>
      <c r="BQ591" s="5">
        <v>35</v>
      </c>
      <c r="BS591" s="5">
        <v>35</v>
      </c>
      <c r="BT591" s="5">
        <v>35</v>
      </c>
      <c r="BV591" s="5">
        <v>35</v>
      </c>
      <c r="BW591" s="5">
        <v>35</v>
      </c>
      <c r="BY591" s="5">
        <v>35</v>
      </c>
      <c r="BZ591" s="5">
        <v>35</v>
      </c>
      <c r="CB591" s="5">
        <v>35</v>
      </c>
      <c r="CC591" s="5">
        <v>35</v>
      </c>
      <c r="CE591" s="5">
        <v>35</v>
      </c>
      <c r="CF591" s="5">
        <v>35</v>
      </c>
      <c r="CH591" s="5">
        <v>35</v>
      </c>
      <c r="CI591" s="5">
        <v>35</v>
      </c>
      <c r="CK591" s="5">
        <v>35</v>
      </c>
      <c r="CL591" s="5">
        <v>35</v>
      </c>
      <c r="CN591" s="5">
        <v>35</v>
      </c>
      <c r="CO591" s="5">
        <v>35</v>
      </c>
      <c r="CQ591" s="5">
        <v>35</v>
      </c>
      <c r="CR591" s="5">
        <v>35</v>
      </c>
      <c r="CT591" s="5">
        <v>35</v>
      </c>
      <c r="CU591" s="5">
        <v>35</v>
      </c>
      <c r="CW591" s="5">
        <v>35</v>
      </c>
      <c r="CX591" s="5">
        <v>35</v>
      </c>
      <c r="CZ591" s="5">
        <v>1050</v>
      </c>
      <c r="DA591" s="5">
        <v>1050</v>
      </c>
    </row>
    <row r="592" spans="1:105" x14ac:dyDescent="0.2">
      <c r="K592" s="75"/>
      <c r="M592" s="27"/>
      <c r="P592" s="27"/>
      <c r="S592" s="27"/>
      <c r="V592" s="27"/>
      <c r="Y592" s="27"/>
      <c r="AB592" s="27"/>
      <c r="AE592" s="27"/>
      <c r="AH592" s="27"/>
      <c r="AK592" s="27"/>
      <c r="AN592" s="27"/>
      <c r="AQ592" s="27"/>
      <c r="AT592" s="27"/>
      <c r="AW592" s="27"/>
      <c r="AZ592" s="27"/>
      <c r="BC592" s="27"/>
    </row>
    <row r="593" spans="1:105" x14ac:dyDescent="0.2">
      <c r="A593" s="38"/>
      <c r="B593" s="1" t="s">
        <v>286</v>
      </c>
      <c r="E593" s="1" t="s">
        <v>404</v>
      </c>
      <c r="F593" s="1" t="s">
        <v>283</v>
      </c>
      <c r="H593" s="1" t="s">
        <v>52</v>
      </c>
      <c r="I593" s="1" t="s">
        <v>235</v>
      </c>
      <c r="J593" s="5" t="s">
        <v>63</v>
      </c>
      <c r="CZ593" s="5" t="e">
        <v>#VALUE!</v>
      </c>
      <c r="DA593" s="5">
        <v>0</v>
      </c>
    </row>
    <row r="594" spans="1:105" x14ac:dyDescent="0.2">
      <c r="E594" s="1" t="s">
        <v>404</v>
      </c>
      <c r="F594" s="1" t="s">
        <v>283</v>
      </c>
      <c r="G594" s="4" t="s">
        <v>288</v>
      </c>
      <c r="H594" s="1" t="s">
        <v>54</v>
      </c>
      <c r="I594" s="1" t="s">
        <v>235</v>
      </c>
      <c r="K594" s="5">
        <v>15</v>
      </c>
      <c r="L594" s="5">
        <v>15</v>
      </c>
      <c r="N594" s="5">
        <v>15</v>
      </c>
      <c r="O594" s="5">
        <v>15</v>
      </c>
      <c r="Q594" s="5">
        <v>15</v>
      </c>
      <c r="R594" s="5">
        <v>15</v>
      </c>
      <c r="T594" s="5">
        <v>15</v>
      </c>
      <c r="U594" s="5">
        <v>15</v>
      </c>
      <c r="W594" s="5">
        <v>15</v>
      </c>
      <c r="X594" s="5">
        <v>15</v>
      </c>
      <c r="Z594" s="5">
        <v>15</v>
      </c>
      <c r="AA594" s="5">
        <v>15</v>
      </c>
      <c r="AC594" s="5">
        <v>15</v>
      </c>
      <c r="AD594" s="5">
        <v>15</v>
      </c>
      <c r="AF594" s="5">
        <v>15</v>
      </c>
      <c r="AG594" s="5">
        <v>15</v>
      </c>
      <c r="AI594" s="5">
        <v>15</v>
      </c>
      <c r="AJ594" s="5">
        <v>15</v>
      </c>
      <c r="AL594" s="5">
        <v>15</v>
      </c>
      <c r="AM594" s="5">
        <v>15</v>
      </c>
      <c r="AO594" s="5">
        <v>15</v>
      </c>
      <c r="AP594" s="5">
        <v>15</v>
      </c>
      <c r="AR594" s="5">
        <v>15</v>
      </c>
      <c r="AS594" s="5">
        <v>15</v>
      </c>
      <c r="AU594" s="5">
        <v>15</v>
      </c>
      <c r="AV594" s="5">
        <v>15</v>
      </c>
      <c r="AX594" s="5">
        <v>15</v>
      </c>
      <c r="AY594" s="5">
        <v>15</v>
      </c>
      <c r="BA594" s="5">
        <v>15</v>
      </c>
      <c r="BB594" s="5">
        <v>15</v>
      </c>
      <c r="BD594" s="5">
        <v>15</v>
      </c>
      <c r="BE594" s="5">
        <v>15</v>
      </c>
      <c r="BG594" s="5">
        <v>15</v>
      </c>
      <c r="BH594" s="5">
        <v>15</v>
      </c>
      <c r="BJ594" s="5">
        <v>15</v>
      </c>
      <c r="BK594" s="5">
        <v>15</v>
      </c>
      <c r="BM594" s="5">
        <v>15</v>
      </c>
      <c r="BN594" s="5">
        <v>15</v>
      </c>
      <c r="BP594" s="5">
        <v>15</v>
      </c>
      <c r="BQ594" s="5">
        <v>15</v>
      </c>
      <c r="BS594" s="5">
        <v>15</v>
      </c>
      <c r="BT594" s="5">
        <v>15</v>
      </c>
      <c r="BV594" s="5">
        <v>15</v>
      </c>
      <c r="BW594" s="5">
        <v>15</v>
      </c>
      <c r="BY594" s="5">
        <v>15</v>
      </c>
      <c r="BZ594" s="5">
        <v>15</v>
      </c>
      <c r="CB594" s="5">
        <v>15</v>
      </c>
      <c r="CC594" s="5">
        <v>15</v>
      </c>
      <c r="CE594" s="5">
        <v>15</v>
      </c>
      <c r="CF594" s="5">
        <v>15</v>
      </c>
      <c r="CH594" s="5">
        <v>15</v>
      </c>
      <c r="CI594" s="5">
        <v>15</v>
      </c>
      <c r="CK594" s="5">
        <v>15</v>
      </c>
      <c r="CL594" s="5">
        <v>15</v>
      </c>
      <c r="CN594" s="5">
        <v>15</v>
      </c>
      <c r="CO594" s="5">
        <v>15</v>
      </c>
      <c r="CQ594" s="5">
        <v>15</v>
      </c>
      <c r="CR594" s="5">
        <v>15</v>
      </c>
      <c r="CT594" s="5">
        <v>15</v>
      </c>
      <c r="CU594" s="5">
        <v>15</v>
      </c>
      <c r="CW594" s="5">
        <v>0</v>
      </c>
      <c r="CX594" s="5">
        <v>0</v>
      </c>
      <c r="CZ594" s="5">
        <v>450</v>
      </c>
      <c r="DA594" s="5">
        <v>450</v>
      </c>
    </row>
    <row r="596" spans="1:105" x14ac:dyDescent="0.2">
      <c r="E596" s="1" t="s">
        <v>49</v>
      </c>
      <c r="F596" s="36" t="s">
        <v>289</v>
      </c>
      <c r="H596" s="1" t="s">
        <v>52</v>
      </c>
      <c r="I596" s="1" t="s">
        <v>235</v>
      </c>
      <c r="K596" s="5">
        <v>0</v>
      </c>
      <c r="L596" s="5">
        <v>0</v>
      </c>
      <c r="N596" s="5">
        <v>0</v>
      </c>
      <c r="O596" s="5">
        <v>0</v>
      </c>
      <c r="Q596" s="5">
        <v>0</v>
      </c>
      <c r="R596" s="5">
        <v>0</v>
      </c>
      <c r="T596" s="5">
        <v>0</v>
      </c>
      <c r="U596" s="5">
        <v>0</v>
      </c>
      <c r="W596" s="5">
        <v>0</v>
      </c>
      <c r="X596" s="5">
        <v>0</v>
      </c>
      <c r="Z596" s="5">
        <v>0</v>
      </c>
      <c r="AA596" s="5">
        <v>0</v>
      </c>
      <c r="AC596" s="5">
        <v>0</v>
      </c>
      <c r="AD596" s="5">
        <v>0</v>
      </c>
      <c r="AF596" s="5">
        <v>0</v>
      </c>
      <c r="AG596" s="5">
        <v>0</v>
      </c>
      <c r="AI596" s="5">
        <v>0</v>
      </c>
      <c r="AJ596" s="5">
        <v>0</v>
      </c>
      <c r="AL596" s="5">
        <v>0</v>
      </c>
      <c r="AM596" s="5">
        <v>0</v>
      </c>
      <c r="AO596" s="5">
        <v>0</v>
      </c>
      <c r="AP596" s="5">
        <v>0</v>
      </c>
      <c r="AR596" s="5">
        <v>0</v>
      </c>
      <c r="AS596" s="5">
        <v>0</v>
      </c>
      <c r="AU596" s="5">
        <v>0</v>
      </c>
      <c r="AV596" s="5">
        <v>0</v>
      </c>
      <c r="AX596" s="5">
        <v>0</v>
      </c>
      <c r="AY596" s="5">
        <v>0</v>
      </c>
      <c r="BA596" s="5">
        <v>0</v>
      </c>
      <c r="BB596" s="5">
        <v>0</v>
      </c>
      <c r="BD596" s="5">
        <v>0</v>
      </c>
      <c r="BE596" s="5">
        <v>0</v>
      </c>
      <c r="BG596" s="5">
        <v>0</v>
      </c>
      <c r="BH596" s="5">
        <v>0</v>
      </c>
      <c r="BJ596" s="5">
        <v>0</v>
      </c>
      <c r="BK596" s="5">
        <v>0</v>
      </c>
      <c r="BM596" s="5">
        <v>0</v>
      </c>
      <c r="BN596" s="5">
        <v>0</v>
      </c>
      <c r="BP596" s="5">
        <v>0</v>
      </c>
      <c r="BQ596" s="5">
        <v>0</v>
      </c>
      <c r="BS596" s="5">
        <v>0</v>
      </c>
      <c r="BT596" s="5">
        <v>0</v>
      </c>
      <c r="BV596" s="5">
        <v>0</v>
      </c>
      <c r="BW596" s="5">
        <v>0</v>
      </c>
      <c r="BY596" s="5">
        <v>0</v>
      </c>
      <c r="BZ596" s="5">
        <v>0</v>
      </c>
      <c r="CB596" s="5">
        <v>0</v>
      </c>
      <c r="CC596" s="5">
        <v>0</v>
      </c>
      <c r="CE596" s="5">
        <v>0</v>
      </c>
      <c r="CF596" s="5">
        <v>0</v>
      </c>
      <c r="CH596" s="5">
        <v>0</v>
      </c>
      <c r="CI596" s="5">
        <v>0</v>
      </c>
      <c r="CK596" s="5">
        <v>0</v>
      </c>
      <c r="CL596" s="5">
        <v>0</v>
      </c>
      <c r="CN596" s="5">
        <v>0</v>
      </c>
      <c r="CO596" s="5">
        <v>0</v>
      </c>
      <c r="CQ596" s="5">
        <v>0</v>
      </c>
      <c r="CR596" s="5">
        <v>0</v>
      </c>
      <c r="CT596" s="5">
        <v>0</v>
      </c>
      <c r="CU596" s="5">
        <v>0</v>
      </c>
      <c r="CW596" s="5">
        <v>0</v>
      </c>
      <c r="CX596" s="5">
        <v>0</v>
      </c>
      <c r="CZ596" s="5">
        <v>0</v>
      </c>
      <c r="DA596" s="5">
        <v>0</v>
      </c>
    </row>
    <row r="597" spans="1:105" x14ac:dyDescent="0.2">
      <c r="E597" s="1" t="s">
        <v>49</v>
      </c>
      <c r="F597" s="36" t="s">
        <v>289</v>
      </c>
      <c r="H597" s="1" t="s">
        <v>54</v>
      </c>
      <c r="I597" s="1" t="s">
        <v>235</v>
      </c>
      <c r="K597" s="5">
        <v>0</v>
      </c>
      <c r="L597" s="5">
        <v>0</v>
      </c>
      <c r="N597" s="5">
        <v>0</v>
      </c>
      <c r="O597" s="5">
        <v>0</v>
      </c>
      <c r="Q597" s="5">
        <v>0</v>
      </c>
      <c r="R597" s="5">
        <v>0</v>
      </c>
      <c r="T597" s="5">
        <v>0</v>
      </c>
      <c r="U597" s="5">
        <v>0</v>
      </c>
      <c r="W597" s="5">
        <v>0</v>
      </c>
      <c r="X597" s="5">
        <v>0</v>
      </c>
      <c r="Z597" s="5">
        <v>0</v>
      </c>
      <c r="AA597" s="5">
        <v>0</v>
      </c>
      <c r="AC597" s="5">
        <v>0</v>
      </c>
      <c r="AD597" s="5">
        <v>0</v>
      </c>
      <c r="AF597" s="5">
        <v>0</v>
      </c>
      <c r="AG597" s="5">
        <v>0</v>
      </c>
      <c r="AI597" s="5">
        <v>0</v>
      </c>
      <c r="AJ597" s="5">
        <v>0</v>
      </c>
      <c r="AL597" s="5">
        <v>0</v>
      </c>
      <c r="AM597" s="5">
        <v>0</v>
      </c>
      <c r="AO597" s="5">
        <v>0</v>
      </c>
      <c r="AP597" s="5">
        <v>0</v>
      </c>
      <c r="AR597" s="5">
        <v>0</v>
      </c>
      <c r="AS597" s="5">
        <v>0</v>
      </c>
      <c r="AU597" s="5">
        <v>0</v>
      </c>
      <c r="AV597" s="5">
        <v>0</v>
      </c>
      <c r="AX597" s="5">
        <v>0</v>
      </c>
      <c r="AY597" s="5">
        <v>0</v>
      </c>
      <c r="BA597" s="5">
        <v>0</v>
      </c>
      <c r="BB597" s="5">
        <v>0</v>
      </c>
      <c r="BD597" s="5">
        <v>0</v>
      </c>
      <c r="BE597" s="5">
        <v>0</v>
      </c>
      <c r="BG597" s="5">
        <v>0</v>
      </c>
      <c r="BH597" s="5">
        <v>0</v>
      </c>
      <c r="BJ597" s="5">
        <v>0</v>
      </c>
      <c r="BK597" s="5">
        <v>0</v>
      </c>
      <c r="BM597" s="5">
        <v>0</v>
      </c>
      <c r="BN597" s="5">
        <v>0</v>
      </c>
      <c r="BP597" s="5">
        <v>0</v>
      </c>
      <c r="BQ597" s="5">
        <v>0</v>
      </c>
      <c r="BS597" s="5">
        <v>0</v>
      </c>
      <c r="BT597" s="5">
        <v>0</v>
      </c>
      <c r="BV597" s="5">
        <v>0</v>
      </c>
      <c r="BW597" s="5">
        <v>0</v>
      </c>
      <c r="BY597" s="5">
        <v>0</v>
      </c>
      <c r="BZ597" s="5">
        <v>0</v>
      </c>
      <c r="CB597" s="5">
        <v>0</v>
      </c>
      <c r="CC597" s="5">
        <v>0</v>
      </c>
      <c r="CE597" s="5">
        <v>0</v>
      </c>
      <c r="CF597" s="5">
        <v>0</v>
      </c>
      <c r="CH597" s="5">
        <v>0</v>
      </c>
      <c r="CI597" s="5">
        <v>0</v>
      </c>
      <c r="CK597" s="5">
        <v>0</v>
      </c>
      <c r="CL597" s="5">
        <v>0</v>
      </c>
      <c r="CN597" s="5">
        <v>0</v>
      </c>
      <c r="CO597" s="5">
        <v>0</v>
      </c>
      <c r="CQ597" s="5">
        <v>0</v>
      </c>
      <c r="CR597" s="5">
        <v>0</v>
      </c>
      <c r="CT597" s="5">
        <v>0</v>
      </c>
      <c r="CU597" s="5">
        <v>0</v>
      </c>
      <c r="CW597" s="5">
        <v>0</v>
      </c>
      <c r="CX597" s="5">
        <v>0</v>
      </c>
      <c r="CZ597" s="5">
        <v>0</v>
      </c>
      <c r="DA597" s="5">
        <v>0</v>
      </c>
    </row>
    <row r="598" spans="1:105" x14ac:dyDescent="0.2">
      <c r="F598" s="36"/>
    </row>
    <row r="599" spans="1:105" x14ac:dyDescent="0.2">
      <c r="E599" s="1" t="s">
        <v>49</v>
      </c>
      <c r="F599" s="36" t="s">
        <v>291</v>
      </c>
      <c r="H599" s="1" t="s">
        <v>52</v>
      </c>
      <c r="I599" s="1" t="s">
        <v>235</v>
      </c>
      <c r="K599" s="5">
        <v>0</v>
      </c>
      <c r="L599" s="5">
        <v>0</v>
      </c>
      <c r="N599" s="5">
        <v>0</v>
      </c>
      <c r="O599" s="5">
        <v>0</v>
      </c>
      <c r="Q599" s="5">
        <v>0</v>
      </c>
      <c r="R599" s="5">
        <v>0</v>
      </c>
      <c r="T599" s="5">
        <v>0</v>
      </c>
      <c r="U599" s="5">
        <v>0</v>
      </c>
      <c r="W599" s="5">
        <v>0</v>
      </c>
      <c r="X599" s="5">
        <v>0</v>
      </c>
      <c r="Z599" s="5">
        <v>0</v>
      </c>
      <c r="AA599" s="5">
        <v>0</v>
      </c>
      <c r="AC599" s="5">
        <v>0</v>
      </c>
      <c r="AD599" s="5">
        <v>0</v>
      </c>
      <c r="AF599" s="5">
        <v>0</v>
      </c>
      <c r="AG599" s="5">
        <v>0</v>
      </c>
      <c r="AI599" s="5">
        <v>0</v>
      </c>
      <c r="AJ599" s="5">
        <v>0</v>
      </c>
      <c r="AL599" s="5">
        <v>0</v>
      </c>
      <c r="AM599" s="5">
        <v>0</v>
      </c>
      <c r="AO599" s="5">
        <v>0</v>
      </c>
      <c r="AP599" s="5">
        <v>0</v>
      </c>
      <c r="AR599" s="5">
        <v>0</v>
      </c>
      <c r="AS599" s="5">
        <v>0</v>
      </c>
      <c r="AU599" s="5">
        <v>0</v>
      </c>
      <c r="AV599" s="5">
        <v>0</v>
      </c>
      <c r="AX599" s="5">
        <v>0</v>
      </c>
      <c r="AY599" s="5">
        <v>0</v>
      </c>
      <c r="BA599" s="5">
        <v>0</v>
      </c>
      <c r="BB599" s="5">
        <v>0</v>
      </c>
      <c r="BD599" s="5">
        <v>0</v>
      </c>
      <c r="BE599" s="5">
        <v>0</v>
      </c>
      <c r="BG599" s="5">
        <v>0</v>
      </c>
      <c r="BH599" s="5">
        <v>0</v>
      </c>
      <c r="BJ599" s="5">
        <v>0</v>
      </c>
      <c r="BK599" s="5">
        <v>0</v>
      </c>
      <c r="BM599" s="5">
        <v>0</v>
      </c>
      <c r="BN599" s="5">
        <v>0</v>
      </c>
      <c r="BP599" s="5">
        <v>0</v>
      </c>
      <c r="BQ599" s="5">
        <v>0</v>
      </c>
      <c r="BS599" s="5">
        <v>0</v>
      </c>
      <c r="BT599" s="5">
        <v>0</v>
      </c>
      <c r="BV599" s="5">
        <v>0</v>
      </c>
      <c r="BW599" s="5">
        <v>0</v>
      </c>
      <c r="BY599" s="5">
        <v>0</v>
      </c>
      <c r="BZ599" s="5">
        <v>0</v>
      </c>
      <c r="CB599" s="5">
        <v>0</v>
      </c>
      <c r="CC599" s="5">
        <v>0</v>
      </c>
      <c r="CE599" s="5">
        <v>0</v>
      </c>
      <c r="CF599" s="5">
        <v>0</v>
      </c>
      <c r="CH599" s="5">
        <v>0</v>
      </c>
      <c r="CI599" s="5">
        <v>0</v>
      </c>
      <c r="CK599" s="5">
        <v>0</v>
      </c>
      <c r="CL599" s="5">
        <v>0</v>
      </c>
      <c r="CN599" s="5">
        <v>0</v>
      </c>
      <c r="CO599" s="5">
        <v>0</v>
      </c>
      <c r="CQ599" s="5">
        <v>0</v>
      </c>
      <c r="CR599" s="5">
        <v>0</v>
      </c>
      <c r="CT599" s="5">
        <v>0</v>
      </c>
      <c r="CU599" s="5">
        <v>0</v>
      </c>
      <c r="CW599" s="5">
        <v>0</v>
      </c>
      <c r="CX599" s="5">
        <v>0</v>
      </c>
      <c r="CZ599" s="5">
        <v>0</v>
      </c>
      <c r="DA599" s="5">
        <v>0</v>
      </c>
    </row>
    <row r="600" spans="1:105" x14ac:dyDescent="0.2">
      <c r="E600" s="1" t="s">
        <v>49</v>
      </c>
      <c r="F600" s="36" t="s">
        <v>291</v>
      </c>
      <c r="H600" s="1" t="s">
        <v>54</v>
      </c>
      <c r="I600" s="1" t="s">
        <v>235</v>
      </c>
      <c r="K600" s="5">
        <v>0</v>
      </c>
      <c r="L600" s="5">
        <v>0</v>
      </c>
      <c r="N600" s="5">
        <v>0</v>
      </c>
      <c r="O600" s="5">
        <v>0</v>
      </c>
      <c r="Q600" s="5">
        <v>0</v>
      </c>
      <c r="R600" s="5">
        <v>0</v>
      </c>
      <c r="T600" s="5">
        <v>0</v>
      </c>
      <c r="U600" s="5">
        <v>0</v>
      </c>
      <c r="W600" s="5">
        <v>0</v>
      </c>
      <c r="X600" s="5">
        <v>0</v>
      </c>
      <c r="Z600" s="5">
        <v>0</v>
      </c>
      <c r="AA600" s="5">
        <v>0</v>
      </c>
      <c r="AC600" s="5">
        <v>0</v>
      </c>
      <c r="AD600" s="5">
        <v>0</v>
      </c>
      <c r="AF600" s="5">
        <v>0</v>
      </c>
      <c r="AG600" s="5">
        <v>0</v>
      </c>
      <c r="AI600" s="5">
        <v>0</v>
      </c>
      <c r="AJ600" s="5">
        <v>0</v>
      </c>
      <c r="AL600" s="5">
        <v>0</v>
      </c>
      <c r="AM600" s="5">
        <v>0</v>
      </c>
      <c r="AO600" s="5">
        <v>0</v>
      </c>
      <c r="AP600" s="5">
        <v>0</v>
      </c>
      <c r="AR600" s="5">
        <v>0</v>
      </c>
      <c r="AS600" s="5">
        <v>0</v>
      </c>
      <c r="AU600" s="5">
        <v>0</v>
      </c>
      <c r="AV600" s="5">
        <v>0</v>
      </c>
      <c r="AX600" s="5">
        <v>0</v>
      </c>
      <c r="AY600" s="5">
        <v>0</v>
      </c>
      <c r="BA600" s="5">
        <v>0</v>
      </c>
      <c r="BB600" s="5">
        <v>0</v>
      </c>
      <c r="BD600" s="5">
        <v>0</v>
      </c>
      <c r="BE600" s="5">
        <v>0</v>
      </c>
      <c r="BG600" s="5">
        <v>0</v>
      </c>
      <c r="BH600" s="5">
        <v>0</v>
      </c>
      <c r="BJ600" s="5">
        <v>0</v>
      </c>
      <c r="BK600" s="5">
        <v>0</v>
      </c>
      <c r="BM600" s="5">
        <v>0</v>
      </c>
      <c r="BN600" s="5">
        <v>0</v>
      </c>
      <c r="BP600" s="5">
        <v>0</v>
      </c>
      <c r="BQ600" s="5">
        <v>0</v>
      </c>
      <c r="BS600" s="5">
        <v>0</v>
      </c>
      <c r="BT600" s="5">
        <v>0</v>
      </c>
      <c r="BV600" s="5">
        <v>0</v>
      </c>
      <c r="BW600" s="5">
        <v>0</v>
      </c>
      <c r="BY600" s="5">
        <v>0</v>
      </c>
      <c r="BZ600" s="5">
        <v>0</v>
      </c>
      <c r="CB600" s="5">
        <v>0</v>
      </c>
      <c r="CC600" s="5">
        <v>0</v>
      </c>
      <c r="CE600" s="5">
        <v>0</v>
      </c>
      <c r="CF600" s="5">
        <v>0</v>
      </c>
      <c r="CH600" s="5">
        <v>0</v>
      </c>
      <c r="CI600" s="5">
        <v>0</v>
      </c>
      <c r="CK600" s="5">
        <v>0</v>
      </c>
      <c r="CL600" s="5">
        <v>0</v>
      </c>
      <c r="CN600" s="5">
        <v>0</v>
      </c>
      <c r="CO600" s="5">
        <v>0</v>
      </c>
      <c r="CQ600" s="5">
        <v>0</v>
      </c>
      <c r="CR600" s="5">
        <v>0</v>
      </c>
      <c r="CT600" s="5">
        <v>0</v>
      </c>
      <c r="CU600" s="5">
        <v>0</v>
      </c>
      <c r="CW600" s="5">
        <v>0</v>
      </c>
      <c r="CX600" s="5">
        <v>0</v>
      </c>
      <c r="CZ600" s="5">
        <v>0</v>
      </c>
      <c r="DA600" s="5">
        <v>0</v>
      </c>
    </row>
    <row r="601" spans="1:105" x14ac:dyDescent="0.2">
      <c r="F601" s="36"/>
    </row>
    <row r="602" spans="1:105" x14ac:dyDescent="0.2">
      <c r="A602" s="1" t="s">
        <v>293</v>
      </c>
      <c r="F602" s="36"/>
    </row>
    <row r="603" spans="1:105" x14ac:dyDescent="0.2">
      <c r="D603" s="36"/>
      <c r="E603" s="36"/>
    </row>
    <row r="604" spans="1:105" x14ac:dyDescent="0.2">
      <c r="B604" s="1" t="s">
        <v>206</v>
      </c>
      <c r="D604" s="1" t="s">
        <v>263</v>
      </c>
      <c r="F604" s="1" t="s">
        <v>294</v>
      </c>
      <c r="G604" s="4" t="s">
        <v>295</v>
      </c>
      <c r="H604" s="1" t="s">
        <v>52</v>
      </c>
      <c r="I604" s="1" t="s">
        <v>296</v>
      </c>
      <c r="K604" s="5">
        <v>6770</v>
      </c>
      <c r="L604" s="5">
        <v>6770</v>
      </c>
      <c r="N604" s="5">
        <v>6770</v>
      </c>
      <c r="O604" s="5">
        <v>6770</v>
      </c>
      <c r="Q604" s="5">
        <v>6770</v>
      </c>
      <c r="R604" s="5">
        <v>6770</v>
      </c>
      <c r="T604" s="5">
        <v>6770</v>
      </c>
      <c r="U604" s="5">
        <v>6770</v>
      </c>
      <c r="W604" s="5">
        <v>6770</v>
      </c>
      <c r="X604" s="5">
        <v>6770</v>
      </c>
      <c r="Z604" s="5">
        <v>6770</v>
      </c>
      <c r="AA604" s="5">
        <v>6770</v>
      </c>
      <c r="AC604" s="5">
        <v>6770</v>
      </c>
      <c r="AD604" s="5">
        <v>6770</v>
      </c>
      <c r="AF604" s="5">
        <v>6770</v>
      </c>
      <c r="AG604" s="5">
        <v>6770</v>
      </c>
      <c r="AI604" s="5">
        <v>6770</v>
      </c>
      <c r="AJ604" s="5">
        <v>6770</v>
      </c>
      <c r="AL604" s="5">
        <v>6770</v>
      </c>
      <c r="AM604" s="5">
        <v>6770</v>
      </c>
      <c r="AO604" s="5">
        <v>6770</v>
      </c>
      <c r="AP604" s="5">
        <v>6770</v>
      </c>
      <c r="AR604" s="5">
        <v>6770</v>
      </c>
      <c r="AS604" s="5">
        <v>6770</v>
      </c>
      <c r="AU604" s="5">
        <v>6770</v>
      </c>
      <c r="AV604" s="5">
        <v>6770</v>
      </c>
      <c r="AX604" s="5">
        <v>6770</v>
      </c>
      <c r="AY604" s="5">
        <v>6770</v>
      </c>
      <c r="BA604" s="5">
        <v>6770</v>
      </c>
      <c r="BB604" s="5">
        <v>6770</v>
      </c>
      <c r="BD604" s="5">
        <v>6770</v>
      </c>
      <c r="BE604" s="5">
        <v>6770</v>
      </c>
      <c r="BG604" s="5">
        <v>6770</v>
      </c>
      <c r="BH604" s="5">
        <v>6770</v>
      </c>
      <c r="BJ604" s="5">
        <v>6770</v>
      </c>
      <c r="BK604" s="5">
        <v>6770</v>
      </c>
      <c r="BM604" s="5">
        <v>6770</v>
      </c>
      <c r="BN604" s="5">
        <v>6770</v>
      </c>
      <c r="BP604" s="5">
        <v>6770</v>
      </c>
      <c r="BQ604" s="5">
        <v>6770</v>
      </c>
      <c r="BS604" s="5">
        <v>6770</v>
      </c>
      <c r="BT604" s="5">
        <v>6770</v>
      </c>
      <c r="BV604" s="5">
        <v>6770</v>
      </c>
      <c r="BW604" s="5">
        <v>6770</v>
      </c>
      <c r="BY604" s="5">
        <v>6770</v>
      </c>
      <c r="BZ604" s="5">
        <v>6770</v>
      </c>
      <c r="CB604" s="5">
        <v>6770</v>
      </c>
      <c r="CC604" s="5">
        <v>6770</v>
      </c>
      <c r="CE604" s="5">
        <v>6770</v>
      </c>
      <c r="CF604" s="5">
        <v>6770</v>
      </c>
      <c r="CH604" s="5">
        <v>6770</v>
      </c>
      <c r="CI604" s="5">
        <v>6770</v>
      </c>
      <c r="CK604" s="5">
        <v>6770</v>
      </c>
      <c r="CL604" s="5">
        <v>6770</v>
      </c>
      <c r="CN604" s="5">
        <v>6770</v>
      </c>
      <c r="CO604" s="5">
        <v>6770</v>
      </c>
      <c r="CQ604" s="5">
        <v>6770</v>
      </c>
      <c r="CR604" s="5">
        <v>6770</v>
      </c>
      <c r="CT604" s="5">
        <v>6770</v>
      </c>
      <c r="CU604" s="5">
        <v>6770</v>
      </c>
      <c r="CW604" s="5">
        <v>0</v>
      </c>
      <c r="CX604" s="5">
        <v>0</v>
      </c>
      <c r="CZ604" s="5">
        <v>203100</v>
      </c>
      <c r="DA604" s="5">
        <v>203100</v>
      </c>
    </row>
    <row r="605" spans="1:105" x14ac:dyDescent="0.2">
      <c r="B605" s="1" t="s">
        <v>206</v>
      </c>
      <c r="D605" s="1" t="s">
        <v>263</v>
      </c>
      <c r="F605" s="1" t="s">
        <v>294</v>
      </c>
      <c r="G605" s="4" t="s">
        <v>295</v>
      </c>
      <c r="H605" s="1" t="s">
        <v>54</v>
      </c>
      <c r="I605" s="1" t="s">
        <v>296</v>
      </c>
      <c r="K605" s="5">
        <v>0</v>
      </c>
      <c r="L605" s="5">
        <v>0</v>
      </c>
      <c r="N605" s="5">
        <v>0</v>
      </c>
      <c r="O605" s="5">
        <v>0</v>
      </c>
      <c r="Q605" s="5">
        <v>0</v>
      </c>
      <c r="R605" s="5">
        <v>0</v>
      </c>
      <c r="T605" s="5">
        <v>0</v>
      </c>
      <c r="U605" s="5">
        <v>0</v>
      </c>
      <c r="W605" s="5">
        <v>0</v>
      </c>
      <c r="X605" s="5">
        <v>0</v>
      </c>
      <c r="Z605" s="5">
        <v>0</v>
      </c>
      <c r="AA605" s="5">
        <v>0</v>
      </c>
      <c r="AC605" s="5">
        <v>0</v>
      </c>
      <c r="AD605" s="5">
        <v>0</v>
      </c>
      <c r="AF605" s="5">
        <v>0</v>
      </c>
      <c r="AG605" s="5">
        <v>0</v>
      </c>
      <c r="AI605" s="5">
        <v>0</v>
      </c>
      <c r="AJ605" s="5">
        <v>0</v>
      </c>
      <c r="AL605" s="5">
        <v>0</v>
      </c>
      <c r="AM605" s="5">
        <v>0</v>
      </c>
      <c r="AO605" s="5">
        <v>0</v>
      </c>
      <c r="AP605" s="5">
        <v>0</v>
      </c>
      <c r="AR605" s="5">
        <v>0</v>
      </c>
      <c r="AS605" s="5">
        <v>0</v>
      </c>
      <c r="AU605" s="5">
        <v>0</v>
      </c>
      <c r="AV605" s="5">
        <v>0</v>
      </c>
      <c r="AX605" s="5">
        <v>0</v>
      </c>
      <c r="AY605" s="5">
        <v>0</v>
      </c>
      <c r="BA605" s="5">
        <v>0</v>
      </c>
      <c r="BB605" s="5">
        <v>0</v>
      </c>
      <c r="BD605" s="5">
        <v>0</v>
      </c>
      <c r="BE605" s="5">
        <v>0</v>
      </c>
      <c r="BG605" s="5">
        <v>0</v>
      </c>
      <c r="BH605" s="5">
        <v>0</v>
      </c>
      <c r="BJ605" s="5">
        <v>0</v>
      </c>
      <c r="BK605" s="5">
        <v>0</v>
      </c>
      <c r="BM605" s="5">
        <v>0</v>
      </c>
      <c r="BN605" s="5">
        <v>0</v>
      </c>
      <c r="BP605" s="5">
        <v>0</v>
      </c>
      <c r="BQ605" s="5">
        <v>0</v>
      </c>
      <c r="BS605" s="5">
        <v>0</v>
      </c>
      <c r="BT605" s="5">
        <v>0</v>
      </c>
      <c r="BV605" s="5">
        <v>0</v>
      </c>
      <c r="BW605" s="5">
        <v>0</v>
      </c>
      <c r="BY605" s="5">
        <v>0</v>
      </c>
      <c r="BZ605" s="5">
        <v>0</v>
      </c>
      <c r="CB605" s="5">
        <v>0</v>
      </c>
      <c r="CC605" s="5">
        <v>0</v>
      </c>
      <c r="CE605" s="5">
        <v>0</v>
      </c>
      <c r="CF605" s="5">
        <v>0</v>
      </c>
      <c r="CH605" s="5">
        <v>0</v>
      </c>
      <c r="CI605" s="5">
        <v>0</v>
      </c>
      <c r="CK605" s="5">
        <v>0</v>
      </c>
      <c r="CL605" s="5">
        <v>0</v>
      </c>
      <c r="CN605" s="5">
        <v>0</v>
      </c>
      <c r="CO605" s="5">
        <v>0</v>
      </c>
      <c r="CQ605" s="5">
        <v>0</v>
      </c>
      <c r="CR605" s="5">
        <v>0</v>
      </c>
      <c r="CT605" s="5">
        <v>0</v>
      </c>
      <c r="CU605" s="5">
        <v>0</v>
      </c>
      <c r="CW605" s="5">
        <v>0</v>
      </c>
      <c r="CX605" s="5">
        <v>0</v>
      </c>
      <c r="CZ605" s="5">
        <v>0</v>
      </c>
      <c r="DA605" s="5">
        <v>0</v>
      </c>
    </row>
    <row r="606" spans="1:105" x14ac:dyDescent="0.2">
      <c r="B606" s="1" t="s">
        <v>206</v>
      </c>
      <c r="D606" s="1" t="s">
        <v>263</v>
      </c>
      <c r="F606" s="1" t="s">
        <v>294</v>
      </c>
      <c r="G606" s="4" t="s">
        <v>295</v>
      </c>
      <c r="H606" s="1" t="s">
        <v>68</v>
      </c>
      <c r="I606" s="1" t="s">
        <v>296</v>
      </c>
      <c r="K606" s="5">
        <v>0</v>
      </c>
      <c r="L606" s="5">
        <v>0</v>
      </c>
      <c r="N606" s="5">
        <v>0</v>
      </c>
      <c r="O606" s="5">
        <v>0</v>
      </c>
      <c r="Q606" s="5">
        <v>0</v>
      </c>
      <c r="R606" s="5">
        <v>0</v>
      </c>
      <c r="T606" s="5">
        <v>0</v>
      </c>
      <c r="U606" s="5">
        <v>0</v>
      </c>
      <c r="W606" s="5">
        <v>0</v>
      </c>
      <c r="X606" s="5">
        <v>0</v>
      </c>
      <c r="Z606" s="5">
        <v>0</v>
      </c>
      <c r="AA606" s="5">
        <v>0</v>
      </c>
      <c r="AC606" s="5">
        <v>0</v>
      </c>
      <c r="AD606" s="5">
        <v>0</v>
      </c>
      <c r="AF606" s="5">
        <v>0</v>
      </c>
      <c r="AG606" s="5">
        <v>0</v>
      </c>
      <c r="AI606" s="5">
        <v>0</v>
      </c>
      <c r="AJ606" s="5">
        <v>0</v>
      </c>
      <c r="AL606" s="5">
        <v>0</v>
      </c>
      <c r="AM606" s="5">
        <v>0</v>
      </c>
      <c r="AO606" s="5">
        <v>0</v>
      </c>
      <c r="AP606" s="5">
        <v>0</v>
      </c>
      <c r="AR606" s="5">
        <v>0</v>
      </c>
      <c r="AS606" s="5">
        <v>0</v>
      </c>
      <c r="AU606" s="5">
        <v>0</v>
      </c>
      <c r="AV606" s="5">
        <v>0</v>
      </c>
      <c r="AX606" s="5">
        <v>0</v>
      </c>
      <c r="AY606" s="5">
        <v>0</v>
      </c>
      <c r="BA606" s="5">
        <v>0</v>
      </c>
      <c r="BB606" s="5">
        <v>0</v>
      </c>
      <c r="BD606" s="5">
        <v>0</v>
      </c>
      <c r="BE606" s="5">
        <v>0</v>
      </c>
      <c r="BG606" s="5">
        <v>0</v>
      </c>
      <c r="BH606" s="5">
        <v>0</v>
      </c>
      <c r="BJ606" s="5">
        <v>0</v>
      </c>
      <c r="BK606" s="5">
        <v>0</v>
      </c>
      <c r="BM606" s="5">
        <v>0</v>
      </c>
      <c r="BN606" s="5">
        <v>0</v>
      </c>
      <c r="BP606" s="5">
        <v>0</v>
      </c>
      <c r="BQ606" s="5">
        <v>0</v>
      </c>
      <c r="BS606" s="5">
        <v>0</v>
      </c>
      <c r="BT606" s="5">
        <v>0</v>
      </c>
      <c r="BV606" s="5">
        <v>0</v>
      </c>
      <c r="BW606" s="5">
        <v>0</v>
      </c>
      <c r="BY606" s="5">
        <v>0</v>
      </c>
      <c r="BZ606" s="5">
        <v>0</v>
      </c>
      <c r="CB606" s="5">
        <v>0</v>
      </c>
      <c r="CC606" s="5">
        <v>0</v>
      </c>
      <c r="CE606" s="5">
        <v>0</v>
      </c>
      <c r="CF606" s="5">
        <v>0</v>
      </c>
      <c r="CH606" s="5">
        <v>0</v>
      </c>
      <c r="CI606" s="5">
        <v>0</v>
      </c>
      <c r="CK606" s="5">
        <v>0</v>
      </c>
      <c r="CL606" s="5">
        <v>0</v>
      </c>
      <c r="CN606" s="5">
        <v>0</v>
      </c>
      <c r="CO606" s="5">
        <v>0</v>
      </c>
      <c r="CQ606" s="5">
        <v>0</v>
      </c>
      <c r="CR606" s="5">
        <v>0</v>
      </c>
      <c r="CT606" s="5">
        <v>0</v>
      </c>
      <c r="CU606" s="5">
        <v>0</v>
      </c>
      <c r="CW606" s="5">
        <v>0</v>
      </c>
      <c r="CX606" s="5">
        <v>0</v>
      </c>
      <c r="CZ606" s="5">
        <v>0</v>
      </c>
      <c r="DA606" s="5">
        <v>0</v>
      </c>
    </row>
    <row r="607" spans="1:105" x14ac:dyDescent="0.2">
      <c r="B607" s="1" t="s">
        <v>206</v>
      </c>
      <c r="D607" s="1" t="s">
        <v>263</v>
      </c>
      <c r="F607" s="52" t="s">
        <v>297</v>
      </c>
      <c r="G607" s="4" t="s">
        <v>295</v>
      </c>
      <c r="H607" s="1" t="s">
        <v>52</v>
      </c>
      <c r="I607" s="1" t="s">
        <v>296</v>
      </c>
      <c r="K607" s="5">
        <v>222</v>
      </c>
      <c r="L607" s="5">
        <v>222</v>
      </c>
      <c r="N607" s="5">
        <v>222</v>
      </c>
      <c r="O607" s="5">
        <v>222</v>
      </c>
      <c r="Q607" s="5">
        <v>222</v>
      </c>
      <c r="R607" s="5">
        <v>222</v>
      </c>
      <c r="T607" s="5">
        <v>222</v>
      </c>
      <c r="U607" s="5">
        <v>222</v>
      </c>
      <c r="W607" s="5">
        <v>222</v>
      </c>
      <c r="X607" s="5">
        <v>222</v>
      </c>
      <c r="Z607" s="5">
        <v>222</v>
      </c>
      <c r="AA607" s="5">
        <v>222</v>
      </c>
      <c r="AC607" s="5">
        <v>222</v>
      </c>
      <c r="AD607" s="5">
        <v>222</v>
      </c>
      <c r="AF607" s="5">
        <v>222</v>
      </c>
      <c r="AG607" s="5">
        <v>222</v>
      </c>
      <c r="AI607" s="5">
        <v>222</v>
      </c>
      <c r="AJ607" s="5">
        <v>222</v>
      </c>
      <c r="AL607" s="5">
        <v>222</v>
      </c>
      <c r="AM607" s="5">
        <v>222</v>
      </c>
      <c r="AO607" s="5">
        <v>222</v>
      </c>
      <c r="AP607" s="5">
        <v>222</v>
      </c>
      <c r="AR607" s="5">
        <v>222</v>
      </c>
      <c r="AS607" s="5">
        <v>222</v>
      </c>
      <c r="AU607" s="5">
        <v>222</v>
      </c>
      <c r="AV607" s="5">
        <v>222</v>
      </c>
      <c r="AX607" s="5">
        <v>222</v>
      </c>
      <c r="AY607" s="5">
        <v>222</v>
      </c>
      <c r="BA607" s="5">
        <v>222</v>
      </c>
      <c r="BB607" s="5">
        <v>222</v>
      </c>
      <c r="BD607" s="5">
        <v>222</v>
      </c>
      <c r="BE607" s="5">
        <v>222</v>
      </c>
      <c r="BG607" s="5">
        <v>222</v>
      </c>
      <c r="BH607" s="5">
        <v>222</v>
      </c>
      <c r="BJ607" s="5">
        <v>222</v>
      </c>
      <c r="BK607" s="5">
        <v>222</v>
      </c>
      <c r="BM607" s="5">
        <v>222</v>
      </c>
      <c r="BN607" s="5">
        <v>222</v>
      </c>
      <c r="BP607" s="5">
        <v>222</v>
      </c>
      <c r="BQ607" s="5">
        <v>222</v>
      </c>
      <c r="BS607" s="5">
        <v>222</v>
      </c>
      <c r="BT607" s="5">
        <v>222</v>
      </c>
      <c r="BV607" s="5">
        <v>222</v>
      </c>
      <c r="BW607" s="5">
        <v>222</v>
      </c>
      <c r="BY607" s="5">
        <v>222</v>
      </c>
      <c r="BZ607" s="5">
        <v>222</v>
      </c>
      <c r="CB607" s="5">
        <v>222</v>
      </c>
      <c r="CC607" s="5">
        <v>222</v>
      </c>
      <c r="CE607" s="5">
        <v>222</v>
      </c>
      <c r="CF607" s="5">
        <v>222</v>
      </c>
      <c r="CH607" s="5">
        <v>222</v>
      </c>
      <c r="CI607" s="5">
        <v>222</v>
      </c>
      <c r="CK607" s="5">
        <v>222</v>
      </c>
      <c r="CL607" s="5">
        <v>222</v>
      </c>
      <c r="CN607" s="5">
        <v>222</v>
      </c>
      <c r="CO607" s="5">
        <v>222</v>
      </c>
      <c r="CQ607" s="5">
        <v>222</v>
      </c>
      <c r="CR607" s="5">
        <v>222</v>
      </c>
      <c r="CT607" s="5">
        <v>222</v>
      </c>
      <c r="CU607" s="5">
        <v>222</v>
      </c>
      <c r="CW607" s="5">
        <v>0</v>
      </c>
      <c r="CX607" s="5">
        <v>0</v>
      </c>
      <c r="CZ607" s="5">
        <v>6660</v>
      </c>
      <c r="DA607" s="5">
        <v>6660</v>
      </c>
    </row>
    <row r="608" spans="1:105" x14ac:dyDescent="0.2">
      <c r="B608" s="1" t="s">
        <v>206</v>
      </c>
      <c r="D608" s="1" t="s">
        <v>263</v>
      </c>
      <c r="F608" s="52" t="s">
        <v>297</v>
      </c>
      <c r="G608" s="4" t="s">
        <v>295</v>
      </c>
      <c r="H608" s="1" t="s">
        <v>54</v>
      </c>
      <c r="I608" s="1" t="s">
        <v>296</v>
      </c>
      <c r="K608" s="5">
        <v>0</v>
      </c>
      <c r="L608" s="5">
        <v>0</v>
      </c>
      <c r="N608" s="5">
        <v>0</v>
      </c>
      <c r="O608" s="5">
        <v>0</v>
      </c>
      <c r="Q608" s="5">
        <v>0</v>
      </c>
      <c r="R608" s="5">
        <v>0</v>
      </c>
      <c r="T608" s="5">
        <v>0</v>
      </c>
      <c r="U608" s="5">
        <v>0</v>
      </c>
      <c r="W608" s="5">
        <v>0</v>
      </c>
      <c r="X608" s="5">
        <v>0</v>
      </c>
      <c r="Z608" s="5">
        <v>0</v>
      </c>
      <c r="AA608" s="5">
        <v>0</v>
      </c>
      <c r="AC608" s="5">
        <v>0</v>
      </c>
      <c r="AD608" s="5">
        <v>0</v>
      </c>
      <c r="AF608" s="5">
        <v>0</v>
      </c>
      <c r="AG608" s="5">
        <v>0</v>
      </c>
      <c r="AI608" s="5">
        <v>0</v>
      </c>
      <c r="AJ608" s="5">
        <v>0</v>
      </c>
      <c r="AL608" s="5">
        <v>0</v>
      </c>
      <c r="AM608" s="5">
        <v>0</v>
      </c>
      <c r="AO608" s="5">
        <v>0</v>
      </c>
      <c r="AP608" s="5">
        <v>0</v>
      </c>
      <c r="AR608" s="5">
        <v>0</v>
      </c>
      <c r="AS608" s="5">
        <v>0</v>
      </c>
      <c r="AU608" s="5">
        <v>0</v>
      </c>
      <c r="AV608" s="5">
        <v>0</v>
      </c>
      <c r="AX608" s="5">
        <v>0</v>
      </c>
      <c r="AY608" s="5">
        <v>0</v>
      </c>
      <c r="BA608" s="5">
        <v>0</v>
      </c>
      <c r="BB608" s="5">
        <v>0</v>
      </c>
      <c r="BD608" s="5">
        <v>0</v>
      </c>
      <c r="BE608" s="5">
        <v>0</v>
      </c>
      <c r="BG608" s="5">
        <v>0</v>
      </c>
      <c r="BH608" s="5">
        <v>0</v>
      </c>
      <c r="BJ608" s="5">
        <v>0</v>
      </c>
      <c r="BK608" s="5">
        <v>0</v>
      </c>
      <c r="BM608" s="5">
        <v>0</v>
      </c>
      <c r="BN608" s="5">
        <v>0</v>
      </c>
      <c r="BP608" s="5">
        <v>0</v>
      </c>
      <c r="BQ608" s="5">
        <v>0</v>
      </c>
      <c r="BS608" s="5">
        <v>0</v>
      </c>
      <c r="BT608" s="5">
        <v>0</v>
      </c>
      <c r="BV608" s="5">
        <v>0</v>
      </c>
      <c r="BW608" s="5">
        <v>0</v>
      </c>
      <c r="BY608" s="5">
        <v>0</v>
      </c>
      <c r="BZ608" s="5">
        <v>0</v>
      </c>
      <c r="CB608" s="5">
        <v>0</v>
      </c>
      <c r="CC608" s="5">
        <v>0</v>
      </c>
      <c r="CE608" s="5">
        <v>0</v>
      </c>
      <c r="CF608" s="5">
        <v>0</v>
      </c>
      <c r="CH608" s="5">
        <v>0</v>
      </c>
      <c r="CI608" s="5">
        <v>0</v>
      </c>
      <c r="CK608" s="5">
        <v>0</v>
      </c>
      <c r="CL608" s="5">
        <v>0</v>
      </c>
      <c r="CN608" s="5">
        <v>0</v>
      </c>
      <c r="CO608" s="5">
        <v>0</v>
      </c>
      <c r="CQ608" s="5">
        <v>0</v>
      </c>
      <c r="CR608" s="5">
        <v>0</v>
      </c>
      <c r="CT608" s="5">
        <v>0</v>
      </c>
      <c r="CU608" s="5">
        <v>0</v>
      </c>
      <c r="CW608" s="5">
        <v>0</v>
      </c>
      <c r="CX608" s="5">
        <v>0</v>
      </c>
      <c r="CZ608" s="5">
        <v>0</v>
      </c>
      <c r="DA608" s="5">
        <v>0</v>
      </c>
    </row>
    <row r="609" spans="2:105" x14ac:dyDescent="0.2">
      <c r="B609" s="1" t="s">
        <v>206</v>
      </c>
      <c r="D609" s="1" t="s">
        <v>263</v>
      </c>
      <c r="F609" s="52" t="s">
        <v>297</v>
      </c>
      <c r="G609" s="4" t="s">
        <v>295</v>
      </c>
      <c r="H609" s="1" t="s">
        <v>68</v>
      </c>
      <c r="I609" s="1" t="s">
        <v>296</v>
      </c>
      <c r="K609" s="5">
        <v>0</v>
      </c>
      <c r="L609" s="5">
        <v>0</v>
      </c>
      <c r="N609" s="5">
        <v>0</v>
      </c>
      <c r="O609" s="5">
        <v>0</v>
      </c>
      <c r="Q609" s="5">
        <v>0</v>
      </c>
      <c r="R609" s="5">
        <v>0</v>
      </c>
      <c r="T609" s="5">
        <v>0</v>
      </c>
      <c r="U609" s="5">
        <v>0</v>
      </c>
      <c r="W609" s="5">
        <v>0</v>
      </c>
      <c r="X609" s="5">
        <v>0</v>
      </c>
      <c r="Z609" s="5">
        <v>0</v>
      </c>
      <c r="AA609" s="5">
        <v>0</v>
      </c>
      <c r="AC609" s="5">
        <v>0</v>
      </c>
      <c r="AD609" s="5">
        <v>0</v>
      </c>
      <c r="AF609" s="5">
        <v>0</v>
      </c>
      <c r="AG609" s="5">
        <v>0</v>
      </c>
      <c r="AI609" s="5">
        <v>0</v>
      </c>
      <c r="AJ609" s="5">
        <v>0</v>
      </c>
      <c r="AL609" s="5">
        <v>0</v>
      </c>
      <c r="AM609" s="5">
        <v>0</v>
      </c>
      <c r="AO609" s="5">
        <v>0</v>
      </c>
      <c r="AP609" s="5">
        <v>0</v>
      </c>
      <c r="AR609" s="5">
        <v>0</v>
      </c>
      <c r="AS609" s="5">
        <v>0</v>
      </c>
      <c r="AU609" s="5">
        <v>0</v>
      </c>
      <c r="AV609" s="5">
        <v>0</v>
      </c>
      <c r="AX609" s="5">
        <v>0</v>
      </c>
      <c r="AY609" s="5">
        <v>0</v>
      </c>
      <c r="BA609" s="5">
        <v>0</v>
      </c>
      <c r="BB609" s="5">
        <v>0</v>
      </c>
      <c r="BD609" s="5">
        <v>0</v>
      </c>
      <c r="BE609" s="5">
        <v>0</v>
      </c>
      <c r="BG609" s="5">
        <v>0</v>
      </c>
      <c r="BH609" s="5">
        <v>0</v>
      </c>
      <c r="BJ609" s="5">
        <v>0</v>
      </c>
      <c r="BK609" s="5">
        <v>0</v>
      </c>
      <c r="BM609" s="5">
        <v>0</v>
      </c>
      <c r="BN609" s="5">
        <v>0</v>
      </c>
      <c r="BP609" s="5">
        <v>0</v>
      </c>
      <c r="BQ609" s="5">
        <v>0</v>
      </c>
      <c r="BS609" s="5">
        <v>0</v>
      </c>
      <c r="BT609" s="5">
        <v>0</v>
      </c>
      <c r="BV609" s="5">
        <v>0</v>
      </c>
      <c r="BW609" s="5">
        <v>0</v>
      </c>
      <c r="BY609" s="5">
        <v>0</v>
      </c>
      <c r="BZ609" s="5">
        <v>0</v>
      </c>
      <c r="CB609" s="5">
        <v>0</v>
      </c>
      <c r="CC609" s="5">
        <v>0</v>
      </c>
      <c r="CE609" s="5">
        <v>0</v>
      </c>
      <c r="CF609" s="5">
        <v>0</v>
      </c>
      <c r="CH609" s="5">
        <v>0</v>
      </c>
      <c r="CI609" s="5">
        <v>0</v>
      </c>
      <c r="CK609" s="5">
        <v>0</v>
      </c>
      <c r="CL609" s="5">
        <v>0</v>
      </c>
      <c r="CN609" s="5">
        <v>0</v>
      </c>
      <c r="CO609" s="5">
        <v>0</v>
      </c>
      <c r="CQ609" s="5">
        <v>0</v>
      </c>
      <c r="CR609" s="5">
        <v>0</v>
      </c>
      <c r="CT609" s="5">
        <v>0</v>
      </c>
      <c r="CU609" s="5">
        <v>0</v>
      </c>
      <c r="CW609" s="5">
        <v>0</v>
      </c>
      <c r="CX609" s="5">
        <v>0</v>
      </c>
      <c r="CZ609" s="5">
        <v>0</v>
      </c>
      <c r="DA609" s="5">
        <v>0</v>
      </c>
    </row>
    <row r="610" spans="2:105" x14ac:dyDescent="0.2">
      <c r="F610" s="52"/>
      <c r="K610" s="58"/>
      <c r="M610" s="58"/>
      <c r="P610" s="58"/>
      <c r="S610" s="58"/>
      <c r="V610" s="58"/>
      <c r="Y610" s="58"/>
      <c r="AB610" s="58"/>
      <c r="AE610" s="58"/>
      <c r="AH610" s="58"/>
      <c r="AK610" s="58"/>
      <c r="AN610" s="58"/>
      <c r="AQ610" s="58"/>
      <c r="AT610" s="58"/>
      <c r="AW610" s="58"/>
      <c r="AZ610" s="58"/>
      <c r="BC610" s="58"/>
    </row>
    <row r="611" spans="2:105" x14ac:dyDescent="0.2">
      <c r="K611" s="27"/>
      <c r="M611" s="27"/>
      <c r="P611" s="27"/>
      <c r="S611" s="27"/>
      <c r="V611" s="27"/>
      <c r="Y611" s="27"/>
      <c r="AB611" s="27"/>
      <c r="AE611" s="27"/>
      <c r="AH611" s="27"/>
      <c r="AK611" s="27"/>
      <c r="AN611" s="27"/>
      <c r="AQ611" s="27"/>
      <c r="AT611" s="27"/>
      <c r="AW611" s="27"/>
      <c r="AZ611" s="27"/>
      <c r="BC611" s="27"/>
    </row>
    <row r="612" spans="2:105" x14ac:dyDescent="0.2">
      <c r="B612" s="1" t="s">
        <v>298</v>
      </c>
      <c r="F612" s="1" t="s">
        <v>294</v>
      </c>
      <c r="G612" s="4" t="s">
        <v>299</v>
      </c>
      <c r="H612" s="1" t="s">
        <v>52</v>
      </c>
      <c r="I612" s="1" t="s">
        <v>296</v>
      </c>
      <c r="K612" s="5">
        <v>879</v>
      </c>
      <c r="L612" s="5">
        <v>879</v>
      </c>
      <c r="N612" s="5">
        <v>879</v>
      </c>
      <c r="O612" s="5">
        <v>879</v>
      </c>
      <c r="Q612" s="5">
        <v>879</v>
      </c>
      <c r="R612" s="5">
        <v>879</v>
      </c>
      <c r="T612" s="5">
        <v>873</v>
      </c>
      <c r="U612" s="5">
        <v>873</v>
      </c>
      <c r="W612" s="5">
        <v>873</v>
      </c>
      <c r="X612" s="5">
        <v>873</v>
      </c>
      <c r="Z612" s="5">
        <v>873</v>
      </c>
      <c r="AA612" s="5">
        <v>873</v>
      </c>
      <c r="AC612" s="5">
        <v>873</v>
      </c>
      <c r="AD612" s="5">
        <v>873</v>
      </c>
      <c r="AF612" s="5">
        <v>873</v>
      </c>
      <c r="AG612" s="5">
        <v>873</v>
      </c>
      <c r="AI612" s="5">
        <v>874</v>
      </c>
      <c r="AJ612" s="5">
        <v>874</v>
      </c>
      <c r="AL612" s="5">
        <v>874</v>
      </c>
      <c r="AM612" s="5">
        <v>874</v>
      </c>
      <c r="AO612" s="5">
        <v>874</v>
      </c>
      <c r="AP612" s="5">
        <v>874</v>
      </c>
      <c r="AR612" s="5">
        <v>874</v>
      </c>
      <c r="AS612" s="5">
        <v>874</v>
      </c>
      <c r="AU612" s="5">
        <v>874</v>
      </c>
      <c r="AV612" s="5">
        <v>874</v>
      </c>
      <c r="AX612" s="5">
        <v>875</v>
      </c>
      <c r="AY612" s="5">
        <v>875</v>
      </c>
      <c r="BA612" s="5">
        <v>875</v>
      </c>
      <c r="BB612" s="5">
        <v>875</v>
      </c>
      <c r="BD612" s="5">
        <v>875</v>
      </c>
      <c r="BE612" s="5">
        <v>875</v>
      </c>
      <c r="BG612" s="5">
        <v>875</v>
      </c>
      <c r="BH612" s="5">
        <v>875</v>
      </c>
      <c r="BJ612" s="5">
        <v>875</v>
      </c>
      <c r="BK612" s="5">
        <v>875</v>
      </c>
      <c r="BM612" s="5">
        <v>875</v>
      </c>
      <c r="BN612" s="5">
        <v>875</v>
      </c>
      <c r="BP612" s="5">
        <v>875</v>
      </c>
      <c r="BQ612" s="5">
        <v>875</v>
      </c>
      <c r="BS612" s="5">
        <v>875</v>
      </c>
      <c r="BT612" s="5">
        <v>875</v>
      </c>
      <c r="BV612" s="5">
        <v>875</v>
      </c>
      <c r="BW612" s="5">
        <v>875</v>
      </c>
      <c r="BY612" s="5">
        <v>875</v>
      </c>
      <c r="BZ612" s="5">
        <v>875</v>
      </c>
      <c r="CB612" s="5">
        <v>875</v>
      </c>
      <c r="CC612" s="5">
        <v>875</v>
      </c>
      <c r="CE612" s="5">
        <v>875</v>
      </c>
      <c r="CF612" s="5">
        <v>875</v>
      </c>
      <c r="CH612" s="5">
        <v>875</v>
      </c>
      <c r="CI612" s="5">
        <v>875</v>
      </c>
      <c r="CK612" s="5">
        <v>875</v>
      </c>
      <c r="CL612" s="5">
        <v>875</v>
      </c>
      <c r="CN612" s="5">
        <v>875</v>
      </c>
      <c r="CO612" s="5">
        <v>875</v>
      </c>
      <c r="CQ612" s="5">
        <v>875</v>
      </c>
      <c r="CR612" s="5">
        <v>875</v>
      </c>
      <c r="CT612" s="5">
        <v>875</v>
      </c>
      <c r="CU612" s="5">
        <v>875</v>
      </c>
      <c r="CW612" s="5">
        <v>0</v>
      </c>
      <c r="CX612" s="5">
        <v>0</v>
      </c>
      <c r="CZ612" s="5">
        <v>26247</v>
      </c>
      <c r="DA612" s="5">
        <v>26247</v>
      </c>
    </row>
    <row r="613" spans="2:105" x14ac:dyDescent="0.2">
      <c r="B613" s="1" t="s">
        <v>298</v>
      </c>
      <c r="F613" s="1" t="s">
        <v>294</v>
      </c>
      <c r="G613" s="4" t="s">
        <v>299</v>
      </c>
      <c r="H613" s="1" t="s">
        <v>54</v>
      </c>
      <c r="I613" s="1" t="s">
        <v>296</v>
      </c>
      <c r="K613" s="5">
        <v>0</v>
      </c>
      <c r="L613" s="5">
        <v>0</v>
      </c>
      <c r="N613" s="5">
        <v>0</v>
      </c>
      <c r="O613" s="5">
        <v>0</v>
      </c>
      <c r="Q613" s="5">
        <v>0</v>
      </c>
      <c r="R613" s="5">
        <v>0</v>
      </c>
      <c r="T613" s="5">
        <v>0</v>
      </c>
      <c r="U613" s="5">
        <v>0</v>
      </c>
      <c r="W613" s="5">
        <v>0</v>
      </c>
      <c r="X613" s="5">
        <v>0</v>
      </c>
      <c r="Z613" s="5">
        <v>0</v>
      </c>
      <c r="AA613" s="5">
        <v>0</v>
      </c>
      <c r="AC613" s="5">
        <v>0</v>
      </c>
      <c r="AD613" s="5">
        <v>0</v>
      </c>
      <c r="AF613" s="5">
        <v>0</v>
      </c>
      <c r="AG613" s="5">
        <v>0</v>
      </c>
      <c r="AI613" s="5">
        <v>0</v>
      </c>
      <c r="AJ613" s="5">
        <v>0</v>
      </c>
      <c r="AL613" s="5">
        <v>0</v>
      </c>
      <c r="AM613" s="5">
        <v>0</v>
      </c>
      <c r="AO613" s="5">
        <v>0</v>
      </c>
      <c r="AP613" s="5">
        <v>0</v>
      </c>
      <c r="AR613" s="5">
        <v>0</v>
      </c>
      <c r="AS613" s="5">
        <v>0</v>
      </c>
      <c r="AU613" s="5">
        <v>0</v>
      </c>
      <c r="AV613" s="5">
        <v>0</v>
      </c>
      <c r="AX613" s="5">
        <v>0</v>
      </c>
      <c r="AY613" s="5">
        <v>0</v>
      </c>
      <c r="BA613" s="5">
        <v>0</v>
      </c>
      <c r="BB613" s="5">
        <v>0</v>
      </c>
      <c r="BD613" s="5">
        <v>0</v>
      </c>
      <c r="BE613" s="5">
        <v>0</v>
      </c>
      <c r="BG613" s="5">
        <v>0</v>
      </c>
      <c r="BH613" s="5">
        <v>0</v>
      </c>
      <c r="BJ613" s="5">
        <v>0</v>
      </c>
      <c r="BK613" s="5">
        <v>0</v>
      </c>
      <c r="BM613" s="5">
        <v>0</v>
      </c>
      <c r="BN613" s="5">
        <v>0</v>
      </c>
      <c r="BP613" s="5">
        <v>0</v>
      </c>
      <c r="BQ613" s="5">
        <v>0</v>
      </c>
      <c r="BS613" s="5">
        <v>0</v>
      </c>
      <c r="BT613" s="5">
        <v>0</v>
      </c>
      <c r="BV613" s="5">
        <v>0</v>
      </c>
      <c r="BW613" s="5">
        <v>0</v>
      </c>
      <c r="BY613" s="5">
        <v>0</v>
      </c>
      <c r="BZ613" s="5">
        <v>0</v>
      </c>
      <c r="CB613" s="5">
        <v>0</v>
      </c>
      <c r="CC613" s="5">
        <v>0</v>
      </c>
      <c r="CE613" s="5">
        <v>0</v>
      </c>
      <c r="CF613" s="5">
        <v>0</v>
      </c>
      <c r="CH613" s="5">
        <v>0</v>
      </c>
      <c r="CI613" s="5">
        <v>0</v>
      </c>
      <c r="CK613" s="5">
        <v>0</v>
      </c>
      <c r="CL613" s="5">
        <v>0</v>
      </c>
      <c r="CN613" s="5">
        <v>0</v>
      </c>
      <c r="CO613" s="5">
        <v>0</v>
      </c>
      <c r="CQ613" s="5">
        <v>0</v>
      </c>
      <c r="CR613" s="5">
        <v>0</v>
      </c>
      <c r="CT613" s="5">
        <v>0</v>
      </c>
      <c r="CU613" s="5">
        <v>0</v>
      </c>
      <c r="CW613" s="5">
        <v>0</v>
      </c>
      <c r="CX613" s="5">
        <v>0</v>
      </c>
      <c r="CZ613" s="5">
        <v>0</v>
      </c>
      <c r="DA613" s="5">
        <v>0</v>
      </c>
    </row>
    <row r="614" spans="2:105" x14ac:dyDescent="0.2">
      <c r="B614" s="1" t="s">
        <v>298</v>
      </c>
      <c r="F614" s="1" t="s">
        <v>294</v>
      </c>
      <c r="G614" s="4" t="s">
        <v>299</v>
      </c>
      <c r="H614" s="1" t="s">
        <v>68</v>
      </c>
      <c r="I614" s="1" t="s">
        <v>296</v>
      </c>
      <c r="K614" s="5">
        <v>0</v>
      </c>
      <c r="L614" s="5">
        <v>0</v>
      </c>
      <c r="N614" s="5">
        <v>0</v>
      </c>
      <c r="O614" s="5">
        <v>0</v>
      </c>
      <c r="Q614" s="5">
        <v>0</v>
      </c>
      <c r="R614" s="5">
        <v>0</v>
      </c>
      <c r="T614" s="5">
        <v>0</v>
      </c>
      <c r="U614" s="5">
        <v>0</v>
      </c>
      <c r="W614" s="5">
        <v>0</v>
      </c>
      <c r="X614" s="5">
        <v>0</v>
      </c>
      <c r="Z614" s="5">
        <v>0</v>
      </c>
      <c r="AA614" s="5">
        <v>0</v>
      </c>
      <c r="AC614" s="5">
        <v>0</v>
      </c>
      <c r="AD614" s="5">
        <v>0</v>
      </c>
      <c r="AF614" s="5">
        <v>0</v>
      </c>
      <c r="AG614" s="5">
        <v>0</v>
      </c>
      <c r="AI614" s="5">
        <v>0</v>
      </c>
      <c r="AJ614" s="5">
        <v>0</v>
      </c>
      <c r="AL614" s="5">
        <v>0</v>
      </c>
      <c r="AM614" s="5">
        <v>0</v>
      </c>
      <c r="AO614" s="5">
        <v>0</v>
      </c>
      <c r="AP614" s="5">
        <v>0</v>
      </c>
      <c r="AR614" s="5">
        <v>0</v>
      </c>
      <c r="AS614" s="5">
        <v>0</v>
      </c>
      <c r="AU614" s="5">
        <v>0</v>
      </c>
      <c r="AV614" s="5">
        <v>0</v>
      </c>
      <c r="AX614" s="5">
        <v>0</v>
      </c>
      <c r="AY614" s="5">
        <v>0</v>
      </c>
      <c r="BA614" s="5">
        <v>0</v>
      </c>
      <c r="BB614" s="5">
        <v>0</v>
      </c>
      <c r="BD614" s="5">
        <v>0</v>
      </c>
      <c r="BE614" s="5">
        <v>0</v>
      </c>
      <c r="BG614" s="5">
        <v>0</v>
      </c>
      <c r="BH614" s="5">
        <v>0</v>
      </c>
      <c r="BJ614" s="5">
        <v>0</v>
      </c>
      <c r="BK614" s="5">
        <v>0</v>
      </c>
      <c r="BM614" s="5">
        <v>0</v>
      </c>
      <c r="BN614" s="5">
        <v>0</v>
      </c>
      <c r="BP614" s="5">
        <v>0</v>
      </c>
      <c r="BQ614" s="5">
        <v>0</v>
      </c>
      <c r="BS614" s="5">
        <v>0</v>
      </c>
      <c r="BT614" s="5">
        <v>0</v>
      </c>
      <c r="BV614" s="5">
        <v>0</v>
      </c>
      <c r="BW614" s="5">
        <v>0</v>
      </c>
      <c r="BY614" s="5">
        <v>0</v>
      </c>
      <c r="BZ614" s="5">
        <v>0</v>
      </c>
      <c r="CB614" s="5">
        <v>0</v>
      </c>
      <c r="CC614" s="5">
        <v>0</v>
      </c>
      <c r="CE614" s="5">
        <v>0</v>
      </c>
      <c r="CF614" s="5">
        <v>0</v>
      </c>
      <c r="CH614" s="5">
        <v>0</v>
      </c>
      <c r="CI614" s="5">
        <v>0</v>
      </c>
      <c r="CK614" s="5">
        <v>0</v>
      </c>
      <c r="CL614" s="5">
        <v>0</v>
      </c>
      <c r="CN614" s="5">
        <v>0</v>
      </c>
      <c r="CO614" s="5">
        <v>0</v>
      </c>
      <c r="CQ614" s="5">
        <v>0</v>
      </c>
      <c r="CR614" s="5">
        <v>0</v>
      </c>
      <c r="CT614" s="5">
        <v>0</v>
      </c>
      <c r="CU614" s="5">
        <v>0</v>
      </c>
      <c r="CW614" s="5">
        <v>0</v>
      </c>
      <c r="CX614" s="5">
        <v>0</v>
      </c>
      <c r="CZ614" s="5">
        <v>0</v>
      </c>
      <c r="DA614" s="5">
        <v>0</v>
      </c>
    </row>
    <row r="616" spans="2:105" x14ac:dyDescent="0.2">
      <c r="K616" s="27"/>
      <c r="M616" s="27"/>
      <c r="P616" s="27"/>
      <c r="S616" s="27"/>
      <c r="V616" s="27"/>
      <c r="Y616" s="27"/>
      <c r="AB616" s="27"/>
      <c r="AE616" s="27"/>
      <c r="AH616" s="27"/>
      <c r="AK616" s="27"/>
      <c r="AN616" s="27"/>
      <c r="AQ616" s="27"/>
      <c r="AT616" s="27"/>
      <c r="AW616" s="27"/>
      <c r="AZ616" s="27"/>
      <c r="BC616" s="27"/>
    </row>
    <row r="617" spans="2:105" x14ac:dyDescent="0.2">
      <c r="B617" s="1" t="s">
        <v>301</v>
      </c>
      <c r="D617" s="1" t="s">
        <v>302</v>
      </c>
      <c r="E617" s="1" t="s">
        <v>294</v>
      </c>
      <c r="F617" s="1" t="s">
        <v>303</v>
      </c>
      <c r="G617" s="4" t="s">
        <v>304</v>
      </c>
      <c r="H617" s="1" t="s">
        <v>52</v>
      </c>
      <c r="I617" s="1" t="s">
        <v>296</v>
      </c>
      <c r="K617" s="5">
        <v>0</v>
      </c>
      <c r="L617" s="5">
        <v>0</v>
      </c>
      <c r="N617" s="5">
        <v>0</v>
      </c>
      <c r="O617" s="5">
        <v>0</v>
      </c>
      <c r="Q617" s="5">
        <v>6299</v>
      </c>
      <c r="R617" s="5">
        <v>6299</v>
      </c>
      <c r="T617" s="5">
        <v>6299</v>
      </c>
      <c r="U617" s="5">
        <v>6299</v>
      </c>
      <c r="W617" s="5">
        <v>6299</v>
      </c>
      <c r="X617" s="5">
        <v>6299</v>
      </c>
      <c r="Z617" s="5">
        <v>6301</v>
      </c>
      <c r="AA617" s="5">
        <v>6301</v>
      </c>
      <c r="AC617" s="5">
        <v>6301</v>
      </c>
      <c r="AD617" s="5">
        <v>6301</v>
      </c>
      <c r="AF617" s="5">
        <v>6301</v>
      </c>
      <c r="AG617" s="5">
        <v>6301</v>
      </c>
      <c r="AI617" s="5">
        <v>6301</v>
      </c>
      <c r="AJ617" s="5">
        <v>6301</v>
      </c>
      <c r="AL617" s="5">
        <v>6301</v>
      </c>
      <c r="AM617" s="5">
        <v>6301</v>
      </c>
      <c r="AO617" s="5">
        <v>6301</v>
      </c>
      <c r="AP617" s="5">
        <v>6301</v>
      </c>
      <c r="AR617" s="5">
        <v>6303</v>
      </c>
      <c r="AS617" s="5">
        <v>6303</v>
      </c>
      <c r="AU617" s="5">
        <v>6304</v>
      </c>
      <c r="AV617" s="5">
        <v>6304</v>
      </c>
      <c r="AX617" s="5">
        <v>6304</v>
      </c>
      <c r="AY617" s="5">
        <v>6304</v>
      </c>
      <c r="BA617" s="5">
        <v>6304</v>
      </c>
      <c r="BB617" s="5">
        <v>6304</v>
      </c>
      <c r="BD617" s="5">
        <v>6304</v>
      </c>
      <c r="BE617" s="5">
        <v>6304</v>
      </c>
      <c r="BG617" s="5">
        <v>6304</v>
      </c>
      <c r="BH617" s="5">
        <v>6304</v>
      </c>
      <c r="BJ617" s="5">
        <v>6304</v>
      </c>
      <c r="BK617" s="5">
        <v>6304</v>
      </c>
      <c r="BM617" s="5">
        <v>6304</v>
      </c>
      <c r="BN617" s="5">
        <v>6304</v>
      </c>
      <c r="BP617" s="5">
        <v>6304</v>
      </c>
      <c r="BQ617" s="5">
        <v>6304</v>
      </c>
      <c r="BS617" s="5">
        <v>6304</v>
      </c>
      <c r="BT617" s="5">
        <v>6304</v>
      </c>
      <c r="BV617" s="5">
        <v>6304</v>
      </c>
      <c r="BW617" s="5">
        <v>6304</v>
      </c>
      <c r="BY617" s="5">
        <v>6304</v>
      </c>
      <c r="BZ617" s="5">
        <v>6304</v>
      </c>
      <c r="CB617" s="5">
        <v>6304</v>
      </c>
      <c r="CC617" s="5">
        <v>6304</v>
      </c>
      <c r="CE617" s="5">
        <v>6304</v>
      </c>
      <c r="CF617" s="5">
        <v>6304</v>
      </c>
      <c r="CH617" s="5">
        <v>6304</v>
      </c>
      <c r="CI617" s="5">
        <v>6304</v>
      </c>
      <c r="CK617" s="5">
        <v>6304</v>
      </c>
      <c r="CL617" s="5">
        <v>6304</v>
      </c>
      <c r="CN617" s="5">
        <v>6304</v>
      </c>
      <c r="CO617" s="5">
        <v>6304</v>
      </c>
      <c r="CQ617" s="5">
        <v>6304</v>
      </c>
      <c r="CR617" s="5">
        <v>6304</v>
      </c>
      <c r="CT617" s="5">
        <v>6304</v>
      </c>
      <c r="CU617" s="5">
        <v>6304</v>
      </c>
      <c r="CW617" s="5">
        <v>0</v>
      </c>
      <c r="CX617" s="5">
        <v>0</v>
      </c>
      <c r="CZ617" s="5">
        <v>176478</v>
      </c>
      <c r="DA617" s="5">
        <v>176478</v>
      </c>
    </row>
    <row r="618" spans="2:105" x14ac:dyDescent="0.2">
      <c r="B618" s="1" t="s">
        <v>301</v>
      </c>
      <c r="D618" s="1" t="s">
        <v>302</v>
      </c>
      <c r="E618" s="1" t="s">
        <v>294</v>
      </c>
      <c r="F618" s="1" t="s">
        <v>303</v>
      </c>
      <c r="G618" s="4" t="s">
        <v>304</v>
      </c>
      <c r="H618" s="1" t="s">
        <v>54</v>
      </c>
      <c r="I618" s="1" t="s">
        <v>296</v>
      </c>
      <c r="K618" s="5">
        <v>0</v>
      </c>
      <c r="L618" s="5">
        <v>0</v>
      </c>
      <c r="N618" s="5">
        <v>0</v>
      </c>
      <c r="O618" s="5">
        <v>0</v>
      </c>
      <c r="Q618" s="5">
        <v>0</v>
      </c>
      <c r="R618" s="5">
        <v>0</v>
      </c>
      <c r="T618" s="5">
        <v>0</v>
      </c>
      <c r="U618" s="5">
        <v>0</v>
      </c>
      <c r="W618" s="5">
        <v>0</v>
      </c>
      <c r="X618" s="5">
        <v>0</v>
      </c>
      <c r="Z618" s="5">
        <v>0</v>
      </c>
      <c r="AA618" s="5">
        <v>0</v>
      </c>
      <c r="AC618" s="5">
        <v>0</v>
      </c>
      <c r="AD618" s="5">
        <v>0</v>
      </c>
      <c r="AF618" s="5">
        <v>0</v>
      </c>
      <c r="AG618" s="5">
        <v>0</v>
      </c>
      <c r="AI618" s="5">
        <v>0</v>
      </c>
      <c r="AJ618" s="5">
        <v>0</v>
      </c>
      <c r="AL618" s="5">
        <v>0</v>
      </c>
      <c r="AM618" s="5">
        <v>0</v>
      </c>
      <c r="AO618" s="5">
        <v>0</v>
      </c>
      <c r="AP618" s="5">
        <v>0</v>
      </c>
      <c r="AR618" s="5">
        <v>0</v>
      </c>
      <c r="AS618" s="5">
        <v>0</v>
      </c>
      <c r="AU618" s="5">
        <v>0</v>
      </c>
      <c r="AV618" s="5">
        <v>0</v>
      </c>
      <c r="AX618" s="5">
        <v>0</v>
      </c>
      <c r="AY618" s="5">
        <v>0</v>
      </c>
      <c r="BA618" s="5">
        <v>0</v>
      </c>
      <c r="BB618" s="5">
        <v>0</v>
      </c>
      <c r="BD618" s="5">
        <v>0</v>
      </c>
      <c r="BE618" s="5">
        <v>0</v>
      </c>
      <c r="BG618" s="5">
        <v>0</v>
      </c>
      <c r="BH618" s="5">
        <v>0</v>
      </c>
      <c r="BJ618" s="5">
        <v>0</v>
      </c>
      <c r="BK618" s="5">
        <v>0</v>
      </c>
      <c r="BM618" s="5">
        <v>0</v>
      </c>
      <c r="BN618" s="5">
        <v>0</v>
      </c>
      <c r="BP618" s="5">
        <v>0</v>
      </c>
      <c r="BQ618" s="5">
        <v>0</v>
      </c>
      <c r="BS618" s="5">
        <v>0</v>
      </c>
      <c r="BT618" s="5">
        <v>0</v>
      </c>
      <c r="BV618" s="5">
        <v>0</v>
      </c>
      <c r="BW618" s="5">
        <v>0</v>
      </c>
      <c r="BY618" s="5">
        <v>0</v>
      </c>
      <c r="BZ618" s="5">
        <v>0</v>
      </c>
      <c r="CB618" s="5">
        <v>0</v>
      </c>
      <c r="CC618" s="5">
        <v>0</v>
      </c>
      <c r="CE618" s="5">
        <v>0</v>
      </c>
      <c r="CF618" s="5">
        <v>0</v>
      </c>
      <c r="CH618" s="5">
        <v>0</v>
      </c>
      <c r="CI618" s="5">
        <v>0</v>
      </c>
      <c r="CK618" s="5">
        <v>0</v>
      </c>
      <c r="CL618" s="5">
        <v>0</v>
      </c>
      <c r="CN618" s="5">
        <v>0</v>
      </c>
      <c r="CO618" s="5">
        <v>0</v>
      </c>
      <c r="CQ618" s="5">
        <v>0</v>
      </c>
      <c r="CR618" s="5">
        <v>0</v>
      </c>
      <c r="CT618" s="5">
        <v>0</v>
      </c>
      <c r="CU618" s="5">
        <v>0</v>
      </c>
      <c r="CW618" s="5">
        <v>0</v>
      </c>
      <c r="CX618" s="5">
        <v>0</v>
      </c>
      <c r="CZ618" s="5">
        <v>0</v>
      </c>
      <c r="DA618" s="5">
        <v>0</v>
      </c>
    </row>
    <row r="619" spans="2:105" x14ac:dyDescent="0.2">
      <c r="B619" s="1" t="s">
        <v>301</v>
      </c>
      <c r="D619" s="1" t="s">
        <v>302</v>
      </c>
      <c r="E619" s="1" t="s">
        <v>294</v>
      </c>
      <c r="F619" s="1" t="s">
        <v>303</v>
      </c>
      <c r="G619" s="4" t="s">
        <v>304</v>
      </c>
      <c r="H619" s="1" t="s">
        <v>68</v>
      </c>
      <c r="I619" s="1" t="s">
        <v>296</v>
      </c>
      <c r="K619" s="5">
        <v>0</v>
      </c>
      <c r="L619" s="5">
        <v>0</v>
      </c>
      <c r="N619" s="5">
        <v>0</v>
      </c>
      <c r="O619" s="5">
        <v>0</v>
      </c>
      <c r="Q619" s="5">
        <v>0</v>
      </c>
      <c r="R619" s="5">
        <v>0</v>
      </c>
      <c r="T619" s="5">
        <v>0</v>
      </c>
      <c r="U619" s="5">
        <v>0</v>
      </c>
      <c r="W619" s="5">
        <v>0</v>
      </c>
      <c r="X619" s="5">
        <v>0</v>
      </c>
      <c r="Z619" s="5">
        <v>0</v>
      </c>
      <c r="AA619" s="5">
        <v>0</v>
      </c>
      <c r="AC619" s="5">
        <v>0</v>
      </c>
      <c r="AD619" s="5">
        <v>0</v>
      </c>
      <c r="AF619" s="5">
        <v>0</v>
      </c>
      <c r="AG619" s="5">
        <v>0</v>
      </c>
      <c r="AI619" s="5">
        <v>0</v>
      </c>
      <c r="AJ619" s="5">
        <v>0</v>
      </c>
      <c r="AL619" s="5">
        <v>0</v>
      </c>
      <c r="AM619" s="5">
        <v>0</v>
      </c>
      <c r="AO619" s="5">
        <v>0</v>
      </c>
      <c r="AP619" s="5">
        <v>0</v>
      </c>
      <c r="AR619" s="5">
        <v>0</v>
      </c>
      <c r="AS619" s="5">
        <v>0</v>
      </c>
      <c r="AU619" s="5">
        <v>0</v>
      </c>
      <c r="AV619" s="5">
        <v>0</v>
      </c>
      <c r="AX619" s="5">
        <v>0</v>
      </c>
      <c r="AY619" s="5">
        <v>0</v>
      </c>
      <c r="BA619" s="5">
        <v>0</v>
      </c>
      <c r="BB619" s="5">
        <v>0</v>
      </c>
      <c r="BD619" s="5">
        <v>0</v>
      </c>
      <c r="BE619" s="5">
        <v>0</v>
      </c>
      <c r="BG619" s="5">
        <v>0</v>
      </c>
      <c r="BH619" s="5">
        <v>0</v>
      </c>
      <c r="BJ619" s="5">
        <v>0</v>
      </c>
      <c r="BK619" s="5">
        <v>0</v>
      </c>
      <c r="BM619" s="5">
        <v>0</v>
      </c>
      <c r="BN619" s="5">
        <v>0</v>
      </c>
      <c r="BP619" s="5">
        <v>0</v>
      </c>
      <c r="BQ619" s="5">
        <v>0</v>
      </c>
      <c r="BS619" s="5">
        <v>0</v>
      </c>
      <c r="BT619" s="5">
        <v>0</v>
      </c>
      <c r="BV619" s="5">
        <v>0</v>
      </c>
      <c r="BW619" s="5">
        <v>0</v>
      </c>
      <c r="BY619" s="5">
        <v>0</v>
      </c>
      <c r="BZ619" s="5">
        <v>0</v>
      </c>
      <c r="CB619" s="5">
        <v>0</v>
      </c>
      <c r="CC619" s="5">
        <v>0</v>
      </c>
      <c r="CE619" s="5">
        <v>0</v>
      </c>
      <c r="CF619" s="5">
        <v>0</v>
      </c>
      <c r="CH619" s="5">
        <v>0</v>
      </c>
      <c r="CI619" s="5">
        <v>0</v>
      </c>
      <c r="CK619" s="5">
        <v>0</v>
      </c>
      <c r="CL619" s="5">
        <v>0</v>
      </c>
      <c r="CN619" s="5">
        <v>0</v>
      </c>
      <c r="CO619" s="5">
        <v>0</v>
      </c>
      <c r="CQ619" s="5">
        <v>0</v>
      </c>
      <c r="CR619" s="5">
        <v>0</v>
      </c>
      <c r="CT619" s="5">
        <v>0</v>
      </c>
      <c r="CU619" s="5">
        <v>0</v>
      </c>
      <c r="CW619" s="5">
        <v>0</v>
      </c>
      <c r="CX619" s="5">
        <v>0</v>
      </c>
      <c r="CZ619" s="5">
        <v>0</v>
      </c>
      <c r="DA619" s="5">
        <v>0</v>
      </c>
    </row>
    <row r="621" spans="2:105" x14ac:dyDescent="0.2">
      <c r="B621" s="1" t="s">
        <v>301</v>
      </c>
      <c r="D621" s="1" t="s">
        <v>302</v>
      </c>
      <c r="E621" s="1" t="s">
        <v>307</v>
      </c>
      <c r="F621" s="52" t="s">
        <v>308</v>
      </c>
      <c r="G621" s="4" t="s">
        <v>309</v>
      </c>
      <c r="H621" s="1" t="s">
        <v>52</v>
      </c>
      <c r="I621" s="1" t="s">
        <v>296</v>
      </c>
      <c r="K621" s="5">
        <v>316</v>
      </c>
      <c r="L621" s="5">
        <v>316</v>
      </c>
      <c r="N621" s="5">
        <v>316</v>
      </c>
      <c r="O621" s="5">
        <v>316</v>
      </c>
      <c r="Q621" s="5">
        <v>316</v>
      </c>
      <c r="R621" s="5">
        <v>316</v>
      </c>
      <c r="T621" s="5">
        <v>316</v>
      </c>
      <c r="U621" s="5">
        <v>316</v>
      </c>
      <c r="W621" s="5">
        <v>316</v>
      </c>
      <c r="X621" s="5">
        <v>316</v>
      </c>
      <c r="Z621" s="5">
        <v>316</v>
      </c>
      <c r="AA621" s="5">
        <v>316</v>
      </c>
      <c r="AC621" s="5">
        <v>316</v>
      </c>
      <c r="AD621" s="5">
        <v>316</v>
      </c>
      <c r="AF621" s="5">
        <v>316</v>
      </c>
      <c r="AG621" s="5">
        <v>316</v>
      </c>
      <c r="AI621" s="5">
        <v>316</v>
      </c>
      <c r="AJ621" s="5">
        <v>316</v>
      </c>
      <c r="AL621" s="5">
        <v>316</v>
      </c>
      <c r="AM621" s="5">
        <v>316</v>
      </c>
      <c r="AO621" s="5">
        <v>316</v>
      </c>
      <c r="AP621" s="5">
        <v>316</v>
      </c>
      <c r="AR621" s="5">
        <v>316</v>
      </c>
      <c r="AS621" s="5">
        <v>316</v>
      </c>
      <c r="AU621" s="5">
        <v>316</v>
      </c>
      <c r="AV621" s="5">
        <v>316</v>
      </c>
      <c r="AX621" s="5">
        <v>316</v>
      </c>
      <c r="AY621" s="5">
        <v>316</v>
      </c>
      <c r="BA621" s="5">
        <v>316</v>
      </c>
      <c r="BB621" s="5">
        <v>316</v>
      </c>
      <c r="BD621" s="5">
        <v>316</v>
      </c>
      <c r="BE621" s="5">
        <v>316</v>
      </c>
      <c r="BG621" s="5">
        <v>316</v>
      </c>
      <c r="BH621" s="5">
        <v>316</v>
      </c>
      <c r="BJ621" s="5">
        <v>316</v>
      </c>
      <c r="BK621" s="5">
        <v>316</v>
      </c>
      <c r="BM621" s="5">
        <v>316</v>
      </c>
      <c r="BN621" s="5">
        <v>316</v>
      </c>
      <c r="BP621" s="5">
        <v>316</v>
      </c>
      <c r="BQ621" s="5">
        <v>316</v>
      </c>
      <c r="BS621" s="5">
        <v>316</v>
      </c>
      <c r="BT621" s="5">
        <v>316</v>
      </c>
      <c r="BV621" s="5">
        <v>316</v>
      </c>
      <c r="BW621" s="5">
        <v>316</v>
      </c>
      <c r="BY621" s="5">
        <v>316</v>
      </c>
      <c r="BZ621" s="5">
        <v>316</v>
      </c>
      <c r="CB621" s="5">
        <v>316</v>
      </c>
      <c r="CC621" s="5">
        <v>316</v>
      </c>
      <c r="CE621" s="5">
        <v>316</v>
      </c>
      <c r="CF621" s="5">
        <v>316</v>
      </c>
      <c r="CH621" s="5">
        <v>316</v>
      </c>
      <c r="CI621" s="5">
        <v>316</v>
      </c>
      <c r="CK621" s="5">
        <v>316</v>
      </c>
      <c r="CL621" s="5">
        <v>316</v>
      </c>
      <c r="CN621" s="5">
        <v>316</v>
      </c>
      <c r="CO621" s="5">
        <v>316</v>
      </c>
      <c r="CQ621" s="5">
        <v>316</v>
      </c>
      <c r="CR621" s="5">
        <v>316</v>
      </c>
      <c r="CT621" s="5">
        <v>316</v>
      </c>
      <c r="CU621" s="5">
        <v>316</v>
      </c>
      <c r="CW621" s="5">
        <v>0</v>
      </c>
      <c r="CX621" s="5">
        <v>0</v>
      </c>
      <c r="CZ621" s="5">
        <v>9480</v>
      </c>
      <c r="DA621" s="5">
        <v>9480</v>
      </c>
    </row>
    <row r="622" spans="2:105" x14ac:dyDescent="0.2">
      <c r="B622" s="1" t="s">
        <v>301</v>
      </c>
      <c r="D622" s="1" t="s">
        <v>302</v>
      </c>
      <c r="E622" s="1" t="s">
        <v>307</v>
      </c>
      <c r="F622" s="52" t="s">
        <v>308</v>
      </c>
      <c r="G622" s="4" t="s">
        <v>309</v>
      </c>
      <c r="H622" s="1" t="s">
        <v>54</v>
      </c>
      <c r="I622" s="1" t="s">
        <v>296</v>
      </c>
      <c r="K622" s="5">
        <v>0</v>
      </c>
      <c r="L622" s="5">
        <v>0</v>
      </c>
      <c r="N622" s="5">
        <v>0</v>
      </c>
      <c r="O622" s="5">
        <v>0</v>
      </c>
      <c r="Q622" s="5">
        <v>0</v>
      </c>
      <c r="R622" s="5">
        <v>0</v>
      </c>
      <c r="T622" s="5">
        <v>0</v>
      </c>
      <c r="U622" s="5">
        <v>0</v>
      </c>
      <c r="W622" s="5">
        <v>0</v>
      </c>
      <c r="X622" s="5">
        <v>0</v>
      </c>
      <c r="Z622" s="5">
        <v>0</v>
      </c>
      <c r="AA622" s="5">
        <v>0</v>
      </c>
      <c r="AC622" s="5">
        <v>0</v>
      </c>
      <c r="AD622" s="5">
        <v>0</v>
      </c>
      <c r="AF622" s="5">
        <v>0</v>
      </c>
      <c r="AG622" s="5">
        <v>0</v>
      </c>
      <c r="AI622" s="5">
        <v>0</v>
      </c>
      <c r="AJ622" s="5">
        <v>0</v>
      </c>
      <c r="AL622" s="5">
        <v>0</v>
      </c>
      <c r="AM622" s="5">
        <v>0</v>
      </c>
      <c r="AO622" s="5">
        <v>0</v>
      </c>
      <c r="AP622" s="5">
        <v>0</v>
      </c>
      <c r="AR622" s="5">
        <v>0</v>
      </c>
      <c r="AS622" s="5">
        <v>0</v>
      </c>
      <c r="AU622" s="5">
        <v>0</v>
      </c>
      <c r="AV622" s="5">
        <v>0</v>
      </c>
      <c r="AX622" s="5">
        <v>0</v>
      </c>
      <c r="AY622" s="5">
        <v>0</v>
      </c>
      <c r="BA622" s="5">
        <v>0</v>
      </c>
      <c r="BB622" s="5">
        <v>0</v>
      </c>
      <c r="BD622" s="5">
        <v>0</v>
      </c>
      <c r="BE622" s="5">
        <v>0</v>
      </c>
      <c r="BG622" s="5">
        <v>0</v>
      </c>
      <c r="BH622" s="5">
        <v>0</v>
      </c>
      <c r="BJ622" s="5">
        <v>0</v>
      </c>
      <c r="BK622" s="5">
        <v>0</v>
      </c>
      <c r="BM622" s="5">
        <v>0</v>
      </c>
      <c r="BN622" s="5">
        <v>0</v>
      </c>
      <c r="BP622" s="5">
        <v>0</v>
      </c>
      <c r="BQ622" s="5">
        <v>0</v>
      </c>
      <c r="BS622" s="5">
        <v>0</v>
      </c>
      <c r="BT622" s="5">
        <v>0</v>
      </c>
      <c r="BV622" s="5">
        <v>0</v>
      </c>
      <c r="BW622" s="5">
        <v>0</v>
      </c>
      <c r="BY622" s="5">
        <v>0</v>
      </c>
      <c r="BZ622" s="5">
        <v>0</v>
      </c>
      <c r="CB622" s="5">
        <v>0</v>
      </c>
      <c r="CC622" s="5">
        <v>0</v>
      </c>
      <c r="CE622" s="5">
        <v>0</v>
      </c>
      <c r="CF622" s="5">
        <v>0</v>
      </c>
      <c r="CH622" s="5">
        <v>0</v>
      </c>
      <c r="CI622" s="5">
        <v>0</v>
      </c>
      <c r="CK622" s="5">
        <v>0</v>
      </c>
      <c r="CL622" s="5">
        <v>0</v>
      </c>
      <c r="CN622" s="5">
        <v>0</v>
      </c>
      <c r="CO622" s="5">
        <v>0</v>
      </c>
      <c r="CQ622" s="5">
        <v>0</v>
      </c>
      <c r="CR622" s="5">
        <v>0</v>
      </c>
      <c r="CT622" s="5">
        <v>0</v>
      </c>
      <c r="CU622" s="5">
        <v>0</v>
      </c>
      <c r="CW622" s="5">
        <v>0</v>
      </c>
      <c r="CX622" s="5">
        <v>0</v>
      </c>
      <c r="CZ622" s="5">
        <v>0</v>
      </c>
      <c r="DA622" s="5">
        <v>0</v>
      </c>
    </row>
    <row r="623" spans="2:105" x14ac:dyDescent="0.2">
      <c r="B623" s="1" t="s">
        <v>301</v>
      </c>
      <c r="D623" s="1" t="s">
        <v>302</v>
      </c>
      <c r="E623" s="1" t="s">
        <v>307</v>
      </c>
      <c r="F623" s="52" t="s">
        <v>308</v>
      </c>
      <c r="G623" s="4" t="s">
        <v>309</v>
      </c>
      <c r="H623" s="1" t="s">
        <v>68</v>
      </c>
      <c r="I623" s="1" t="s">
        <v>296</v>
      </c>
      <c r="K623" s="5">
        <v>0</v>
      </c>
      <c r="L623" s="5">
        <v>0</v>
      </c>
      <c r="N623" s="5">
        <v>0</v>
      </c>
      <c r="O623" s="5">
        <v>0</v>
      </c>
      <c r="Q623" s="5">
        <v>0</v>
      </c>
      <c r="R623" s="5">
        <v>0</v>
      </c>
      <c r="T623" s="5">
        <v>0</v>
      </c>
      <c r="U623" s="5">
        <v>0</v>
      </c>
      <c r="W623" s="5">
        <v>0</v>
      </c>
      <c r="X623" s="5">
        <v>0</v>
      </c>
      <c r="Z623" s="5">
        <v>0</v>
      </c>
      <c r="AA623" s="5">
        <v>0</v>
      </c>
      <c r="AC623" s="5">
        <v>0</v>
      </c>
      <c r="AD623" s="5">
        <v>0</v>
      </c>
      <c r="AF623" s="5">
        <v>0</v>
      </c>
      <c r="AG623" s="5">
        <v>0</v>
      </c>
      <c r="AI623" s="5">
        <v>0</v>
      </c>
      <c r="AJ623" s="5">
        <v>0</v>
      </c>
      <c r="AL623" s="5">
        <v>0</v>
      </c>
      <c r="AM623" s="5">
        <v>0</v>
      </c>
      <c r="AO623" s="5">
        <v>0</v>
      </c>
      <c r="AP623" s="5">
        <v>0</v>
      </c>
      <c r="AR623" s="5">
        <v>0</v>
      </c>
      <c r="AS623" s="5">
        <v>0</v>
      </c>
      <c r="AU623" s="5">
        <v>0</v>
      </c>
      <c r="AV623" s="5">
        <v>0</v>
      </c>
      <c r="AX623" s="5">
        <v>0</v>
      </c>
      <c r="AY623" s="5">
        <v>0</v>
      </c>
      <c r="BA623" s="5">
        <v>0</v>
      </c>
      <c r="BB623" s="5">
        <v>0</v>
      </c>
      <c r="BD623" s="5">
        <v>0</v>
      </c>
      <c r="BE623" s="5">
        <v>0</v>
      </c>
      <c r="BG623" s="5">
        <v>0</v>
      </c>
      <c r="BH623" s="5">
        <v>0</v>
      </c>
      <c r="BJ623" s="5">
        <v>0</v>
      </c>
      <c r="BK623" s="5">
        <v>0</v>
      </c>
      <c r="BM623" s="5">
        <v>0</v>
      </c>
      <c r="BN623" s="5">
        <v>0</v>
      </c>
      <c r="BP623" s="5">
        <v>0</v>
      </c>
      <c r="BQ623" s="5">
        <v>0</v>
      </c>
      <c r="BS623" s="5">
        <v>0</v>
      </c>
      <c r="BT623" s="5">
        <v>0</v>
      </c>
      <c r="BV623" s="5">
        <v>0</v>
      </c>
      <c r="BW623" s="5">
        <v>0</v>
      </c>
      <c r="BY623" s="5">
        <v>0</v>
      </c>
      <c r="BZ623" s="5">
        <v>0</v>
      </c>
      <c r="CB623" s="5">
        <v>0</v>
      </c>
      <c r="CC623" s="5">
        <v>0</v>
      </c>
      <c r="CE623" s="5">
        <v>0</v>
      </c>
      <c r="CF623" s="5">
        <v>0</v>
      </c>
      <c r="CH623" s="5">
        <v>0</v>
      </c>
      <c r="CI623" s="5">
        <v>0</v>
      </c>
      <c r="CK623" s="5">
        <v>0</v>
      </c>
      <c r="CL623" s="5">
        <v>0</v>
      </c>
      <c r="CN623" s="5">
        <v>0</v>
      </c>
      <c r="CO623" s="5">
        <v>0</v>
      </c>
      <c r="CQ623" s="5">
        <v>0</v>
      </c>
      <c r="CR623" s="5">
        <v>0</v>
      </c>
      <c r="CT623" s="5">
        <v>0</v>
      </c>
      <c r="CU623" s="5">
        <v>0</v>
      </c>
      <c r="CW623" s="5">
        <v>0</v>
      </c>
      <c r="CX623" s="5">
        <v>0</v>
      </c>
      <c r="CZ623" s="5">
        <v>0</v>
      </c>
      <c r="DA623" s="5">
        <v>0</v>
      </c>
    </row>
    <row r="624" spans="2:105" x14ac:dyDescent="0.2">
      <c r="F624" s="52"/>
    </row>
    <row r="625" spans="2:105" x14ac:dyDescent="0.2">
      <c r="B625" s="1" t="s">
        <v>301</v>
      </c>
      <c r="D625" s="1" t="s">
        <v>302</v>
      </c>
      <c r="E625" s="1" t="s">
        <v>307</v>
      </c>
      <c r="F625" s="1" t="s">
        <v>310</v>
      </c>
      <c r="G625" s="4" t="s">
        <v>311</v>
      </c>
      <c r="H625" s="1" t="s">
        <v>52</v>
      </c>
      <c r="I625" s="1" t="s">
        <v>296</v>
      </c>
      <c r="K625" s="5">
        <v>0</v>
      </c>
      <c r="L625" s="5">
        <v>0</v>
      </c>
      <c r="N625" s="5">
        <v>0</v>
      </c>
      <c r="O625" s="5">
        <v>0</v>
      </c>
      <c r="Q625" s="5">
        <v>0</v>
      </c>
      <c r="R625" s="5">
        <v>0</v>
      </c>
      <c r="T625" s="5">
        <v>0</v>
      </c>
      <c r="U625" s="5">
        <v>0</v>
      </c>
      <c r="W625" s="5">
        <v>0</v>
      </c>
      <c r="X625" s="5">
        <v>0</v>
      </c>
      <c r="Z625" s="5">
        <v>0</v>
      </c>
      <c r="AA625" s="5">
        <v>0</v>
      </c>
      <c r="AC625" s="5">
        <v>0</v>
      </c>
      <c r="AD625" s="5">
        <v>0</v>
      </c>
      <c r="AF625" s="5">
        <v>0</v>
      </c>
      <c r="AG625" s="5">
        <v>0</v>
      </c>
      <c r="AI625" s="5">
        <v>0</v>
      </c>
      <c r="AJ625" s="5">
        <v>0</v>
      </c>
      <c r="AL625" s="5">
        <v>0</v>
      </c>
      <c r="AM625" s="5">
        <v>0</v>
      </c>
      <c r="AO625" s="5">
        <v>0</v>
      </c>
      <c r="AP625" s="5">
        <v>0</v>
      </c>
      <c r="AR625" s="5">
        <v>0</v>
      </c>
      <c r="AS625" s="5">
        <v>0</v>
      </c>
      <c r="AU625" s="5">
        <v>0</v>
      </c>
      <c r="AV625" s="5">
        <v>0</v>
      </c>
      <c r="AX625" s="5">
        <v>0</v>
      </c>
      <c r="AY625" s="5">
        <v>0</v>
      </c>
      <c r="BA625" s="5">
        <v>0</v>
      </c>
      <c r="BB625" s="5">
        <v>0</v>
      </c>
      <c r="BD625" s="5">
        <v>0</v>
      </c>
      <c r="BE625" s="5">
        <v>0</v>
      </c>
      <c r="BG625" s="5">
        <v>0</v>
      </c>
      <c r="BH625" s="5">
        <v>0</v>
      </c>
      <c r="BJ625" s="5">
        <v>0</v>
      </c>
      <c r="BK625" s="5">
        <v>0</v>
      </c>
      <c r="BM625" s="5">
        <v>0</v>
      </c>
      <c r="BN625" s="5">
        <v>0</v>
      </c>
      <c r="BP625" s="5">
        <v>0</v>
      </c>
      <c r="BQ625" s="5">
        <v>0</v>
      </c>
      <c r="BS625" s="5">
        <v>0</v>
      </c>
      <c r="BT625" s="5">
        <v>0</v>
      </c>
      <c r="BV625" s="5">
        <v>0</v>
      </c>
      <c r="BW625" s="5">
        <v>0</v>
      </c>
      <c r="BY625" s="5">
        <v>0</v>
      </c>
      <c r="BZ625" s="5">
        <v>0</v>
      </c>
      <c r="CB625" s="5">
        <v>0</v>
      </c>
      <c r="CC625" s="5">
        <v>0</v>
      </c>
      <c r="CE625" s="5">
        <v>0</v>
      </c>
      <c r="CF625" s="5">
        <v>0</v>
      </c>
      <c r="CH625" s="5">
        <v>0</v>
      </c>
      <c r="CI625" s="5">
        <v>0</v>
      </c>
      <c r="CK625" s="5">
        <v>0</v>
      </c>
      <c r="CL625" s="5">
        <v>0</v>
      </c>
      <c r="CN625" s="5">
        <v>0</v>
      </c>
      <c r="CO625" s="5">
        <v>0</v>
      </c>
      <c r="CQ625" s="5">
        <v>0</v>
      </c>
      <c r="CR625" s="5">
        <v>0</v>
      </c>
      <c r="CT625" s="5">
        <v>0</v>
      </c>
      <c r="CU625" s="5">
        <v>0</v>
      </c>
      <c r="CW625" s="5">
        <v>0</v>
      </c>
      <c r="CX625" s="5">
        <v>0</v>
      </c>
      <c r="CZ625" s="5">
        <v>0</v>
      </c>
      <c r="DA625" s="5">
        <v>0</v>
      </c>
    </row>
    <row r="626" spans="2:105" x14ac:dyDescent="0.2">
      <c r="B626" s="1" t="s">
        <v>301</v>
      </c>
      <c r="D626" s="1" t="s">
        <v>302</v>
      </c>
      <c r="E626" s="1" t="s">
        <v>307</v>
      </c>
      <c r="F626" s="1" t="s">
        <v>310</v>
      </c>
      <c r="G626" s="4" t="s">
        <v>311</v>
      </c>
      <c r="H626" s="1" t="s">
        <v>54</v>
      </c>
      <c r="I626" s="1" t="s">
        <v>296</v>
      </c>
      <c r="K626" s="5">
        <v>0</v>
      </c>
      <c r="L626" s="5">
        <v>0</v>
      </c>
      <c r="N626" s="5">
        <v>0</v>
      </c>
      <c r="O626" s="5">
        <v>0</v>
      </c>
      <c r="Q626" s="5">
        <v>0</v>
      </c>
      <c r="R626" s="5">
        <v>0</v>
      </c>
      <c r="T626" s="5">
        <v>0</v>
      </c>
      <c r="U626" s="5">
        <v>0</v>
      </c>
      <c r="W626" s="5">
        <v>0</v>
      </c>
      <c r="X626" s="5">
        <v>0</v>
      </c>
      <c r="Z626" s="5">
        <v>0</v>
      </c>
      <c r="AA626" s="5">
        <v>0</v>
      </c>
      <c r="AC626" s="5">
        <v>0</v>
      </c>
      <c r="AD626" s="5">
        <v>0</v>
      </c>
      <c r="AF626" s="5">
        <v>0</v>
      </c>
      <c r="AG626" s="5">
        <v>0</v>
      </c>
      <c r="AI626" s="5">
        <v>0</v>
      </c>
      <c r="AJ626" s="5">
        <v>0</v>
      </c>
      <c r="AL626" s="5">
        <v>0</v>
      </c>
      <c r="AM626" s="5">
        <v>0</v>
      </c>
      <c r="AO626" s="5">
        <v>0</v>
      </c>
      <c r="AP626" s="5">
        <v>0</v>
      </c>
      <c r="AR626" s="5">
        <v>0</v>
      </c>
      <c r="AS626" s="5">
        <v>0</v>
      </c>
      <c r="AU626" s="5">
        <v>0</v>
      </c>
      <c r="AV626" s="5">
        <v>0</v>
      </c>
      <c r="AX626" s="5">
        <v>0</v>
      </c>
      <c r="AY626" s="5">
        <v>0</v>
      </c>
      <c r="BA626" s="5">
        <v>0</v>
      </c>
      <c r="BB626" s="5">
        <v>0</v>
      </c>
      <c r="BD626" s="5">
        <v>0</v>
      </c>
      <c r="BE626" s="5">
        <v>0</v>
      </c>
      <c r="BG626" s="5">
        <v>0</v>
      </c>
      <c r="BH626" s="5">
        <v>0</v>
      </c>
      <c r="BJ626" s="5">
        <v>0</v>
      </c>
      <c r="BK626" s="5">
        <v>0</v>
      </c>
      <c r="BM626" s="5">
        <v>0</v>
      </c>
      <c r="BN626" s="5">
        <v>0</v>
      </c>
      <c r="BP626" s="5">
        <v>0</v>
      </c>
      <c r="BQ626" s="5">
        <v>0</v>
      </c>
      <c r="BS626" s="5">
        <v>0</v>
      </c>
      <c r="BT626" s="5">
        <v>0</v>
      </c>
      <c r="BV626" s="5">
        <v>0</v>
      </c>
      <c r="BW626" s="5">
        <v>0</v>
      </c>
      <c r="BY626" s="5">
        <v>0</v>
      </c>
      <c r="BZ626" s="5">
        <v>0</v>
      </c>
      <c r="CB626" s="5">
        <v>0</v>
      </c>
      <c r="CC626" s="5">
        <v>0</v>
      </c>
      <c r="CE626" s="5">
        <v>0</v>
      </c>
      <c r="CF626" s="5">
        <v>0</v>
      </c>
      <c r="CH626" s="5">
        <v>0</v>
      </c>
      <c r="CI626" s="5">
        <v>0</v>
      </c>
      <c r="CK626" s="5">
        <v>0</v>
      </c>
      <c r="CL626" s="5">
        <v>0</v>
      </c>
      <c r="CN626" s="5">
        <v>0</v>
      </c>
      <c r="CO626" s="5">
        <v>0</v>
      </c>
      <c r="CQ626" s="5">
        <v>0</v>
      </c>
      <c r="CR626" s="5">
        <v>0</v>
      </c>
      <c r="CT626" s="5">
        <v>0</v>
      </c>
      <c r="CU626" s="5">
        <v>0</v>
      </c>
      <c r="CW626" s="5">
        <v>0</v>
      </c>
      <c r="CX626" s="5">
        <v>0</v>
      </c>
      <c r="CZ626" s="5">
        <v>0</v>
      </c>
      <c r="DA626" s="5">
        <v>0</v>
      </c>
    </row>
    <row r="627" spans="2:105" x14ac:dyDescent="0.2">
      <c r="B627" s="1" t="s">
        <v>301</v>
      </c>
      <c r="D627" s="1" t="s">
        <v>302</v>
      </c>
      <c r="E627" s="1" t="s">
        <v>307</v>
      </c>
      <c r="F627" s="1" t="s">
        <v>310</v>
      </c>
      <c r="G627" s="4" t="s">
        <v>311</v>
      </c>
      <c r="H627" s="1" t="s">
        <v>68</v>
      </c>
      <c r="I627" s="1" t="s">
        <v>296</v>
      </c>
      <c r="K627" s="5">
        <v>0</v>
      </c>
      <c r="L627" s="5">
        <v>0</v>
      </c>
      <c r="N627" s="5">
        <v>0</v>
      </c>
      <c r="O627" s="5">
        <v>0</v>
      </c>
      <c r="Q627" s="5">
        <v>0</v>
      </c>
      <c r="R627" s="5">
        <v>0</v>
      </c>
      <c r="T627" s="5">
        <v>0</v>
      </c>
      <c r="U627" s="5">
        <v>0</v>
      </c>
      <c r="W627" s="5">
        <v>0</v>
      </c>
      <c r="X627" s="5">
        <v>0</v>
      </c>
      <c r="Z627" s="5">
        <v>0</v>
      </c>
      <c r="AA627" s="5">
        <v>0</v>
      </c>
      <c r="AC627" s="5">
        <v>0</v>
      </c>
      <c r="AD627" s="5">
        <v>0</v>
      </c>
      <c r="AF627" s="5">
        <v>0</v>
      </c>
      <c r="AG627" s="5">
        <v>0</v>
      </c>
      <c r="AI627" s="5">
        <v>0</v>
      </c>
      <c r="AJ627" s="5">
        <v>0</v>
      </c>
      <c r="AL627" s="5">
        <v>0</v>
      </c>
      <c r="AM627" s="5">
        <v>0</v>
      </c>
      <c r="AO627" s="5">
        <v>0</v>
      </c>
      <c r="AP627" s="5">
        <v>0</v>
      </c>
      <c r="AR627" s="5">
        <v>0</v>
      </c>
      <c r="AS627" s="5">
        <v>0</v>
      </c>
      <c r="AU627" s="5">
        <v>0</v>
      </c>
      <c r="AV627" s="5">
        <v>0</v>
      </c>
      <c r="AX627" s="5">
        <v>0</v>
      </c>
      <c r="AY627" s="5">
        <v>0</v>
      </c>
      <c r="BA627" s="5">
        <v>0</v>
      </c>
      <c r="BB627" s="5">
        <v>0</v>
      </c>
      <c r="BD627" s="5">
        <v>0</v>
      </c>
      <c r="BE627" s="5">
        <v>0</v>
      </c>
      <c r="BG627" s="5">
        <v>0</v>
      </c>
      <c r="BH627" s="5">
        <v>0</v>
      </c>
      <c r="BJ627" s="5">
        <v>0</v>
      </c>
      <c r="BK627" s="5">
        <v>0</v>
      </c>
      <c r="BM627" s="5">
        <v>0</v>
      </c>
      <c r="BN627" s="5">
        <v>0</v>
      </c>
      <c r="BP627" s="5">
        <v>0</v>
      </c>
      <c r="BQ627" s="5">
        <v>0</v>
      </c>
      <c r="BS627" s="5">
        <v>0</v>
      </c>
      <c r="BT627" s="5">
        <v>0</v>
      </c>
      <c r="BV627" s="5">
        <v>0</v>
      </c>
      <c r="BW627" s="5">
        <v>0</v>
      </c>
      <c r="BY627" s="5">
        <v>0</v>
      </c>
      <c r="BZ627" s="5">
        <v>0</v>
      </c>
      <c r="CB627" s="5">
        <v>0</v>
      </c>
      <c r="CC627" s="5">
        <v>0</v>
      </c>
      <c r="CE627" s="5">
        <v>0</v>
      </c>
      <c r="CF627" s="5">
        <v>0</v>
      </c>
      <c r="CH627" s="5">
        <v>0</v>
      </c>
      <c r="CI627" s="5">
        <v>0</v>
      </c>
      <c r="CK627" s="5">
        <v>0</v>
      </c>
      <c r="CL627" s="5">
        <v>0</v>
      </c>
      <c r="CN627" s="5">
        <v>0</v>
      </c>
      <c r="CO627" s="5">
        <v>0</v>
      </c>
      <c r="CQ627" s="5">
        <v>0</v>
      </c>
      <c r="CR627" s="5">
        <v>0</v>
      </c>
      <c r="CT627" s="5">
        <v>0</v>
      </c>
      <c r="CU627" s="5">
        <v>0</v>
      </c>
      <c r="CW627" s="5">
        <v>0</v>
      </c>
      <c r="CX627" s="5">
        <v>0</v>
      </c>
      <c r="CZ627" s="5">
        <v>0</v>
      </c>
      <c r="DA627" s="5">
        <v>0</v>
      </c>
    </row>
    <row r="628" spans="2:105" x14ac:dyDescent="0.2">
      <c r="K628" s="27"/>
      <c r="M628" s="27"/>
      <c r="P628" s="27"/>
      <c r="S628" s="27"/>
      <c r="V628" s="27"/>
      <c r="Y628" s="27"/>
      <c r="AB628" s="27"/>
      <c r="AE628" s="27"/>
      <c r="AH628" s="27"/>
      <c r="AK628" s="27"/>
      <c r="AN628" s="27"/>
      <c r="AQ628" s="27"/>
      <c r="AT628" s="27"/>
      <c r="AW628" s="27"/>
      <c r="AZ628" s="27"/>
      <c r="BC628" s="27"/>
    </row>
    <row r="629" spans="2:105" x14ac:dyDescent="0.2">
      <c r="B629" s="1" t="s">
        <v>301</v>
      </c>
      <c r="D629" s="1" t="s">
        <v>302</v>
      </c>
      <c r="E629" s="1" t="s">
        <v>307</v>
      </c>
      <c r="F629" s="1" t="s">
        <v>312</v>
      </c>
      <c r="G629" s="4" t="s">
        <v>313</v>
      </c>
      <c r="H629" s="1" t="s">
        <v>52</v>
      </c>
      <c r="I629" s="1" t="s">
        <v>296</v>
      </c>
      <c r="K629" s="5">
        <v>0</v>
      </c>
      <c r="L629" s="5">
        <v>0</v>
      </c>
      <c r="N629" s="5">
        <v>0</v>
      </c>
      <c r="O629" s="5">
        <v>0</v>
      </c>
      <c r="Q629" s="5">
        <v>0</v>
      </c>
      <c r="R629" s="5">
        <v>0</v>
      </c>
      <c r="T629" s="5">
        <v>0</v>
      </c>
      <c r="U629" s="5">
        <v>0</v>
      </c>
      <c r="W629" s="5">
        <v>0</v>
      </c>
      <c r="X629" s="5">
        <v>0</v>
      </c>
      <c r="Z629" s="5">
        <v>0</v>
      </c>
      <c r="AA629" s="5">
        <v>0</v>
      </c>
      <c r="AC629" s="5">
        <v>0</v>
      </c>
      <c r="AD629" s="5">
        <v>0</v>
      </c>
      <c r="AF629" s="5">
        <v>0</v>
      </c>
      <c r="AG629" s="5">
        <v>0</v>
      </c>
      <c r="AI629" s="5">
        <v>0</v>
      </c>
      <c r="AJ629" s="5">
        <v>0</v>
      </c>
      <c r="AL629" s="5">
        <v>0</v>
      </c>
      <c r="AM629" s="5">
        <v>0</v>
      </c>
      <c r="AO629" s="5">
        <v>0</v>
      </c>
      <c r="AP629" s="5">
        <v>0</v>
      </c>
      <c r="AR629" s="5">
        <v>0</v>
      </c>
      <c r="AS629" s="5">
        <v>0</v>
      </c>
      <c r="AU629" s="5">
        <v>0</v>
      </c>
      <c r="AV629" s="5">
        <v>0</v>
      </c>
      <c r="AX629" s="5">
        <v>0</v>
      </c>
      <c r="AY629" s="5">
        <v>0</v>
      </c>
      <c r="BA629" s="5">
        <v>0</v>
      </c>
      <c r="BB629" s="5">
        <v>0</v>
      </c>
      <c r="BD629" s="5">
        <v>0</v>
      </c>
      <c r="BE629" s="5">
        <v>0</v>
      </c>
      <c r="BG629" s="5">
        <v>0</v>
      </c>
      <c r="BH629" s="5">
        <v>0</v>
      </c>
      <c r="BJ629" s="5">
        <v>0</v>
      </c>
      <c r="BK629" s="5">
        <v>0</v>
      </c>
      <c r="BM629" s="5">
        <v>0</v>
      </c>
      <c r="BN629" s="5">
        <v>0</v>
      </c>
      <c r="BP629" s="5">
        <v>0</v>
      </c>
      <c r="BQ629" s="5">
        <v>0</v>
      </c>
      <c r="BS629" s="5">
        <v>0</v>
      </c>
      <c r="BT629" s="5">
        <v>0</v>
      </c>
      <c r="BV629" s="5">
        <v>0</v>
      </c>
      <c r="BW629" s="5">
        <v>0</v>
      </c>
      <c r="BY629" s="5">
        <v>0</v>
      </c>
      <c r="BZ629" s="5">
        <v>0</v>
      </c>
      <c r="CB629" s="5">
        <v>0</v>
      </c>
      <c r="CC629" s="5">
        <v>0</v>
      </c>
      <c r="CE629" s="5">
        <v>0</v>
      </c>
      <c r="CF629" s="5">
        <v>0</v>
      </c>
      <c r="CH629" s="5">
        <v>0</v>
      </c>
      <c r="CI629" s="5">
        <v>0</v>
      </c>
      <c r="CK629" s="5">
        <v>0</v>
      </c>
      <c r="CL629" s="5">
        <v>0</v>
      </c>
      <c r="CN629" s="5">
        <v>0</v>
      </c>
      <c r="CO629" s="5">
        <v>0</v>
      </c>
      <c r="CQ629" s="5">
        <v>0</v>
      </c>
      <c r="CR629" s="5">
        <v>0</v>
      </c>
      <c r="CT629" s="5">
        <v>0</v>
      </c>
      <c r="CU629" s="5">
        <v>0</v>
      </c>
      <c r="CW629" s="5">
        <v>0</v>
      </c>
      <c r="CX629" s="5">
        <v>0</v>
      </c>
      <c r="CZ629" s="5">
        <v>0</v>
      </c>
      <c r="DA629" s="5">
        <v>0</v>
      </c>
    </row>
    <row r="630" spans="2:105" x14ac:dyDescent="0.2">
      <c r="B630" s="1" t="s">
        <v>301</v>
      </c>
      <c r="D630" s="1" t="s">
        <v>302</v>
      </c>
      <c r="E630" s="1" t="s">
        <v>307</v>
      </c>
      <c r="F630" s="1" t="s">
        <v>312</v>
      </c>
      <c r="G630" s="4" t="s">
        <v>313</v>
      </c>
      <c r="H630" s="1" t="s">
        <v>54</v>
      </c>
      <c r="I630" s="1" t="s">
        <v>296</v>
      </c>
      <c r="K630" s="5">
        <v>0</v>
      </c>
      <c r="L630" s="5">
        <v>0</v>
      </c>
      <c r="N630" s="5">
        <v>0</v>
      </c>
      <c r="O630" s="5">
        <v>0</v>
      </c>
      <c r="Q630" s="5">
        <v>0</v>
      </c>
      <c r="R630" s="5">
        <v>0</v>
      </c>
      <c r="T630" s="5">
        <v>0</v>
      </c>
      <c r="U630" s="5">
        <v>0</v>
      </c>
      <c r="W630" s="5">
        <v>0</v>
      </c>
      <c r="X630" s="5">
        <v>0</v>
      </c>
      <c r="Z630" s="5">
        <v>0</v>
      </c>
      <c r="AA630" s="5">
        <v>0</v>
      </c>
      <c r="AC630" s="5">
        <v>0</v>
      </c>
      <c r="AD630" s="5">
        <v>0</v>
      </c>
      <c r="AF630" s="5">
        <v>0</v>
      </c>
      <c r="AG630" s="5">
        <v>0</v>
      </c>
      <c r="AI630" s="5">
        <v>0</v>
      </c>
      <c r="AJ630" s="5">
        <v>0</v>
      </c>
      <c r="AL630" s="5">
        <v>0</v>
      </c>
      <c r="AM630" s="5">
        <v>0</v>
      </c>
      <c r="AO630" s="5">
        <v>0</v>
      </c>
      <c r="AP630" s="5">
        <v>0</v>
      </c>
      <c r="AR630" s="5">
        <v>0</v>
      </c>
      <c r="AS630" s="5">
        <v>0</v>
      </c>
      <c r="AU630" s="5">
        <v>0</v>
      </c>
      <c r="AV630" s="5">
        <v>0</v>
      </c>
      <c r="AX630" s="5">
        <v>0</v>
      </c>
      <c r="AY630" s="5">
        <v>0</v>
      </c>
      <c r="BA630" s="5">
        <v>0</v>
      </c>
      <c r="BB630" s="5">
        <v>0</v>
      </c>
      <c r="BD630" s="5">
        <v>0</v>
      </c>
      <c r="BE630" s="5">
        <v>0</v>
      </c>
      <c r="BG630" s="5">
        <v>0</v>
      </c>
      <c r="BH630" s="5">
        <v>0</v>
      </c>
      <c r="BJ630" s="5">
        <v>0</v>
      </c>
      <c r="BK630" s="5">
        <v>0</v>
      </c>
      <c r="BM630" s="5">
        <v>0</v>
      </c>
      <c r="BN630" s="5">
        <v>0</v>
      </c>
      <c r="BP630" s="5">
        <v>0</v>
      </c>
      <c r="BQ630" s="5">
        <v>0</v>
      </c>
      <c r="BS630" s="5">
        <v>0</v>
      </c>
      <c r="BT630" s="5">
        <v>0</v>
      </c>
      <c r="BV630" s="5">
        <v>0</v>
      </c>
      <c r="BW630" s="5">
        <v>0</v>
      </c>
      <c r="BY630" s="5">
        <v>0</v>
      </c>
      <c r="BZ630" s="5">
        <v>0</v>
      </c>
      <c r="CB630" s="5">
        <v>0</v>
      </c>
      <c r="CC630" s="5">
        <v>0</v>
      </c>
      <c r="CE630" s="5">
        <v>0</v>
      </c>
      <c r="CF630" s="5">
        <v>0</v>
      </c>
      <c r="CH630" s="5">
        <v>0</v>
      </c>
      <c r="CI630" s="5">
        <v>0</v>
      </c>
      <c r="CK630" s="5">
        <v>0</v>
      </c>
      <c r="CL630" s="5">
        <v>0</v>
      </c>
      <c r="CN630" s="5">
        <v>0</v>
      </c>
      <c r="CO630" s="5">
        <v>0</v>
      </c>
      <c r="CQ630" s="5">
        <v>0</v>
      </c>
      <c r="CR630" s="5">
        <v>0</v>
      </c>
      <c r="CT630" s="5">
        <v>0</v>
      </c>
      <c r="CU630" s="5">
        <v>0</v>
      </c>
      <c r="CW630" s="5">
        <v>0</v>
      </c>
      <c r="CX630" s="5">
        <v>0</v>
      </c>
      <c r="CZ630" s="5">
        <v>0</v>
      </c>
      <c r="DA630" s="5">
        <v>0</v>
      </c>
    </row>
    <row r="631" spans="2:105" x14ac:dyDescent="0.2">
      <c r="B631" s="1" t="s">
        <v>301</v>
      </c>
      <c r="D631" s="1" t="s">
        <v>302</v>
      </c>
      <c r="E631" s="1" t="s">
        <v>307</v>
      </c>
      <c r="F631" s="1" t="s">
        <v>312</v>
      </c>
      <c r="G631" s="4" t="s">
        <v>313</v>
      </c>
      <c r="H631" s="1" t="s">
        <v>68</v>
      </c>
      <c r="I631" s="1" t="s">
        <v>296</v>
      </c>
      <c r="K631" s="5">
        <v>0</v>
      </c>
      <c r="L631" s="5">
        <v>0</v>
      </c>
      <c r="N631" s="5">
        <v>0</v>
      </c>
      <c r="O631" s="5">
        <v>0</v>
      </c>
      <c r="Q631" s="5">
        <v>0</v>
      </c>
      <c r="R631" s="5">
        <v>0</v>
      </c>
      <c r="T631" s="5">
        <v>0</v>
      </c>
      <c r="U631" s="5">
        <v>0</v>
      </c>
      <c r="W631" s="5">
        <v>0</v>
      </c>
      <c r="X631" s="5">
        <v>0</v>
      </c>
      <c r="Z631" s="5">
        <v>0</v>
      </c>
      <c r="AA631" s="5">
        <v>0</v>
      </c>
      <c r="AC631" s="5">
        <v>0</v>
      </c>
      <c r="AD631" s="5">
        <v>0</v>
      </c>
      <c r="AF631" s="5">
        <v>0</v>
      </c>
      <c r="AG631" s="5">
        <v>0</v>
      </c>
      <c r="AI631" s="5">
        <v>0</v>
      </c>
      <c r="AJ631" s="5">
        <v>0</v>
      </c>
      <c r="AL631" s="5">
        <v>0</v>
      </c>
      <c r="AM631" s="5">
        <v>0</v>
      </c>
      <c r="AO631" s="5">
        <v>0</v>
      </c>
      <c r="AP631" s="5">
        <v>0</v>
      </c>
      <c r="AR631" s="5">
        <v>0</v>
      </c>
      <c r="AS631" s="5">
        <v>0</v>
      </c>
      <c r="AU631" s="5">
        <v>0</v>
      </c>
      <c r="AV631" s="5">
        <v>0</v>
      </c>
      <c r="AX631" s="5">
        <v>0</v>
      </c>
      <c r="AY631" s="5">
        <v>0</v>
      </c>
      <c r="BA631" s="5">
        <v>0</v>
      </c>
      <c r="BB631" s="5">
        <v>0</v>
      </c>
      <c r="BD631" s="5">
        <v>0</v>
      </c>
      <c r="BE631" s="5">
        <v>0</v>
      </c>
      <c r="BG631" s="5">
        <v>0</v>
      </c>
      <c r="BH631" s="5">
        <v>0</v>
      </c>
      <c r="BJ631" s="5">
        <v>0</v>
      </c>
      <c r="BK631" s="5">
        <v>0</v>
      </c>
      <c r="BM631" s="5">
        <v>0</v>
      </c>
      <c r="BN631" s="5">
        <v>0</v>
      </c>
      <c r="BP631" s="5">
        <v>0</v>
      </c>
      <c r="BQ631" s="5">
        <v>0</v>
      </c>
      <c r="BS631" s="5">
        <v>0</v>
      </c>
      <c r="BT631" s="5">
        <v>0</v>
      </c>
      <c r="BV631" s="5">
        <v>0</v>
      </c>
      <c r="BW631" s="5">
        <v>0</v>
      </c>
      <c r="BY631" s="5">
        <v>0</v>
      </c>
      <c r="BZ631" s="5">
        <v>0</v>
      </c>
      <c r="CB631" s="5">
        <v>0</v>
      </c>
      <c r="CC631" s="5">
        <v>0</v>
      </c>
      <c r="CE631" s="5">
        <v>0</v>
      </c>
      <c r="CF631" s="5">
        <v>0</v>
      </c>
      <c r="CH631" s="5">
        <v>0</v>
      </c>
      <c r="CI631" s="5">
        <v>0</v>
      </c>
      <c r="CK631" s="5">
        <v>0</v>
      </c>
      <c r="CL631" s="5">
        <v>0</v>
      </c>
      <c r="CN631" s="5">
        <v>0</v>
      </c>
      <c r="CO631" s="5">
        <v>0</v>
      </c>
      <c r="CQ631" s="5">
        <v>0</v>
      </c>
      <c r="CR631" s="5">
        <v>0</v>
      </c>
      <c r="CT631" s="5">
        <v>0</v>
      </c>
      <c r="CU631" s="5">
        <v>0</v>
      </c>
      <c r="CW631" s="5">
        <v>0</v>
      </c>
      <c r="CX631" s="5">
        <v>0</v>
      </c>
      <c r="CZ631" s="5">
        <v>0</v>
      </c>
      <c r="DA631" s="5">
        <v>0</v>
      </c>
    </row>
    <row r="632" spans="2:105" x14ac:dyDescent="0.2">
      <c r="K632" s="27"/>
      <c r="M632" s="27"/>
      <c r="P632" s="27"/>
      <c r="S632" s="27"/>
      <c r="V632" s="27"/>
      <c r="Y632" s="27"/>
      <c r="AB632" s="27"/>
      <c r="AE632" s="27"/>
      <c r="AH632" s="27"/>
      <c r="AK632" s="27"/>
      <c r="AN632" s="27"/>
      <c r="AQ632" s="27"/>
      <c r="AT632" s="27"/>
      <c r="AW632" s="27"/>
      <c r="AZ632" s="27"/>
      <c r="BC632" s="27"/>
    </row>
    <row r="633" spans="2:105" x14ac:dyDescent="0.2">
      <c r="B633" s="1" t="s">
        <v>301</v>
      </c>
      <c r="D633" s="1" t="s">
        <v>302</v>
      </c>
      <c r="E633" s="1" t="s">
        <v>314</v>
      </c>
      <c r="F633" s="1" t="s">
        <v>315</v>
      </c>
      <c r="G633" s="4" t="s">
        <v>316</v>
      </c>
      <c r="H633" s="1" t="s">
        <v>52</v>
      </c>
      <c r="I633" s="1" t="s">
        <v>296</v>
      </c>
      <c r="K633" s="5">
        <v>314</v>
      </c>
      <c r="L633" s="5">
        <v>314</v>
      </c>
      <c r="N633" s="5">
        <v>314</v>
      </c>
      <c r="O633" s="5">
        <v>314</v>
      </c>
      <c r="Q633" s="5">
        <v>314</v>
      </c>
      <c r="R633" s="5">
        <v>314</v>
      </c>
      <c r="T633" s="5">
        <v>314</v>
      </c>
      <c r="U633" s="5">
        <v>314</v>
      </c>
      <c r="W633" s="5">
        <v>314</v>
      </c>
      <c r="X633" s="5">
        <v>314</v>
      </c>
      <c r="Z633" s="5">
        <v>314</v>
      </c>
      <c r="AA633" s="5">
        <v>314</v>
      </c>
      <c r="AC633" s="5">
        <v>314</v>
      </c>
      <c r="AD633" s="5">
        <v>314</v>
      </c>
      <c r="AF633" s="5">
        <v>314</v>
      </c>
      <c r="AG633" s="5">
        <v>314</v>
      </c>
      <c r="AI633" s="5">
        <v>314</v>
      </c>
      <c r="AJ633" s="5">
        <v>314</v>
      </c>
      <c r="AL633" s="5">
        <v>314</v>
      </c>
      <c r="AM633" s="5">
        <v>314</v>
      </c>
      <c r="AO633" s="5">
        <v>314</v>
      </c>
      <c r="AP633" s="5">
        <v>314</v>
      </c>
      <c r="AR633" s="5">
        <v>314</v>
      </c>
      <c r="AS633" s="5">
        <v>314</v>
      </c>
      <c r="AU633" s="5">
        <v>314</v>
      </c>
      <c r="AV633" s="5">
        <v>314</v>
      </c>
      <c r="AX633" s="5">
        <v>314</v>
      </c>
      <c r="AY633" s="5">
        <v>314</v>
      </c>
      <c r="BA633" s="5">
        <v>314</v>
      </c>
      <c r="BB633" s="5">
        <v>314</v>
      </c>
      <c r="BD633" s="5">
        <v>314</v>
      </c>
      <c r="BE633" s="5">
        <v>314</v>
      </c>
      <c r="BG633" s="5">
        <v>314</v>
      </c>
      <c r="BH633" s="5">
        <v>314</v>
      </c>
      <c r="BJ633" s="5">
        <v>314</v>
      </c>
      <c r="BK633" s="5">
        <v>314</v>
      </c>
      <c r="BM633" s="5">
        <v>314</v>
      </c>
      <c r="BN633" s="5">
        <v>314</v>
      </c>
      <c r="BP633" s="5">
        <v>314</v>
      </c>
      <c r="BQ633" s="5">
        <v>314</v>
      </c>
      <c r="BS633" s="5">
        <v>314</v>
      </c>
      <c r="BT633" s="5">
        <v>314</v>
      </c>
      <c r="BV633" s="5">
        <v>314</v>
      </c>
      <c r="BW633" s="5">
        <v>314</v>
      </c>
      <c r="BY633" s="5">
        <v>314</v>
      </c>
      <c r="BZ633" s="5">
        <v>314</v>
      </c>
      <c r="CB633" s="5">
        <v>314</v>
      </c>
      <c r="CC633" s="5">
        <v>314</v>
      </c>
      <c r="CE633" s="5">
        <v>314</v>
      </c>
      <c r="CF633" s="5">
        <v>314</v>
      </c>
      <c r="CH633" s="5">
        <v>314</v>
      </c>
      <c r="CI633" s="5">
        <v>314</v>
      </c>
      <c r="CK633" s="5">
        <v>314</v>
      </c>
      <c r="CL633" s="5">
        <v>314</v>
      </c>
      <c r="CN633" s="5">
        <v>314</v>
      </c>
      <c r="CO633" s="5">
        <v>314</v>
      </c>
      <c r="CQ633" s="5">
        <v>314</v>
      </c>
      <c r="CR633" s="5">
        <v>314</v>
      </c>
      <c r="CT633" s="5">
        <v>314</v>
      </c>
      <c r="CU633" s="5">
        <v>314</v>
      </c>
      <c r="CW633" s="5">
        <v>0</v>
      </c>
      <c r="CX633" s="5">
        <v>0</v>
      </c>
      <c r="CZ633" s="5">
        <v>9420</v>
      </c>
      <c r="DA633" s="5">
        <v>9420</v>
      </c>
    </row>
    <row r="634" spans="2:105" x14ac:dyDescent="0.2">
      <c r="B634" s="1" t="s">
        <v>301</v>
      </c>
      <c r="D634" s="1" t="s">
        <v>302</v>
      </c>
      <c r="E634" s="1" t="s">
        <v>314</v>
      </c>
      <c r="F634" s="1" t="s">
        <v>315</v>
      </c>
      <c r="G634" s="4" t="s">
        <v>316</v>
      </c>
      <c r="H634" s="1" t="s">
        <v>54</v>
      </c>
      <c r="I634" s="1" t="s">
        <v>296</v>
      </c>
      <c r="K634" s="5">
        <v>0</v>
      </c>
      <c r="L634" s="5">
        <v>0</v>
      </c>
      <c r="N634" s="5">
        <v>0</v>
      </c>
      <c r="O634" s="5">
        <v>0</v>
      </c>
      <c r="Q634" s="5">
        <v>0</v>
      </c>
      <c r="R634" s="5">
        <v>0</v>
      </c>
      <c r="T634" s="5">
        <v>0</v>
      </c>
      <c r="U634" s="5">
        <v>0</v>
      </c>
      <c r="W634" s="5">
        <v>0</v>
      </c>
      <c r="X634" s="5">
        <v>0</v>
      </c>
      <c r="Z634" s="5">
        <v>0</v>
      </c>
      <c r="AA634" s="5">
        <v>0</v>
      </c>
      <c r="AC634" s="5">
        <v>0</v>
      </c>
      <c r="AD634" s="5">
        <v>0</v>
      </c>
      <c r="AF634" s="5">
        <v>0</v>
      </c>
      <c r="AG634" s="5">
        <v>0</v>
      </c>
      <c r="AI634" s="5">
        <v>0</v>
      </c>
      <c r="AJ634" s="5">
        <v>0</v>
      </c>
      <c r="AL634" s="5">
        <v>0</v>
      </c>
      <c r="AM634" s="5">
        <v>0</v>
      </c>
      <c r="AO634" s="5">
        <v>0</v>
      </c>
      <c r="AP634" s="5">
        <v>0</v>
      </c>
      <c r="AR634" s="5">
        <v>0</v>
      </c>
      <c r="AS634" s="5">
        <v>0</v>
      </c>
      <c r="AU634" s="5">
        <v>0</v>
      </c>
      <c r="AV634" s="5">
        <v>0</v>
      </c>
      <c r="AX634" s="5">
        <v>0</v>
      </c>
      <c r="AY634" s="5">
        <v>0</v>
      </c>
      <c r="BA634" s="5">
        <v>0</v>
      </c>
      <c r="BB634" s="5">
        <v>0</v>
      </c>
      <c r="BD634" s="5">
        <v>0</v>
      </c>
      <c r="BE634" s="5">
        <v>0</v>
      </c>
      <c r="BG634" s="5">
        <v>0</v>
      </c>
      <c r="BH634" s="5">
        <v>0</v>
      </c>
      <c r="BJ634" s="5">
        <v>0</v>
      </c>
      <c r="BK634" s="5">
        <v>0</v>
      </c>
      <c r="BM634" s="5">
        <v>0</v>
      </c>
      <c r="BN634" s="5">
        <v>0</v>
      </c>
      <c r="BP634" s="5">
        <v>0</v>
      </c>
      <c r="BQ634" s="5">
        <v>0</v>
      </c>
      <c r="BS634" s="5">
        <v>0</v>
      </c>
      <c r="BT634" s="5">
        <v>0</v>
      </c>
      <c r="BV634" s="5">
        <v>0</v>
      </c>
      <c r="BW634" s="5">
        <v>0</v>
      </c>
      <c r="BY634" s="5">
        <v>0</v>
      </c>
      <c r="BZ634" s="5">
        <v>0</v>
      </c>
      <c r="CB634" s="5">
        <v>0</v>
      </c>
      <c r="CC634" s="5">
        <v>0</v>
      </c>
      <c r="CE634" s="5">
        <v>0</v>
      </c>
      <c r="CF634" s="5">
        <v>0</v>
      </c>
      <c r="CH634" s="5">
        <v>0</v>
      </c>
      <c r="CI634" s="5">
        <v>0</v>
      </c>
      <c r="CK634" s="5">
        <v>0</v>
      </c>
      <c r="CL634" s="5">
        <v>0</v>
      </c>
      <c r="CN634" s="5">
        <v>0</v>
      </c>
      <c r="CO634" s="5">
        <v>0</v>
      </c>
      <c r="CQ634" s="5">
        <v>0</v>
      </c>
      <c r="CR634" s="5">
        <v>0</v>
      </c>
      <c r="CT634" s="5">
        <v>0</v>
      </c>
      <c r="CU634" s="5">
        <v>0</v>
      </c>
      <c r="CW634" s="5">
        <v>0</v>
      </c>
      <c r="CX634" s="5">
        <v>0</v>
      </c>
      <c r="CZ634" s="5">
        <v>0</v>
      </c>
      <c r="DA634" s="5">
        <v>0</v>
      </c>
    </row>
    <row r="635" spans="2:105" x14ac:dyDescent="0.2">
      <c r="B635" s="1" t="s">
        <v>301</v>
      </c>
      <c r="D635" s="1" t="s">
        <v>302</v>
      </c>
      <c r="E635" s="1" t="s">
        <v>314</v>
      </c>
      <c r="F635" s="1" t="s">
        <v>315</v>
      </c>
      <c r="G635" s="4" t="s">
        <v>316</v>
      </c>
      <c r="H635" s="1" t="s">
        <v>68</v>
      </c>
      <c r="I635" s="1" t="s">
        <v>296</v>
      </c>
      <c r="K635" s="5">
        <v>0</v>
      </c>
      <c r="L635" s="5">
        <v>0</v>
      </c>
      <c r="N635" s="5">
        <v>0</v>
      </c>
      <c r="O635" s="5">
        <v>0</v>
      </c>
      <c r="Q635" s="5">
        <v>0</v>
      </c>
      <c r="R635" s="5">
        <v>0</v>
      </c>
      <c r="T635" s="5">
        <v>0</v>
      </c>
      <c r="U635" s="5">
        <v>0</v>
      </c>
      <c r="W635" s="5">
        <v>0</v>
      </c>
      <c r="X635" s="5">
        <v>0</v>
      </c>
      <c r="Z635" s="5">
        <v>0</v>
      </c>
      <c r="AA635" s="5">
        <v>0</v>
      </c>
      <c r="AC635" s="5">
        <v>0</v>
      </c>
      <c r="AD635" s="5">
        <v>0</v>
      </c>
      <c r="AF635" s="5">
        <v>0</v>
      </c>
      <c r="AG635" s="5">
        <v>0</v>
      </c>
      <c r="AI635" s="5">
        <v>0</v>
      </c>
      <c r="AJ635" s="5">
        <v>0</v>
      </c>
      <c r="AL635" s="5">
        <v>0</v>
      </c>
      <c r="AM635" s="5">
        <v>0</v>
      </c>
      <c r="AO635" s="5">
        <v>0</v>
      </c>
      <c r="AP635" s="5">
        <v>0</v>
      </c>
      <c r="AR635" s="5">
        <v>0</v>
      </c>
      <c r="AS635" s="5">
        <v>0</v>
      </c>
      <c r="AU635" s="5">
        <v>0</v>
      </c>
      <c r="AV635" s="5">
        <v>0</v>
      </c>
      <c r="AX635" s="5">
        <v>0</v>
      </c>
      <c r="AY635" s="5">
        <v>0</v>
      </c>
      <c r="BA635" s="5">
        <v>0</v>
      </c>
      <c r="BB635" s="5">
        <v>0</v>
      </c>
      <c r="BD635" s="5">
        <v>0</v>
      </c>
      <c r="BE635" s="5">
        <v>0</v>
      </c>
      <c r="BG635" s="5">
        <v>0</v>
      </c>
      <c r="BH635" s="5">
        <v>0</v>
      </c>
      <c r="BJ635" s="5">
        <v>0</v>
      </c>
      <c r="BK635" s="5">
        <v>0</v>
      </c>
      <c r="BM635" s="5">
        <v>0</v>
      </c>
      <c r="BN635" s="5">
        <v>0</v>
      </c>
      <c r="BP635" s="5">
        <v>0</v>
      </c>
      <c r="BQ635" s="5">
        <v>0</v>
      </c>
      <c r="BS635" s="5">
        <v>0</v>
      </c>
      <c r="BT635" s="5">
        <v>0</v>
      </c>
      <c r="BV635" s="5">
        <v>0</v>
      </c>
      <c r="BW635" s="5">
        <v>0</v>
      </c>
      <c r="BY635" s="5">
        <v>0</v>
      </c>
      <c r="BZ635" s="5">
        <v>0</v>
      </c>
      <c r="CB635" s="5">
        <v>0</v>
      </c>
      <c r="CC635" s="5">
        <v>0</v>
      </c>
      <c r="CE635" s="5">
        <v>0</v>
      </c>
      <c r="CF635" s="5">
        <v>0</v>
      </c>
      <c r="CH635" s="5">
        <v>0</v>
      </c>
      <c r="CI635" s="5">
        <v>0</v>
      </c>
      <c r="CK635" s="5">
        <v>0</v>
      </c>
      <c r="CL635" s="5">
        <v>0</v>
      </c>
      <c r="CN635" s="5">
        <v>0</v>
      </c>
      <c r="CO635" s="5">
        <v>0</v>
      </c>
      <c r="CQ635" s="5">
        <v>0</v>
      </c>
      <c r="CR635" s="5">
        <v>0</v>
      </c>
      <c r="CT635" s="5">
        <v>0</v>
      </c>
      <c r="CU635" s="5">
        <v>0</v>
      </c>
      <c r="CW635" s="5">
        <v>0</v>
      </c>
      <c r="CX635" s="5">
        <v>0</v>
      </c>
      <c r="CZ635" s="5">
        <v>0</v>
      </c>
      <c r="DA635" s="5">
        <v>0</v>
      </c>
    </row>
    <row r="636" spans="2:105" x14ac:dyDescent="0.2">
      <c r="K636" s="27"/>
      <c r="M636" s="27"/>
      <c r="P636" s="27"/>
      <c r="S636" s="27"/>
      <c r="V636" s="27"/>
      <c r="Y636" s="27"/>
      <c r="AB636" s="27"/>
      <c r="AE636" s="27"/>
      <c r="AH636" s="27"/>
      <c r="AK636" s="27"/>
      <c r="AN636" s="27"/>
      <c r="AQ636" s="27"/>
      <c r="AT636" s="27"/>
      <c r="AW636" s="27"/>
      <c r="AZ636" s="27"/>
      <c r="BC636" s="27"/>
    </row>
    <row r="637" spans="2:105" x14ac:dyDescent="0.2">
      <c r="B637" s="1" t="s">
        <v>301</v>
      </c>
      <c r="D637" s="1" t="s">
        <v>302</v>
      </c>
      <c r="E637" s="1" t="s">
        <v>314</v>
      </c>
      <c r="F637" s="1" t="s">
        <v>317</v>
      </c>
      <c r="G637" s="4" t="s">
        <v>318</v>
      </c>
      <c r="H637" s="1" t="s">
        <v>52</v>
      </c>
      <c r="I637" s="1" t="s">
        <v>296</v>
      </c>
      <c r="K637" s="5">
        <v>0</v>
      </c>
      <c r="L637" s="5">
        <v>0</v>
      </c>
      <c r="N637" s="5">
        <v>0</v>
      </c>
      <c r="O637" s="5">
        <v>0</v>
      </c>
      <c r="Q637" s="5">
        <v>0</v>
      </c>
      <c r="R637" s="5">
        <v>0</v>
      </c>
      <c r="T637" s="5">
        <v>0</v>
      </c>
      <c r="U637" s="5">
        <v>0</v>
      </c>
      <c r="W637" s="5">
        <v>0</v>
      </c>
      <c r="X637" s="5">
        <v>0</v>
      </c>
      <c r="Z637" s="5">
        <v>0</v>
      </c>
      <c r="AA637" s="5">
        <v>0</v>
      </c>
      <c r="AC637" s="5">
        <v>0</v>
      </c>
      <c r="AD637" s="5">
        <v>0</v>
      </c>
      <c r="AF637" s="5">
        <v>0</v>
      </c>
      <c r="AG637" s="5">
        <v>0</v>
      </c>
      <c r="AI637" s="5">
        <v>0</v>
      </c>
      <c r="AJ637" s="5">
        <v>0</v>
      </c>
      <c r="AL637" s="5">
        <v>0</v>
      </c>
      <c r="AM637" s="5">
        <v>0</v>
      </c>
      <c r="AO637" s="5">
        <v>0</v>
      </c>
      <c r="AP637" s="5">
        <v>0</v>
      </c>
      <c r="AR637" s="5">
        <v>0</v>
      </c>
      <c r="AS637" s="5">
        <v>0</v>
      </c>
      <c r="AU637" s="5">
        <v>0</v>
      </c>
      <c r="AV637" s="5">
        <v>0</v>
      </c>
      <c r="AX637" s="5">
        <v>0</v>
      </c>
      <c r="AY637" s="5">
        <v>0</v>
      </c>
      <c r="BA637" s="5">
        <v>0</v>
      </c>
      <c r="BB637" s="5">
        <v>0</v>
      </c>
      <c r="BD637" s="5">
        <v>0</v>
      </c>
      <c r="BE637" s="5">
        <v>0</v>
      </c>
      <c r="BG637" s="5">
        <v>0</v>
      </c>
      <c r="BH637" s="5">
        <v>0</v>
      </c>
      <c r="BJ637" s="5">
        <v>0</v>
      </c>
      <c r="BK637" s="5">
        <v>0</v>
      </c>
      <c r="BM637" s="5">
        <v>0</v>
      </c>
      <c r="BN637" s="5">
        <v>0</v>
      </c>
      <c r="BP637" s="5">
        <v>0</v>
      </c>
      <c r="BQ637" s="5">
        <v>0</v>
      </c>
      <c r="BS637" s="5">
        <v>0</v>
      </c>
      <c r="BT637" s="5">
        <v>0</v>
      </c>
      <c r="BV637" s="5">
        <v>0</v>
      </c>
      <c r="BW637" s="5">
        <v>0</v>
      </c>
      <c r="BY637" s="5">
        <v>0</v>
      </c>
      <c r="BZ637" s="5">
        <v>0</v>
      </c>
      <c r="CB637" s="5">
        <v>0</v>
      </c>
      <c r="CC637" s="5">
        <v>0</v>
      </c>
      <c r="CE637" s="5">
        <v>0</v>
      </c>
      <c r="CF637" s="5">
        <v>0</v>
      </c>
      <c r="CH637" s="5">
        <v>0</v>
      </c>
      <c r="CI637" s="5">
        <v>0</v>
      </c>
      <c r="CK637" s="5">
        <v>0</v>
      </c>
      <c r="CL637" s="5">
        <v>0</v>
      </c>
      <c r="CN637" s="5">
        <v>0</v>
      </c>
      <c r="CO637" s="5">
        <v>0</v>
      </c>
      <c r="CQ637" s="5">
        <v>0</v>
      </c>
      <c r="CR637" s="5">
        <v>0</v>
      </c>
      <c r="CT637" s="5">
        <v>0</v>
      </c>
      <c r="CU637" s="5">
        <v>0</v>
      </c>
      <c r="CW637" s="5">
        <v>0</v>
      </c>
      <c r="CX637" s="5">
        <v>0</v>
      </c>
      <c r="CZ637" s="5">
        <v>0</v>
      </c>
      <c r="DA637" s="5">
        <v>0</v>
      </c>
    </row>
    <row r="638" spans="2:105" x14ac:dyDescent="0.2">
      <c r="B638" s="1" t="s">
        <v>301</v>
      </c>
      <c r="D638" s="1" t="s">
        <v>302</v>
      </c>
      <c r="E638" s="1" t="s">
        <v>314</v>
      </c>
      <c r="F638" s="1" t="s">
        <v>317</v>
      </c>
      <c r="G638" s="4" t="s">
        <v>318</v>
      </c>
      <c r="H638" s="1" t="s">
        <v>54</v>
      </c>
      <c r="I638" s="1" t="s">
        <v>296</v>
      </c>
      <c r="K638" s="5">
        <v>0</v>
      </c>
      <c r="L638" s="5">
        <v>0</v>
      </c>
      <c r="N638" s="5">
        <v>0</v>
      </c>
      <c r="O638" s="5">
        <v>0</v>
      </c>
      <c r="Q638" s="5">
        <v>0</v>
      </c>
      <c r="R638" s="5">
        <v>0</v>
      </c>
      <c r="T638" s="5">
        <v>0</v>
      </c>
      <c r="U638" s="5">
        <v>0</v>
      </c>
      <c r="W638" s="5">
        <v>0</v>
      </c>
      <c r="X638" s="5">
        <v>0</v>
      </c>
      <c r="Z638" s="5">
        <v>0</v>
      </c>
      <c r="AA638" s="5">
        <v>0</v>
      </c>
      <c r="AC638" s="5">
        <v>0</v>
      </c>
      <c r="AD638" s="5">
        <v>0</v>
      </c>
      <c r="AF638" s="5">
        <v>0</v>
      </c>
      <c r="AG638" s="5">
        <v>0</v>
      </c>
      <c r="AI638" s="5">
        <v>0</v>
      </c>
      <c r="AJ638" s="5">
        <v>0</v>
      </c>
      <c r="AL638" s="5">
        <v>0</v>
      </c>
      <c r="AM638" s="5">
        <v>0</v>
      </c>
      <c r="AO638" s="5">
        <v>0</v>
      </c>
      <c r="AP638" s="5">
        <v>0</v>
      </c>
      <c r="AR638" s="5">
        <v>0</v>
      </c>
      <c r="AS638" s="5">
        <v>0</v>
      </c>
      <c r="AU638" s="5">
        <v>0</v>
      </c>
      <c r="AV638" s="5">
        <v>0</v>
      </c>
      <c r="AX638" s="5">
        <v>0</v>
      </c>
      <c r="AY638" s="5">
        <v>0</v>
      </c>
      <c r="BA638" s="5">
        <v>0</v>
      </c>
      <c r="BB638" s="5">
        <v>0</v>
      </c>
      <c r="BD638" s="5">
        <v>0</v>
      </c>
      <c r="BE638" s="5">
        <v>0</v>
      </c>
      <c r="BG638" s="5">
        <v>0</v>
      </c>
      <c r="BH638" s="5">
        <v>0</v>
      </c>
      <c r="BJ638" s="5">
        <v>0</v>
      </c>
      <c r="BK638" s="5">
        <v>0</v>
      </c>
      <c r="BM638" s="5">
        <v>0</v>
      </c>
      <c r="BN638" s="5">
        <v>0</v>
      </c>
      <c r="BP638" s="5">
        <v>0</v>
      </c>
      <c r="BQ638" s="5">
        <v>0</v>
      </c>
      <c r="BS638" s="5">
        <v>0</v>
      </c>
      <c r="BT638" s="5">
        <v>0</v>
      </c>
      <c r="BV638" s="5">
        <v>0</v>
      </c>
      <c r="BW638" s="5">
        <v>0</v>
      </c>
      <c r="BY638" s="5">
        <v>0</v>
      </c>
      <c r="BZ638" s="5">
        <v>0</v>
      </c>
      <c r="CB638" s="5">
        <v>0</v>
      </c>
      <c r="CC638" s="5">
        <v>0</v>
      </c>
      <c r="CE638" s="5">
        <v>0</v>
      </c>
      <c r="CF638" s="5">
        <v>0</v>
      </c>
      <c r="CH638" s="5">
        <v>0</v>
      </c>
      <c r="CI638" s="5">
        <v>0</v>
      </c>
      <c r="CK638" s="5">
        <v>0</v>
      </c>
      <c r="CL638" s="5">
        <v>0</v>
      </c>
      <c r="CN638" s="5">
        <v>0</v>
      </c>
      <c r="CO638" s="5">
        <v>0</v>
      </c>
      <c r="CQ638" s="5">
        <v>0</v>
      </c>
      <c r="CR638" s="5">
        <v>0</v>
      </c>
      <c r="CT638" s="5">
        <v>0</v>
      </c>
      <c r="CU638" s="5">
        <v>0</v>
      </c>
      <c r="CW638" s="5">
        <v>0</v>
      </c>
      <c r="CX638" s="5">
        <v>0</v>
      </c>
      <c r="CZ638" s="5">
        <v>0</v>
      </c>
      <c r="DA638" s="5">
        <v>0</v>
      </c>
    </row>
    <row r="639" spans="2:105" x14ac:dyDescent="0.2">
      <c r="B639" s="1" t="s">
        <v>301</v>
      </c>
      <c r="D639" s="1" t="s">
        <v>302</v>
      </c>
      <c r="E639" s="1" t="s">
        <v>314</v>
      </c>
      <c r="F639" s="1" t="s">
        <v>317</v>
      </c>
      <c r="G639" s="4" t="s">
        <v>318</v>
      </c>
      <c r="H639" s="1" t="s">
        <v>68</v>
      </c>
      <c r="I639" s="1" t="s">
        <v>296</v>
      </c>
      <c r="K639" s="5">
        <v>0</v>
      </c>
      <c r="L639" s="5">
        <v>0</v>
      </c>
      <c r="N639" s="5">
        <v>0</v>
      </c>
      <c r="O639" s="5">
        <v>0</v>
      </c>
      <c r="Q639" s="5">
        <v>0</v>
      </c>
      <c r="R639" s="5">
        <v>0</v>
      </c>
      <c r="T639" s="5">
        <v>0</v>
      </c>
      <c r="U639" s="5">
        <v>0</v>
      </c>
      <c r="W639" s="5">
        <v>0</v>
      </c>
      <c r="X639" s="5">
        <v>0</v>
      </c>
      <c r="Z639" s="5">
        <v>0</v>
      </c>
      <c r="AA639" s="5">
        <v>0</v>
      </c>
      <c r="AC639" s="5">
        <v>0</v>
      </c>
      <c r="AD639" s="5">
        <v>0</v>
      </c>
      <c r="AF639" s="5">
        <v>0</v>
      </c>
      <c r="AG639" s="5">
        <v>0</v>
      </c>
      <c r="AI639" s="5">
        <v>0</v>
      </c>
      <c r="AJ639" s="5">
        <v>0</v>
      </c>
      <c r="AL639" s="5">
        <v>0</v>
      </c>
      <c r="AM639" s="5">
        <v>0</v>
      </c>
      <c r="AO639" s="5">
        <v>0</v>
      </c>
      <c r="AP639" s="5">
        <v>0</v>
      </c>
      <c r="AR639" s="5">
        <v>0</v>
      </c>
      <c r="AS639" s="5">
        <v>0</v>
      </c>
      <c r="AU639" s="5">
        <v>0</v>
      </c>
      <c r="AV639" s="5">
        <v>0</v>
      </c>
      <c r="AX639" s="5">
        <v>0</v>
      </c>
      <c r="AY639" s="5">
        <v>0</v>
      </c>
      <c r="BA639" s="5">
        <v>0</v>
      </c>
      <c r="BB639" s="5">
        <v>0</v>
      </c>
      <c r="BD639" s="5">
        <v>0</v>
      </c>
      <c r="BE639" s="5">
        <v>0</v>
      </c>
      <c r="BG639" s="5">
        <v>0</v>
      </c>
      <c r="BH639" s="5">
        <v>0</v>
      </c>
      <c r="BJ639" s="5">
        <v>0</v>
      </c>
      <c r="BK639" s="5">
        <v>0</v>
      </c>
      <c r="BM639" s="5">
        <v>0</v>
      </c>
      <c r="BN639" s="5">
        <v>0</v>
      </c>
      <c r="BP639" s="5">
        <v>0</v>
      </c>
      <c r="BQ639" s="5">
        <v>0</v>
      </c>
      <c r="BS639" s="5">
        <v>0</v>
      </c>
      <c r="BT639" s="5">
        <v>0</v>
      </c>
      <c r="BV639" s="5">
        <v>0</v>
      </c>
      <c r="BW639" s="5">
        <v>0</v>
      </c>
      <c r="BY639" s="5">
        <v>0</v>
      </c>
      <c r="BZ639" s="5">
        <v>0</v>
      </c>
      <c r="CB639" s="5">
        <v>0</v>
      </c>
      <c r="CC639" s="5">
        <v>0</v>
      </c>
      <c r="CE639" s="5">
        <v>0</v>
      </c>
      <c r="CF639" s="5">
        <v>0</v>
      </c>
      <c r="CH639" s="5">
        <v>0</v>
      </c>
      <c r="CI639" s="5">
        <v>0</v>
      </c>
      <c r="CK639" s="5">
        <v>0</v>
      </c>
      <c r="CL639" s="5">
        <v>0</v>
      </c>
      <c r="CN639" s="5">
        <v>0</v>
      </c>
      <c r="CO639" s="5">
        <v>0</v>
      </c>
      <c r="CQ639" s="5">
        <v>0</v>
      </c>
      <c r="CR639" s="5">
        <v>0</v>
      </c>
      <c r="CT639" s="5">
        <v>0</v>
      </c>
      <c r="CU639" s="5">
        <v>0</v>
      </c>
      <c r="CW639" s="5">
        <v>0</v>
      </c>
      <c r="CX639" s="5">
        <v>0</v>
      </c>
      <c r="CZ639" s="5">
        <v>0</v>
      </c>
      <c r="DA639" s="5">
        <v>0</v>
      </c>
    </row>
    <row r="640" spans="2:105" x14ac:dyDescent="0.2">
      <c r="K640" s="27"/>
      <c r="M640" s="27"/>
      <c r="P640" s="27"/>
      <c r="S640" s="27"/>
      <c r="V640" s="27"/>
      <c r="Y640" s="27"/>
      <c r="AB640" s="27"/>
      <c r="AE640" s="27"/>
      <c r="AH640" s="27"/>
      <c r="AK640" s="27"/>
      <c r="AN640" s="27"/>
      <c r="AQ640" s="27"/>
      <c r="AT640" s="27"/>
      <c r="AW640" s="27"/>
      <c r="AZ640" s="27"/>
      <c r="BC640" s="27"/>
    </row>
    <row r="641" spans="2:105" x14ac:dyDescent="0.2">
      <c r="B641" s="1" t="s">
        <v>301</v>
      </c>
      <c r="D641" s="1" t="s">
        <v>302</v>
      </c>
      <c r="E641" s="1" t="s">
        <v>314</v>
      </c>
      <c r="F641" s="1" t="s">
        <v>319</v>
      </c>
      <c r="G641" s="4" t="s">
        <v>320</v>
      </c>
      <c r="H641" s="1" t="s">
        <v>52</v>
      </c>
      <c r="I641" s="1" t="s">
        <v>296</v>
      </c>
      <c r="K641" s="5">
        <v>0</v>
      </c>
      <c r="L641" s="5">
        <v>0</v>
      </c>
      <c r="N641" s="5">
        <v>0</v>
      </c>
      <c r="O641" s="5">
        <v>0</v>
      </c>
      <c r="Q641" s="5">
        <v>0</v>
      </c>
      <c r="R641" s="5">
        <v>0</v>
      </c>
      <c r="T641" s="5">
        <v>0</v>
      </c>
      <c r="U641" s="5">
        <v>0</v>
      </c>
      <c r="W641" s="5">
        <v>0</v>
      </c>
      <c r="X641" s="5">
        <v>0</v>
      </c>
      <c r="Z641" s="5">
        <v>0</v>
      </c>
      <c r="AA641" s="5">
        <v>0</v>
      </c>
      <c r="AC641" s="5">
        <v>0</v>
      </c>
      <c r="AD641" s="5">
        <v>0</v>
      </c>
      <c r="AF641" s="5">
        <v>0</v>
      </c>
      <c r="AG641" s="5">
        <v>0</v>
      </c>
      <c r="AI641" s="5">
        <v>0</v>
      </c>
      <c r="AJ641" s="5">
        <v>0</v>
      </c>
      <c r="AL641" s="5">
        <v>0</v>
      </c>
      <c r="AM641" s="5">
        <v>0</v>
      </c>
      <c r="AO641" s="5">
        <v>0</v>
      </c>
      <c r="AP641" s="5">
        <v>0</v>
      </c>
      <c r="AR641" s="5">
        <v>0</v>
      </c>
      <c r="AS641" s="5">
        <v>0</v>
      </c>
      <c r="AU641" s="5">
        <v>0</v>
      </c>
      <c r="AV641" s="5">
        <v>0</v>
      </c>
      <c r="AX641" s="5">
        <v>0</v>
      </c>
      <c r="AY641" s="5">
        <v>0</v>
      </c>
      <c r="BA641" s="5">
        <v>0</v>
      </c>
      <c r="BB641" s="5">
        <v>0</v>
      </c>
      <c r="BD641" s="5">
        <v>0</v>
      </c>
      <c r="BE641" s="5">
        <v>0</v>
      </c>
      <c r="BG641" s="5">
        <v>0</v>
      </c>
      <c r="BH641" s="5">
        <v>0</v>
      </c>
      <c r="BJ641" s="5">
        <v>0</v>
      </c>
      <c r="BK641" s="5">
        <v>0</v>
      </c>
      <c r="BM641" s="5">
        <v>0</v>
      </c>
      <c r="BN641" s="5">
        <v>0</v>
      </c>
      <c r="BP641" s="5">
        <v>0</v>
      </c>
      <c r="BQ641" s="5">
        <v>0</v>
      </c>
      <c r="BS641" s="5">
        <v>0</v>
      </c>
      <c r="BT641" s="5">
        <v>0</v>
      </c>
      <c r="BV641" s="5">
        <v>0</v>
      </c>
      <c r="BW641" s="5">
        <v>0</v>
      </c>
      <c r="BY641" s="5">
        <v>0</v>
      </c>
      <c r="BZ641" s="5">
        <v>0</v>
      </c>
      <c r="CB641" s="5">
        <v>0</v>
      </c>
      <c r="CC641" s="5">
        <v>0</v>
      </c>
      <c r="CE641" s="5">
        <v>0</v>
      </c>
      <c r="CF641" s="5">
        <v>0</v>
      </c>
      <c r="CH641" s="5">
        <v>0</v>
      </c>
      <c r="CI641" s="5">
        <v>0</v>
      </c>
      <c r="CK641" s="5">
        <v>0</v>
      </c>
      <c r="CL641" s="5">
        <v>0</v>
      </c>
      <c r="CN641" s="5">
        <v>0</v>
      </c>
      <c r="CO641" s="5">
        <v>0</v>
      </c>
      <c r="CQ641" s="5">
        <v>0</v>
      </c>
      <c r="CR641" s="5">
        <v>0</v>
      </c>
      <c r="CT641" s="5">
        <v>0</v>
      </c>
      <c r="CU641" s="5">
        <v>0</v>
      </c>
      <c r="CW641" s="5">
        <v>0</v>
      </c>
      <c r="CX641" s="5">
        <v>0</v>
      </c>
      <c r="CZ641" s="5">
        <v>0</v>
      </c>
      <c r="DA641" s="5">
        <v>0</v>
      </c>
    </row>
    <row r="642" spans="2:105" x14ac:dyDescent="0.2">
      <c r="B642" s="1" t="s">
        <v>301</v>
      </c>
      <c r="D642" s="1" t="s">
        <v>302</v>
      </c>
      <c r="E642" s="1" t="s">
        <v>314</v>
      </c>
      <c r="F642" s="1" t="s">
        <v>319</v>
      </c>
      <c r="G642" s="4" t="s">
        <v>320</v>
      </c>
      <c r="H642" s="1" t="s">
        <v>54</v>
      </c>
      <c r="I642" s="1" t="s">
        <v>296</v>
      </c>
      <c r="K642" s="5">
        <v>0</v>
      </c>
      <c r="L642" s="5">
        <v>0</v>
      </c>
      <c r="N642" s="5">
        <v>0</v>
      </c>
      <c r="O642" s="5">
        <v>0</v>
      </c>
      <c r="Q642" s="5">
        <v>0</v>
      </c>
      <c r="R642" s="5">
        <v>0</v>
      </c>
      <c r="T642" s="5">
        <v>0</v>
      </c>
      <c r="U642" s="5">
        <v>0</v>
      </c>
      <c r="W642" s="5">
        <v>0</v>
      </c>
      <c r="X642" s="5">
        <v>0</v>
      </c>
      <c r="Z642" s="5">
        <v>0</v>
      </c>
      <c r="AA642" s="5">
        <v>0</v>
      </c>
      <c r="AC642" s="5">
        <v>0</v>
      </c>
      <c r="AD642" s="5">
        <v>0</v>
      </c>
      <c r="AF642" s="5">
        <v>0</v>
      </c>
      <c r="AG642" s="5">
        <v>0</v>
      </c>
      <c r="AI642" s="5">
        <v>0</v>
      </c>
      <c r="AJ642" s="5">
        <v>0</v>
      </c>
      <c r="AL642" s="5">
        <v>0</v>
      </c>
      <c r="AM642" s="5">
        <v>0</v>
      </c>
      <c r="AO642" s="5">
        <v>0</v>
      </c>
      <c r="AP642" s="5">
        <v>0</v>
      </c>
      <c r="AR642" s="5">
        <v>0</v>
      </c>
      <c r="AS642" s="5">
        <v>0</v>
      </c>
      <c r="AU642" s="5">
        <v>0</v>
      </c>
      <c r="AV642" s="5">
        <v>0</v>
      </c>
      <c r="AX642" s="5">
        <v>0</v>
      </c>
      <c r="AY642" s="5">
        <v>0</v>
      </c>
      <c r="BA642" s="5">
        <v>0</v>
      </c>
      <c r="BB642" s="5">
        <v>0</v>
      </c>
      <c r="BD642" s="5">
        <v>0</v>
      </c>
      <c r="BE642" s="5">
        <v>0</v>
      </c>
      <c r="BG642" s="5">
        <v>0</v>
      </c>
      <c r="BH642" s="5">
        <v>0</v>
      </c>
      <c r="BJ642" s="5">
        <v>0</v>
      </c>
      <c r="BK642" s="5">
        <v>0</v>
      </c>
      <c r="BM642" s="5">
        <v>0</v>
      </c>
      <c r="BN642" s="5">
        <v>0</v>
      </c>
      <c r="BP642" s="5">
        <v>0</v>
      </c>
      <c r="BQ642" s="5">
        <v>0</v>
      </c>
      <c r="BS642" s="5">
        <v>0</v>
      </c>
      <c r="BT642" s="5">
        <v>0</v>
      </c>
      <c r="BV642" s="5">
        <v>0</v>
      </c>
      <c r="BW642" s="5">
        <v>0</v>
      </c>
      <c r="BY642" s="5">
        <v>0</v>
      </c>
      <c r="BZ642" s="5">
        <v>0</v>
      </c>
      <c r="CB642" s="5">
        <v>0</v>
      </c>
      <c r="CC642" s="5">
        <v>0</v>
      </c>
      <c r="CE642" s="5">
        <v>0</v>
      </c>
      <c r="CF642" s="5">
        <v>0</v>
      </c>
      <c r="CH642" s="5">
        <v>0</v>
      </c>
      <c r="CI642" s="5">
        <v>0</v>
      </c>
      <c r="CK642" s="5">
        <v>0</v>
      </c>
      <c r="CL642" s="5">
        <v>0</v>
      </c>
      <c r="CN642" s="5">
        <v>0</v>
      </c>
      <c r="CO642" s="5">
        <v>0</v>
      </c>
      <c r="CQ642" s="5">
        <v>0</v>
      </c>
      <c r="CR642" s="5">
        <v>0</v>
      </c>
      <c r="CT642" s="5">
        <v>0</v>
      </c>
      <c r="CU642" s="5">
        <v>0</v>
      </c>
      <c r="CW642" s="5">
        <v>0</v>
      </c>
      <c r="CX642" s="5">
        <v>0</v>
      </c>
      <c r="CZ642" s="5">
        <v>0</v>
      </c>
      <c r="DA642" s="5">
        <v>0</v>
      </c>
    </row>
    <row r="643" spans="2:105" x14ac:dyDescent="0.2">
      <c r="B643" s="1" t="s">
        <v>301</v>
      </c>
      <c r="D643" s="1" t="s">
        <v>302</v>
      </c>
      <c r="E643" s="1" t="s">
        <v>314</v>
      </c>
      <c r="F643" s="1" t="s">
        <v>319</v>
      </c>
      <c r="G643" s="4" t="s">
        <v>320</v>
      </c>
      <c r="H643" s="1" t="s">
        <v>68</v>
      </c>
      <c r="I643" s="1" t="s">
        <v>296</v>
      </c>
      <c r="K643" s="5">
        <v>0</v>
      </c>
      <c r="L643" s="5">
        <v>0</v>
      </c>
      <c r="N643" s="5">
        <v>0</v>
      </c>
      <c r="O643" s="5">
        <v>0</v>
      </c>
      <c r="Q643" s="5">
        <v>0</v>
      </c>
      <c r="R643" s="5">
        <v>0</v>
      </c>
      <c r="T643" s="5">
        <v>0</v>
      </c>
      <c r="U643" s="5">
        <v>0</v>
      </c>
      <c r="W643" s="5">
        <v>0</v>
      </c>
      <c r="X643" s="5">
        <v>0</v>
      </c>
      <c r="Z643" s="5">
        <v>0</v>
      </c>
      <c r="AA643" s="5">
        <v>0</v>
      </c>
      <c r="AC643" s="5">
        <v>0</v>
      </c>
      <c r="AD643" s="5">
        <v>0</v>
      </c>
      <c r="AF643" s="5">
        <v>0</v>
      </c>
      <c r="AG643" s="5">
        <v>0</v>
      </c>
      <c r="AI643" s="5">
        <v>0</v>
      </c>
      <c r="AJ643" s="5">
        <v>0</v>
      </c>
      <c r="AL643" s="5">
        <v>0</v>
      </c>
      <c r="AM643" s="5">
        <v>0</v>
      </c>
      <c r="AO643" s="5">
        <v>0</v>
      </c>
      <c r="AP643" s="5">
        <v>0</v>
      </c>
      <c r="AR643" s="5">
        <v>0</v>
      </c>
      <c r="AS643" s="5">
        <v>0</v>
      </c>
      <c r="AU643" s="5">
        <v>0</v>
      </c>
      <c r="AV643" s="5">
        <v>0</v>
      </c>
      <c r="AX643" s="5">
        <v>0</v>
      </c>
      <c r="AY643" s="5">
        <v>0</v>
      </c>
      <c r="BA643" s="5">
        <v>0</v>
      </c>
      <c r="BB643" s="5">
        <v>0</v>
      </c>
      <c r="BD643" s="5">
        <v>0</v>
      </c>
      <c r="BE643" s="5">
        <v>0</v>
      </c>
      <c r="BG643" s="5">
        <v>0</v>
      </c>
      <c r="BH643" s="5">
        <v>0</v>
      </c>
      <c r="BJ643" s="5">
        <v>0</v>
      </c>
      <c r="BK643" s="5">
        <v>0</v>
      </c>
      <c r="BM643" s="5">
        <v>0</v>
      </c>
      <c r="BN643" s="5">
        <v>0</v>
      </c>
      <c r="BP643" s="5">
        <v>0</v>
      </c>
      <c r="BQ643" s="5">
        <v>0</v>
      </c>
      <c r="BS643" s="5">
        <v>0</v>
      </c>
      <c r="BT643" s="5">
        <v>0</v>
      </c>
      <c r="BV643" s="5">
        <v>0</v>
      </c>
      <c r="BW643" s="5">
        <v>0</v>
      </c>
      <c r="BY643" s="5">
        <v>0</v>
      </c>
      <c r="BZ643" s="5">
        <v>0</v>
      </c>
      <c r="CB643" s="5">
        <v>0</v>
      </c>
      <c r="CC643" s="5">
        <v>0</v>
      </c>
      <c r="CE643" s="5">
        <v>0</v>
      </c>
      <c r="CF643" s="5">
        <v>0</v>
      </c>
      <c r="CH643" s="5">
        <v>0</v>
      </c>
      <c r="CI643" s="5">
        <v>0</v>
      </c>
      <c r="CK643" s="5">
        <v>0</v>
      </c>
      <c r="CL643" s="5">
        <v>0</v>
      </c>
      <c r="CN643" s="5">
        <v>0</v>
      </c>
      <c r="CO643" s="5">
        <v>0</v>
      </c>
      <c r="CQ643" s="5">
        <v>0</v>
      </c>
      <c r="CR643" s="5">
        <v>0</v>
      </c>
      <c r="CT643" s="5">
        <v>0</v>
      </c>
      <c r="CU643" s="5">
        <v>0</v>
      </c>
      <c r="CW643" s="5">
        <v>0</v>
      </c>
      <c r="CX643" s="5">
        <v>0</v>
      </c>
      <c r="CZ643" s="5">
        <v>0</v>
      </c>
      <c r="DA643" s="5">
        <v>0</v>
      </c>
    </row>
    <row r="644" spans="2:105" x14ac:dyDescent="0.2">
      <c r="K644" s="27"/>
      <c r="M644" s="27"/>
      <c r="P644" s="27"/>
      <c r="S644" s="27"/>
      <c r="V644" s="27"/>
      <c r="Y644" s="27"/>
      <c r="AB644" s="27"/>
      <c r="AE644" s="27"/>
      <c r="AH644" s="27"/>
      <c r="AK644" s="27"/>
      <c r="AN644" s="27"/>
      <c r="AQ644" s="27"/>
      <c r="AT644" s="27"/>
      <c r="AW644" s="27"/>
      <c r="AZ644" s="27"/>
      <c r="BC644" s="27"/>
    </row>
    <row r="645" spans="2:105" x14ac:dyDescent="0.2">
      <c r="B645" s="1" t="s">
        <v>301</v>
      </c>
      <c r="D645" s="1" t="s">
        <v>302</v>
      </c>
      <c r="E645" s="1" t="s">
        <v>321</v>
      </c>
      <c r="F645" s="1" t="s">
        <v>322</v>
      </c>
      <c r="G645" s="4" t="s">
        <v>323</v>
      </c>
      <c r="H645" s="1" t="s">
        <v>52</v>
      </c>
      <c r="I645" s="1" t="s">
        <v>296</v>
      </c>
      <c r="K645" s="5">
        <v>317</v>
      </c>
      <c r="L645" s="5">
        <v>317</v>
      </c>
      <c r="N645" s="5">
        <v>317</v>
      </c>
      <c r="O645" s="5">
        <v>317</v>
      </c>
      <c r="Q645" s="5">
        <v>317</v>
      </c>
      <c r="R645" s="5">
        <v>317</v>
      </c>
      <c r="T645" s="5">
        <v>317</v>
      </c>
      <c r="U645" s="5">
        <v>317</v>
      </c>
      <c r="W645" s="5">
        <v>317</v>
      </c>
      <c r="X645" s="5">
        <v>317</v>
      </c>
      <c r="Z645" s="5">
        <v>317</v>
      </c>
      <c r="AA645" s="5">
        <v>317</v>
      </c>
      <c r="AC645" s="5">
        <v>317</v>
      </c>
      <c r="AD645" s="5">
        <v>317</v>
      </c>
      <c r="AF645" s="5">
        <v>317</v>
      </c>
      <c r="AG645" s="5">
        <v>317</v>
      </c>
      <c r="AI645" s="5">
        <v>317</v>
      </c>
      <c r="AJ645" s="5">
        <v>317</v>
      </c>
      <c r="AL645" s="5">
        <v>317</v>
      </c>
      <c r="AM645" s="5">
        <v>317</v>
      </c>
      <c r="AO645" s="5">
        <v>317</v>
      </c>
      <c r="AP645" s="5">
        <v>317</v>
      </c>
      <c r="AR645" s="5">
        <v>317</v>
      </c>
      <c r="AS645" s="5">
        <v>317</v>
      </c>
      <c r="AU645" s="5">
        <v>317</v>
      </c>
      <c r="AV645" s="5">
        <v>317</v>
      </c>
      <c r="AX645" s="5">
        <v>317</v>
      </c>
      <c r="AY645" s="5">
        <v>317</v>
      </c>
      <c r="BA645" s="5">
        <v>317</v>
      </c>
      <c r="BB645" s="5">
        <v>317</v>
      </c>
      <c r="BD645" s="5">
        <v>317</v>
      </c>
      <c r="BE645" s="5">
        <v>317</v>
      </c>
      <c r="BG645" s="5">
        <v>317</v>
      </c>
      <c r="BH645" s="5">
        <v>317</v>
      </c>
      <c r="BJ645" s="5">
        <v>317</v>
      </c>
      <c r="BK645" s="5">
        <v>317</v>
      </c>
      <c r="BM645" s="5">
        <v>317</v>
      </c>
      <c r="BN645" s="5">
        <v>317</v>
      </c>
      <c r="BP645" s="5">
        <v>317</v>
      </c>
      <c r="BQ645" s="5">
        <v>317</v>
      </c>
      <c r="BS645" s="5">
        <v>317</v>
      </c>
      <c r="BT645" s="5">
        <v>317</v>
      </c>
      <c r="BV645" s="5">
        <v>317</v>
      </c>
      <c r="BW645" s="5">
        <v>317</v>
      </c>
      <c r="BY645" s="5">
        <v>317</v>
      </c>
      <c r="BZ645" s="5">
        <v>317</v>
      </c>
      <c r="CB645" s="5">
        <v>317</v>
      </c>
      <c r="CC645" s="5">
        <v>317</v>
      </c>
      <c r="CE645" s="5">
        <v>317</v>
      </c>
      <c r="CF645" s="5">
        <v>317</v>
      </c>
      <c r="CH645" s="5">
        <v>317</v>
      </c>
      <c r="CI645" s="5">
        <v>317</v>
      </c>
      <c r="CK645" s="5">
        <v>317</v>
      </c>
      <c r="CL645" s="5">
        <v>317</v>
      </c>
      <c r="CN645" s="5">
        <v>317</v>
      </c>
      <c r="CO645" s="5">
        <v>317</v>
      </c>
      <c r="CQ645" s="5">
        <v>317</v>
      </c>
      <c r="CR645" s="5">
        <v>317</v>
      </c>
      <c r="CT645" s="5">
        <v>317</v>
      </c>
      <c r="CU645" s="5">
        <v>317</v>
      </c>
      <c r="CW645" s="5">
        <v>0</v>
      </c>
      <c r="CX645" s="5">
        <v>0</v>
      </c>
      <c r="CZ645" s="5">
        <v>9510</v>
      </c>
      <c r="DA645" s="5">
        <v>9510</v>
      </c>
    </row>
    <row r="646" spans="2:105" x14ac:dyDescent="0.2">
      <c r="B646" s="1" t="s">
        <v>301</v>
      </c>
      <c r="D646" s="1" t="s">
        <v>302</v>
      </c>
      <c r="E646" s="1" t="s">
        <v>321</v>
      </c>
      <c r="F646" s="1" t="s">
        <v>322</v>
      </c>
      <c r="G646" s="4" t="s">
        <v>323</v>
      </c>
      <c r="H646" s="1" t="s">
        <v>54</v>
      </c>
      <c r="I646" s="1" t="s">
        <v>296</v>
      </c>
      <c r="K646" s="5">
        <v>0</v>
      </c>
      <c r="L646" s="5">
        <v>0</v>
      </c>
      <c r="N646" s="5">
        <v>0</v>
      </c>
      <c r="O646" s="5">
        <v>0</v>
      </c>
      <c r="Q646" s="5">
        <v>0</v>
      </c>
      <c r="R646" s="5">
        <v>0</v>
      </c>
      <c r="T646" s="5">
        <v>0</v>
      </c>
      <c r="U646" s="5">
        <v>0</v>
      </c>
      <c r="W646" s="5">
        <v>0</v>
      </c>
      <c r="X646" s="5">
        <v>0</v>
      </c>
      <c r="Z646" s="5">
        <v>0</v>
      </c>
      <c r="AA646" s="5">
        <v>0</v>
      </c>
      <c r="AC646" s="5">
        <v>0</v>
      </c>
      <c r="AD646" s="5">
        <v>0</v>
      </c>
      <c r="AF646" s="5">
        <v>0</v>
      </c>
      <c r="AG646" s="5">
        <v>0</v>
      </c>
      <c r="AI646" s="5">
        <v>0</v>
      </c>
      <c r="AJ646" s="5">
        <v>0</v>
      </c>
      <c r="AL646" s="5">
        <v>0</v>
      </c>
      <c r="AM646" s="5">
        <v>0</v>
      </c>
      <c r="AO646" s="5">
        <v>0</v>
      </c>
      <c r="AP646" s="5">
        <v>0</v>
      </c>
      <c r="AR646" s="5">
        <v>0</v>
      </c>
      <c r="AS646" s="5">
        <v>0</v>
      </c>
      <c r="AU646" s="5">
        <v>0</v>
      </c>
      <c r="AV646" s="5">
        <v>0</v>
      </c>
      <c r="AX646" s="5">
        <v>0</v>
      </c>
      <c r="AY646" s="5">
        <v>0</v>
      </c>
      <c r="BA646" s="5">
        <v>0</v>
      </c>
      <c r="BB646" s="5">
        <v>0</v>
      </c>
      <c r="BD646" s="5">
        <v>0</v>
      </c>
      <c r="BE646" s="5">
        <v>0</v>
      </c>
      <c r="BG646" s="5">
        <v>0</v>
      </c>
      <c r="BH646" s="5">
        <v>0</v>
      </c>
      <c r="BJ646" s="5">
        <v>0</v>
      </c>
      <c r="BK646" s="5">
        <v>0</v>
      </c>
      <c r="BM646" s="5">
        <v>0</v>
      </c>
      <c r="BN646" s="5">
        <v>0</v>
      </c>
      <c r="BP646" s="5">
        <v>0</v>
      </c>
      <c r="BQ646" s="5">
        <v>0</v>
      </c>
      <c r="BS646" s="5">
        <v>0</v>
      </c>
      <c r="BT646" s="5">
        <v>0</v>
      </c>
      <c r="BV646" s="5">
        <v>0</v>
      </c>
      <c r="BW646" s="5">
        <v>0</v>
      </c>
      <c r="BY646" s="5">
        <v>0</v>
      </c>
      <c r="BZ646" s="5">
        <v>0</v>
      </c>
      <c r="CB646" s="5">
        <v>0</v>
      </c>
      <c r="CC646" s="5">
        <v>0</v>
      </c>
      <c r="CE646" s="5">
        <v>0</v>
      </c>
      <c r="CF646" s="5">
        <v>0</v>
      </c>
      <c r="CH646" s="5">
        <v>0</v>
      </c>
      <c r="CI646" s="5">
        <v>0</v>
      </c>
      <c r="CK646" s="5">
        <v>0</v>
      </c>
      <c r="CL646" s="5">
        <v>0</v>
      </c>
      <c r="CN646" s="5">
        <v>0</v>
      </c>
      <c r="CO646" s="5">
        <v>0</v>
      </c>
      <c r="CQ646" s="5">
        <v>0</v>
      </c>
      <c r="CR646" s="5">
        <v>0</v>
      </c>
      <c r="CT646" s="5">
        <v>0</v>
      </c>
      <c r="CU646" s="5">
        <v>0</v>
      </c>
      <c r="CW646" s="5">
        <v>0</v>
      </c>
      <c r="CX646" s="5">
        <v>0</v>
      </c>
      <c r="CZ646" s="5">
        <v>0</v>
      </c>
      <c r="DA646" s="5">
        <v>0</v>
      </c>
    </row>
    <row r="647" spans="2:105" x14ac:dyDescent="0.2">
      <c r="B647" s="1" t="s">
        <v>301</v>
      </c>
      <c r="D647" s="1" t="s">
        <v>302</v>
      </c>
      <c r="E647" s="1" t="s">
        <v>321</v>
      </c>
      <c r="F647" s="1" t="s">
        <v>322</v>
      </c>
      <c r="G647" s="4" t="s">
        <v>323</v>
      </c>
      <c r="H647" s="1" t="s">
        <v>68</v>
      </c>
      <c r="I647" s="1" t="s">
        <v>296</v>
      </c>
      <c r="K647" s="5">
        <v>0</v>
      </c>
      <c r="L647" s="5">
        <v>0</v>
      </c>
      <c r="N647" s="5">
        <v>0</v>
      </c>
      <c r="O647" s="5">
        <v>0</v>
      </c>
      <c r="Q647" s="5">
        <v>0</v>
      </c>
      <c r="R647" s="5">
        <v>0</v>
      </c>
      <c r="T647" s="5">
        <v>0</v>
      </c>
      <c r="U647" s="5">
        <v>0</v>
      </c>
      <c r="W647" s="5">
        <v>0</v>
      </c>
      <c r="X647" s="5">
        <v>0</v>
      </c>
      <c r="Z647" s="5">
        <v>0</v>
      </c>
      <c r="AA647" s="5">
        <v>0</v>
      </c>
      <c r="AC647" s="5">
        <v>0</v>
      </c>
      <c r="AD647" s="5">
        <v>0</v>
      </c>
      <c r="AF647" s="5">
        <v>0</v>
      </c>
      <c r="AG647" s="5">
        <v>0</v>
      </c>
      <c r="AI647" s="5">
        <v>0</v>
      </c>
      <c r="AJ647" s="5">
        <v>0</v>
      </c>
      <c r="AL647" s="5">
        <v>0</v>
      </c>
      <c r="AM647" s="5">
        <v>0</v>
      </c>
      <c r="AO647" s="5">
        <v>0</v>
      </c>
      <c r="AP647" s="5">
        <v>0</v>
      </c>
      <c r="AR647" s="5">
        <v>0</v>
      </c>
      <c r="AS647" s="5">
        <v>0</v>
      </c>
      <c r="AU647" s="5">
        <v>0</v>
      </c>
      <c r="AV647" s="5">
        <v>0</v>
      </c>
      <c r="AX647" s="5">
        <v>0</v>
      </c>
      <c r="AY647" s="5">
        <v>0</v>
      </c>
      <c r="BA647" s="5">
        <v>0</v>
      </c>
      <c r="BB647" s="5">
        <v>0</v>
      </c>
      <c r="BD647" s="5">
        <v>0</v>
      </c>
      <c r="BE647" s="5">
        <v>0</v>
      </c>
      <c r="BG647" s="5">
        <v>0</v>
      </c>
      <c r="BH647" s="5">
        <v>0</v>
      </c>
      <c r="BJ647" s="5">
        <v>0</v>
      </c>
      <c r="BK647" s="5">
        <v>0</v>
      </c>
      <c r="BM647" s="5">
        <v>0</v>
      </c>
      <c r="BN647" s="5">
        <v>0</v>
      </c>
      <c r="BP647" s="5">
        <v>0</v>
      </c>
      <c r="BQ647" s="5">
        <v>0</v>
      </c>
      <c r="BS647" s="5">
        <v>0</v>
      </c>
      <c r="BT647" s="5">
        <v>0</v>
      </c>
      <c r="BV647" s="5">
        <v>0</v>
      </c>
      <c r="BW647" s="5">
        <v>0</v>
      </c>
      <c r="BY647" s="5">
        <v>0</v>
      </c>
      <c r="BZ647" s="5">
        <v>0</v>
      </c>
      <c r="CB647" s="5">
        <v>0</v>
      </c>
      <c r="CC647" s="5">
        <v>0</v>
      </c>
      <c r="CE647" s="5">
        <v>0</v>
      </c>
      <c r="CF647" s="5">
        <v>0</v>
      </c>
      <c r="CH647" s="5">
        <v>0</v>
      </c>
      <c r="CI647" s="5">
        <v>0</v>
      </c>
      <c r="CK647" s="5">
        <v>0</v>
      </c>
      <c r="CL647" s="5">
        <v>0</v>
      </c>
      <c r="CN647" s="5">
        <v>0</v>
      </c>
      <c r="CO647" s="5">
        <v>0</v>
      </c>
      <c r="CQ647" s="5">
        <v>0</v>
      </c>
      <c r="CR647" s="5">
        <v>0</v>
      </c>
      <c r="CT647" s="5">
        <v>0</v>
      </c>
      <c r="CU647" s="5">
        <v>0</v>
      </c>
      <c r="CW647" s="5">
        <v>0</v>
      </c>
      <c r="CX647" s="5">
        <v>0</v>
      </c>
      <c r="CZ647" s="5">
        <v>0</v>
      </c>
      <c r="DA647" s="5">
        <v>0</v>
      </c>
    </row>
    <row r="648" spans="2:105" x14ac:dyDescent="0.2">
      <c r="K648" s="27"/>
      <c r="M648" s="27"/>
      <c r="P648" s="27"/>
      <c r="S648" s="27"/>
      <c r="V648" s="27"/>
      <c r="Y648" s="27"/>
      <c r="AB648" s="27"/>
      <c r="AE648" s="27"/>
      <c r="AH648" s="27"/>
      <c r="AK648" s="27"/>
      <c r="AN648" s="27"/>
      <c r="AQ648" s="27"/>
      <c r="AT648" s="27"/>
      <c r="AW648" s="27"/>
      <c r="AZ648" s="27"/>
      <c r="BC648" s="27"/>
    </row>
    <row r="649" spans="2:105" x14ac:dyDescent="0.2">
      <c r="B649" s="1" t="s">
        <v>301</v>
      </c>
      <c r="D649" s="1" t="s">
        <v>302</v>
      </c>
      <c r="E649" s="1" t="s">
        <v>321</v>
      </c>
      <c r="F649" s="1" t="s">
        <v>324</v>
      </c>
      <c r="G649" s="4" t="s">
        <v>325</v>
      </c>
      <c r="H649" s="1" t="s">
        <v>52</v>
      </c>
      <c r="I649" s="1" t="s">
        <v>296</v>
      </c>
      <c r="K649" s="5">
        <v>0</v>
      </c>
      <c r="L649" s="5">
        <v>0</v>
      </c>
      <c r="N649" s="5">
        <v>0</v>
      </c>
      <c r="O649" s="5">
        <v>0</v>
      </c>
      <c r="Q649" s="5">
        <v>0</v>
      </c>
      <c r="R649" s="5">
        <v>0</v>
      </c>
      <c r="T649" s="5">
        <v>0</v>
      </c>
      <c r="U649" s="5">
        <v>0</v>
      </c>
      <c r="W649" s="5">
        <v>0</v>
      </c>
      <c r="X649" s="5">
        <v>0</v>
      </c>
      <c r="Z649" s="5">
        <v>0</v>
      </c>
      <c r="AA649" s="5">
        <v>0</v>
      </c>
      <c r="AC649" s="5">
        <v>0</v>
      </c>
      <c r="AD649" s="5">
        <v>0</v>
      </c>
      <c r="AF649" s="5">
        <v>0</v>
      </c>
      <c r="AG649" s="5">
        <v>0</v>
      </c>
      <c r="AI649" s="5">
        <v>0</v>
      </c>
      <c r="AJ649" s="5">
        <v>0</v>
      </c>
      <c r="AL649" s="5">
        <v>0</v>
      </c>
      <c r="AM649" s="5">
        <v>0</v>
      </c>
      <c r="AO649" s="5">
        <v>0</v>
      </c>
      <c r="AP649" s="5">
        <v>0</v>
      </c>
      <c r="AR649" s="5">
        <v>0</v>
      </c>
      <c r="AS649" s="5">
        <v>0</v>
      </c>
      <c r="AU649" s="5">
        <v>0</v>
      </c>
      <c r="AV649" s="5">
        <v>0</v>
      </c>
      <c r="AX649" s="5">
        <v>0</v>
      </c>
      <c r="AY649" s="5">
        <v>0</v>
      </c>
      <c r="BA649" s="5">
        <v>0</v>
      </c>
      <c r="BB649" s="5">
        <v>0</v>
      </c>
      <c r="BD649" s="5">
        <v>0</v>
      </c>
      <c r="BE649" s="5">
        <v>0</v>
      </c>
      <c r="BG649" s="5">
        <v>0</v>
      </c>
      <c r="BH649" s="5">
        <v>0</v>
      </c>
      <c r="BJ649" s="5">
        <v>0</v>
      </c>
      <c r="BK649" s="5">
        <v>0</v>
      </c>
      <c r="BM649" s="5">
        <v>0</v>
      </c>
      <c r="BN649" s="5">
        <v>0</v>
      </c>
      <c r="BP649" s="5">
        <v>0</v>
      </c>
      <c r="BQ649" s="5">
        <v>0</v>
      </c>
      <c r="BS649" s="5">
        <v>0</v>
      </c>
      <c r="BT649" s="5">
        <v>0</v>
      </c>
      <c r="BV649" s="5">
        <v>0</v>
      </c>
      <c r="BW649" s="5">
        <v>0</v>
      </c>
      <c r="BY649" s="5">
        <v>0</v>
      </c>
      <c r="BZ649" s="5">
        <v>0</v>
      </c>
      <c r="CB649" s="5">
        <v>0</v>
      </c>
      <c r="CC649" s="5">
        <v>0</v>
      </c>
      <c r="CE649" s="5">
        <v>0</v>
      </c>
      <c r="CF649" s="5">
        <v>0</v>
      </c>
      <c r="CH649" s="5">
        <v>0</v>
      </c>
      <c r="CI649" s="5">
        <v>0</v>
      </c>
      <c r="CK649" s="5">
        <v>0</v>
      </c>
      <c r="CL649" s="5">
        <v>0</v>
      </c>
      <c r="CN649" s="5">
        <v>0</v>
      </c>
      <c r="CO649" s="5">
        <v>0</v>
      </c>
      <c r="CQ649" s="5">
        <v>0</v>
      </c>
      <c r="CR649" s="5">
        <v>0</v>
      </c>
      <c r="CT649" s="5">
        <v>0</v>
      </c>
      <c r="CU649" s="5">
        <v>0</v>
      </c>
      <c r="CW649" s="5">
        <v>0</v>
      </c>
      <c r="CX649" s="5">
        <v>0</v>
      </c>
      <c r="CZ649" s="5">
        <v>0</v>
      </c>
      <c r="DA649" s="5">
        <v>0</v>
      </c>
    </row>
    <row r="650" spans="2:105" x14ac:dyDescent="0.2">
      <c r="B650" s="1" t="s">
        <v>301</v>
      </c>
      <c r="D650" s="1" t="s">
        <v>302</v>
      </c>
      <c r="E650" s="1" t="s">
        <v>321</v>
      </c>
      <c r="F650" s="1" t="s">
        <v>324</v>
      </c>
      <c r="G650" s="4" t="s">
        <v>325</v>
      </c>
      <c r="H650" s="1" t="s">
        <v>54</v>
      </c>
      <c r="I650" s="1" t="s">
        <v>296</v>
      </c>
      <c r="K650" s="5">
        <v>0</v>
      </c>
      <c r="L650" s="5">
        <v>0</v>
      </c>
      <c r="N650" s="5">
        <v>0</v>
      </c>
      <c r="O650" s="5">
        <v>0</v>
      </c>
      <c r="Q650" s="5">
        <v>0</v>
      </c>
      <c r="R650" s="5">
        <v>0</v>
      </c>
      <c r="T650" s="5">
        <v>0</v>
      </c>
      <c r="U650" s="5">
        <v>0</v>
      </c>
      <c r="W650" s="5">
        <v>0</v>
      </c>
      <c r="X650" s="5">
        <v>0</v>
      </c>
      <c r="Z650" s="5">
        <v>0</v>
      </c>
      <c r="AA650" s="5">
        <v>0</v>
      </c>
      <c r="AC650" s="5">
        <v>0</v>
      </c>
      <c r="AD650" s="5">
        <v>0</v>
      </c>
      <c r="AF650" s="5">
        <v>0</v>
      </c>
      <c r="AG650" s="5">
        <v>0</v>
      </c>
      <c r="AI650" s="5">
        <v>0</v>
      </c>
      <c r="AJ650" s="5">
        <v>0</v>
      </c>
      <c r="AL650" s="5">
        <v>0</v>
      </c>
      <c r="AM650" s="5">
        <v>0</v>
      </c>
      <c r="AO650" s="5">
        <v>0</v>
      </c>
      <c r="AP650" s="5">
        <v>0</v>
      </c>
      <c r="AR650" s="5">
        <v>0</v>
      </c>
      <c r="AS650" s="5">
        <v>0</v>
      </c>
      <c r="AU650" s="5">
        <v>0</v>
      </c>
      <c r="AV650" s="5">
        <v>0</v>
      </c>
      <c r="AX650" s="5">
        <v>0</v>
      </c>
      <c r="AY650" s="5">
        <v>0</v>
      </c>
      <c r="BA650" s="5">
        <v>0</v>
      </c>
      <c r="BB650" s="5">
        <v>0</v>
      </c>
      <c r="BD650" s="5">
        <v>0</v>
      </c>
      <c r="BE650" s="5">
        <v>0</v>
      </c>
      <c r="BG650" s="5">
        <v>0</v>
      </c>
      <c r="BH650" s="5">
        <v>0</v>
      </c>
      <c r="BJ650" s="5">
        <v>0</v>
      </c>
      <c r="BK650" s="5">
        <v>0</v>
      </c>
      <c r="BM650" s="5">
        <v>0</v>
      </c>
      <c r="BN650" s="5">
        <v>0</v>
      </c>
      <c r="BP650" s="5">
        <v>0</v>
      </c>
      <c r="BQ650" s="5">
        <v>0</v>
      </c>
      <c r="BS650" s="5">
        <v>0</v>
      </c>
      <c r="BT650" s="5">
        <v>0</v>
      </c>
      <c r="BV650" s="5">
        <v>0</v>
      </c>
      <c r="BW650" s="5">
        <v>0</v>
      </c>
      <c r="BY650" s="5">
        <v>0</v>
      </c>
      <c r="BZ650" s="5">
        <v>0</v>
      </c>
      <c r="CB650" s="5">
        <v>0</v>
      </c>
      <c r="CC650" s="5">
        <v>0</v>
      </c>
      <c r="CE650" s="5">
        <v>0</v>
      </c>
      <c r="CF650" s="5">
        <v>0</v>
      </c>
      <c r="CH650" s="5">
        <v>0</v>
      </c>
      <c r="CI650" s="5">
        <v>0</v>
      </c>
      <c r="CK650" s="5">
        <v>0</v>
      </c>
      <c r="CL650" s="5">
        <v>0</v>
      </c>
      <c r="CN650" s="5">
        <v>0</v>
      </c>
      <c r="CO650" s="5">
        <v>0</v>
      </c>
      <c r="CQ650" s="5">
        <v>0</v>
      </c>
      <c r="CR650" s="5">
        <v>0</v>
      </c>
      <c r="CT650" s="5">
        <v>0</v>
      </c>
      <c r="CU650" s="5">
        <v>0</v>
      </c>
      <c r="CW650" s="5">
        <v>0</v>
      </c>
      <c r="CX650" s="5">
        <v>0</v>
      </c>
      <c r="CZ650" s="5">
        <v>0</v>
      </c>
      <c r="DA650" s="5">
        <v>0</v>
      </c>
    </row>
    <row r="651" spans="2:105" x14ac:dyDescent="0.2">
      <c r="B651" s="1" t="s">
        <v>301</v>
      </c>
      <c r="D651" s="1" t="s">
        <v>302</v>
      </c>
      <c r="E651" s="1" t="s">
        <v>321</v>
      </c>
      <c r="F651" s="1" t="s">
        <v>324</v>
      </c>
      <c r="G651" s="4" t="s">
        <v>325</v>
      </c>
      <c r="H651" s="1" t="s">
        <v>68</v>
      </c>
      <c r="I651" s="1" t="s">
        <v>296</v>
      </c>
      <c r="K651" s="5">
        <v>0</v>
      </c>
      <c r="L651" s="5">
        <v>0</v>
      </c>
      <c r="N651" s="5">
        <v>0</v>
      </c>
      <c r="O651" s="5">
        <v>0</v>
      </c>
      <c r="Q651" s="5">
        <v>0</v>
      </c>
      <c r="R651" s="5">
        <v>0</v>
      </c>
      <c r="T651" s="5">
        <v>0</v>
      </c>
      <c r="U651" s="5">
        <v>0</v>
      </c>
      <c r="W651" s="5">
        <v>0</v>
      </c>
      <c r="X651" s="5">
        <v>0</v>
      </c>
      <c r="Z651" s="5">
        <v>0</v>
      </c>
      <c r="AA651" s="5">
        <v>0</v>
      </c>
      <c r="AC651" s="5">
        <v>0</v>
      </c>
      <c r="AD651" s="5">
        <v>0</v>
      </c>
      <c r="AF651" s="5">
        <v>0</v>
      </c>
      <c r="AG651" s="5">
        <v>0</v>
      </c>
      <c r="AI651" s="5">
        <v>0</v>
      </c>
      <c r="AJ651" s="5">
        <v>0</v>
      </c>
      <c r="AL651" s="5">
        <v>0</v>
      </c>
      <c r="AM651" s="5">
        <v>0</v>
      </c>
      <c r="AO651" s="5">
        <v>0</v>
      </c>
      <c r="AP651" s="5">
        <v>0</v>
      </c>
      <c r="AR651" s="5">
        <v>0</v>
      </c>
      <c r="AS651" s="5">
        <v>0</v>
      </c>
      <c r="AU651" s="5">
        <v>0</v>
      </c>
      <c r="AV651" s="5">
        <v>0</v>
      </c>
      <c r="AX651" s="5">
        <v>0</v>
      </c>
      <c r="AY651" s="5">
        <v>0</v>
      </c>
      <c r="BA651" s="5">
        <v>0</v>
      </c>
      <c r="BB651" s="5">
        <v>0</v>
      </c>
      <c r="BD651" s="5">
        <v>0</v>
      </c>
      <c r="BE651" s="5">
        <v>0</v>
      </c>
      <c r="BG651" s="5">
        <v>0</v>
      </c>
      <c r="BH651" s="5">
        <v>0</v>
      </c>
      <c r="BJ651" s="5">
        <v>0</v>
      </c>
      <c r="BK651" s="5">
        <v>0</v>
      </c>
      <c r="BM651" s="5">
        <v>0</v>
      </c>
      <c r="BN651" s="5">
        <v>0</v>
      </c>
      <c r="BP651" s="5">
        <v>0</v>
      </c>
      <c r="BQ651" s="5">
        <v>0</v>
      </c>
      <c r="BS651" s="5">
        <v>0</v>
      </c>
      <c r="BT651" s="5">
        <v>0</v>
      </c>
      <c r="BV651" s="5">
        <v>0</v>
      </c>
      <c r="BW651" s="5">
        <v>0</v>
      </c>
      <c r="BY651" s="5">
        <v>0</v>
      </c>
      <c r="BZ651" s="5">
        <v>0</v>
      </c>
      <c r="CB651" s="5">
        <v>0</v>
      </c>
      <c r="CC651" s="5">
        <v>0</v>
      </c>
      <c r="CE651" s="5">
        <v>0</v>
      </c>
      <c r="CF651" s="5">
        <v>0</v>
      </c>
      <c r="CH651" s="5">
        <v>0</v>
      </c>
      <c r="CI651" s="5">
        <v>0</v>
      </c>
      <c r="CK651" s="5">
        <v>0</v>
      </c>
      <c r="CL651" s="5">
        <v>0</v>
      </c>
      <c r="CN651" s="5">
        <v>0</v>
      </c>
      <c r="CO651" s="5">
        <v>0</v>
      </c>
      <c r="CQ651" s="5">
        <v>0</v>
      </c>
      <c r="CR651" s="5">
        <v>0</v>
      </c>
      <c r="CT651" s="5">
        <v>0</v>
      </c>
      <c r="CU651" s="5">
        <v>0</v>
      </c>
      <c r="CW651" s="5">
        <v>0</v>
      </c>
      <c r="CX651" s="5">
        <v>0</v>
      </c>
      <c r="CZ651" s="5">
        <v>0</v>
      </c>
      <c r="DA651" s="5">
        <v>0</v>
      </c>
    </row>
    <row r="652" spans="2:105" x14ac:dyDescent="0.2">
      <c r="K652" s="27"/>
      <c r="M652" s="27"/>
      <c r="P652" s="27"/>
      <c r="S652" s="27"/>
      <c r="V652" s="27"/>
      <c r="Y652" s="27"/>
      <c r="AB652" s="27"/>
      <c r="AE652" s="27"/>
      <c r="AH652" s="27"/>
      <c r="AK652" s="27"/>
      <c r="AN652" s="27"/>
      <c r="AQ652" s="27"/>
      <c r="AT652" s="27"/>
      <c r="AW652" s="27"/>
      <c r="AZ652" s="27"/>
      <c r="BC652" s="27"/>
    </row>
    <row r="653" spans="2:105" x14ac:dyDescent="0.2">
      <c r="B653" s="1" t="s">
        <v>301</v>
      </c>
      <c r="D653" s="1" t="s">
        <v>302</v>
      </c>
      <c r="E653" s="1" t="s">
        <v>321</v>
      </c>
      <c r="F653" s="1" t="s">
        <v>326</v>
      </c>
      <c r="G653" s="4" t="s">
        <v>327</v>
      </c>
      <c r="H653" s="1" t="s">
        <v>52</v>
      </c>
      <c r="I653" s="1" t="s">
        <v>296</v>
      </c>
      <c r="K653" s="5">
        <v>0</v>
      </c>
      <c r="L653" s="5">
        <v>0</v>
      </c>
      <c r="N653" s="5">
        <v>0</v>
      </c>
      <c r="O653" s="5">
        <v>0</v>
      </c>
      <c r="Q653" s="5">
        <v>0</v>
      </c>
      <c r="R653" s="5">
        <v>0</v>
      </c>
      <c r="T653" s="5">
        <v>0</v>
      </c>
      <c r="U653" s="5">
        <v>0</v>
      </c>
      <c r="W653" s="5">
        <v>0</v>
      </c>
      <c r="X653" s="5">
        <v>0</v>
      </c>
      <c r="Z653" s="5">
        <v>0</v>
      </c>
      <c r="AA653" s="5">
        <v>0</v>
      </c>
      <c r="AC653" s="5">
        <v>0</v>
      </c>
      <c r="AD653" s="5">
        <v>0</v>
      </c>
      <c r="AF653" s="5">
        <v>0</v>
      </c>
      <c r="AG653" s="5">
        <v>0</v>
      </c>
      <c r="AI653" s="5">
        <v>0</v>
      </c>
      <c r="AJ653" s="5">
        <v>0</v>
      </c>
      <c r="AL653" s="5">
        <v>0</v>
      </c>
      <c r="AM653" s="5">
        <v>0</v>
      </c>
      <c r="AO653" s="5">
        <v>0</v>
      </c>
      <c r="AP653" s="5">
        <v>0</v>
      </c>
      <c r="AR653" s="5">
        <v>0</v>
      </c>
      <c r="AS653" s="5">
        <v>0</v>
      </c>
      <c r="AU653" s="5">
        <v>0</v>
      </c>
      <c r="AV653" s="5">
        <v>0</v>
      </c>
      <c r="AX653" s="5">
        <v>0</v>
      </c>
      <c r="AY653" s="5">
        <v>0</v>
      </c>
      <c r="BA653" s="5">
        <v>0</v>
      </c>
      <c r="BB653" s="5">
        <v>0</v>
      </c>
      <c r="BD653" s="5">
        <v>0</v>
      </c>
      <c r="BE653" s="5">
        <v>0</v>
      </c>
      <c r="BG653" s="5">
        <v>0</v>
      </c>
      <c r="BH653" s="5">
        <v>0</v>
      </c>
      <c r="BJ653" s="5">
        <v>0</v>
      </c>
      <c r="BK653" s="5">
        <v>0</v>
      </c>
      <c r="BM653" s="5">
        <v>0</v>
      </c>
      <c r="BN653" s="5">
        <v>0</v>
      </c>
      <c r="BP653" s="5">
        <v>0</v>
      </c>
      <c r="BQ653" s="5">
        <v>0</v>
      </c>
      <c r="BS653" s="5">
        <v>0</v>
      </c>
      <c r="BT653" s="5">
        <v>0</v>
      </c>
      <c r="BV653" s="5">
        <v>0</v>
      </c>
      <c r="BW653" s="5">
        <v>0</v>
      </c>
      <c r="BY653" s="5">
        <v>0</v>
      </c>
      <c r="BZ653" s="5">
        <v>0</v>
      </c>
      <c r="CB653" s="5">
        <v>0</v>
      </c>
      <c r="CC653" s="5">
        <v>0</v>
      </c>
      <c r="CE653" s="5">
        <v>0</v>
      </c>
      <c r="CF653" s="5">
        <v>0</v>
      </c>
      <c r="CH653" s="5">
        <v>0</v>
      </c>
      <c r="CI653" s="5">
        <v>0</v>
      </c>
      <c r="CK653" s="5">
        <v>0</v>
      </c>
      <c r="CL653" s="5">
        <v>0</v>
      </c>
      <c r="CN653" s="5">
        <v>0</v>
      </c>
      <c r="CO653" s="5">
        <v>0</v>
      </c>
      <c r="CQ653" s="5">
        <v>0</v>
      </c>
      <c r="CR653" s="5">
        <v>0</v>
      </c>
      <c r="CT653" s="5">
        <v>0</v>
      </c>
      <c r="CU653" s="5">
        <v>0</v>
      </c>
      <c r="CW653" s="5">
        <v>0</v>
      </c>
      <c r="CX653" s="5">
        <v>0</v>
      </c>
      <c r="CZ653" s="5">
        <v>0</v>
      </c>
      <c r="DA653" s="5">
        <v>0</v>
      </c>
    </row>
    <row r="654" spans="2:105" x14ac:dyDescent="0.2">
      <c r="B654" s="1" t="s">
        <v>301</v>
      </c>
      <c r="D654" s="1" t="s">
        <v>302</v>
      </c>
      <c r="E654" s="1" t="s">
        <v>321</v>
      </c>
      <c r="F654" s="1" t="s">
        <v>326</v>
      </c>
      <c r="G654" s="4" t="s">
        <v>327</v>
      </c>
      <c r="H654" s="1" t="s">
        <v>54</v>
      </c>
      <c r="I654" s="1" t="s">
        <v>296</v>
      </c>
      <c r="K654" s="5">
        <v>0</v>
      </c>
      <c r="L654" s="5">
        <v>0</v>
      </c>
      <c r="N654" s="5">
        <v>0</v>
      </c>
      <c r="O654" s="5">
        <v>0</v>
      </c>
      <c r="Q654" s="5">
        <v>0</v>
      </c>
      <c r="R654" s="5">
        <v>0</v>
      </c>
      <c r="T654" s="5">
        <v>0</v>
      </c>
      <c r="U654" s="5">
        <v>0</v>
      </c>
      <c r="W654" s="5">
        <v>0</v>
      </c>
      <c r="X654" s="5">
        <v>0</v>
      </c>
      <c r="Z654" s="5">
        <v>0</v>
      </c>
      <c r="AA654" s="5">
        <v>0</v>
      </c>
      <c r="AC654" s="5">
        <v>0</v>
      </c>
      <c r="AD654" s="5">
        <v>0</v>
      </c>
      <c r="AF654" s="5">
        <v>0</v>
      </c>
      <c r="AG654" s="5">
        <v>0</v>
      </c>
      <c r="AI654" s="5">
        <v>0</v>
      </c>
      <c r="AJ654" s="5">
        <v>0</v>
      </c>
      <c r="AL654" s="5">
        <v>0</v>
      </c>
      <c r="AM654" s="5">
        <v>0</v>
      </c>
      <c r="AO654" s="5">
        <v>0</v>
      </c>
      <c r="AP654" s="5">
        <v>0</v>
      </c>
      <c r="AR654" s="5">
        <v>0</v>
      </c>
      <c r="AS654" s="5">
        <v>0</v>
      </c>
      <c r="AU654" s="5">
        <v>0</v>
      </c>
      <c r="AV654" s="5">
        <v>0</v>
      </c>
      <c r="AX654" s="5">
        <v>0</v>
      </c>
      <c r="AY654" s="5">
        <v>0</v>
      </c>
      <c r="BA654" s="5">
        <v>0</v>
      </c>
      <c r="BB654" s="5">
        <v>0</v>
      </c>
      <c r="BD654" s="5">
        <v>0</v>
      </c>
      <c r="BE654" s="5">
        <v>0</v>
      </c>
      <c r="BG654" s="5">
        <v>0</v>
      </c>
      <c r="BH654" s="5">
        <v>0</v>
      </c>
      <c r="BJ654" s="5">
        <v>0</v>
      </c>
      <c r="BK654" s="5">
        <v>0</v>
      </c>
      <c r="BM654" s="5">
        <v>0</v>
      </c>
      <c r="BN654" s="5">
        <v>0</v>
      </c>
      <c r="BP654" s="5">
        <v>0</v>
      </c>
      <c r="BQ654" s="5">
        <v>0</v>
      </c>
      <c r="BS654" s="5">
        <v>0</v>
      </c>
      <c r="BT654" s="5">
        <v>0</v>
      </c>
      <c r="BV654" s="5">
        <v>0</v>
      </c>
      <c r="BW654" s="5">
        <v>0</v>
      </c>
      <c r="BY654" s="5">
        <v>0</v>
      </c>
      <c r="BZ654" s="5">
        <v>0</v>
      </c>
      <c r="CB654" s="5">
        <v>0</v>
      </c>
      <c r="CC654" s="5">
        <v>0</v>
      </c>
      <c r="CE654" s="5">
        <v>0</v>
      </c>
      <c r="CF654" s="5">
        <v>0</v>
      </c>
      <c r="CH654" s="5">
        <v>0</v>
      </c>
      <c r="CI654" s="5">
        <v>0</v>
      </c>
      <c r="CK654" s="5">
        <v>0</v>
      </c>
      <c r="CL654" s="5">
        <v>0</v>
      </c>
      <c r="CN654" s="5">
        <v>0</v>
      </c>
      <c r="CO654" s="5">
        <v>0</v>
      </c>
      <c r="CQ654" s="5">
        <v>0</v>
      </c>
      <c r="CR654" s="5">
        <v>0</v>
      </c>
      <c r="CT654" s="5">
        <v>0</v>
      </c>
      <c r="CU654" s="5">
        <v>0</v>
      </c>
      <c r="CW654" s="5">
        <v>0</v>
      </c>
      <c r="CX654" s="5">
        <v>0</v>
      </c>
      <c r="CZ654" s="5">
        <v>0</v>
      </c>
      <c r="DA654" s="5">
        <v>0</v>
      </c>
    </row>
    <row r="655" spans="2:105" x14ac:dyDescent="0.2">
      <c r="B655" s="1" t="s">
        <v>301</v>
      </c>
      <c r="D655" s="1" t="s">
        <v>302</v>
      </c>
      <c r="E655" s="1" t="s">
        <v>321</v>
      </c>
      <c r="F655" s="1" t="s">
        <v>326</v>
      </c>
      <c r="G655" s="4" t="s">
        <v>327</v>
      </c>
      <c r="H655" s="1" t="s">
        <v>68</v>
      </c>
      <c r="I655" s="1" t="s">
        <v>296</v>
      </c>
      <c r="K655" s="5">
        <v>0</v>
      </c>
      <c r="L655" s="5">
        <v>0</v>
      </c>
      <c r="N655" s="5">
        <v>0</v>
      </c>
      <c r="O655" s="5">
        <v>0</v>
      </c>
      <c r="Q655" s="5">
        <v>0</v>
      </c>
      <c r="R655" s="5">
        <v>0</v>
      </c>
      <c r="T655" s="5">
        <v>0</v>
      </c>
      <c r="U655" s="5">
        <v>0</v>
      </c>
      <c r="W655" s="5">
        <v>0</v>
      </c>
      <c r="X655" s="5">
        <v>0</v>
      </c>
      <c r="Z655" s="5">
        <v>0</v>
      </c>
      <c r="AA655" s="5">
        <v>0</v>
      </c>
      <c r="AC655" s="5">
        <v>0</v>
      </c>
      <c r="AD655" s="5">
        <v>0</v>
      </c>
      <c r="AF655" s="5">
        <v>0</v>
      </c>
      <c r="AG655" s="5">
        <v>0</v>
      </c>
      <c r="AI655" s="5">
        <v>0</v>
      </c>
      <c r="AJ655" s="5">
        <v>0</v>
      </c>
      <c r="AL655" s="5">
        <v>0</v>
      </c>
      <c r="AM655" s="5">
        <v>0</v>
      </c>
      <c r="AO655" s="5">
        <v>0</v>
      </c>
      <c r="AP655" s="5">
        <v>0</v>
      </c>
      <c r="AR655" s="5">
        <v>0</v>
      </c>
      <c r="AS655" s="5">
        <v>0</v>
      </c>
      <c r="AU655" s="5">
        <v>0</v>
      </c>
      <c r="AV655" s="5">
        <v>0</v>
      </c>
      <c r="AX655" s="5">
        <v>0</v>
      </c>
      <c r="AY655" s="5">
        <v>0</v>
      </c>
      <c r="BA655" s="5">
        <v>0</v>
      </c>
      <c r="BB655" s="5">
        <v>0</v>
      </c>
      <c r="BD655" s="5">
        <v>0</v>
      </c>
      <c r="BE655" s="5">
        <v>0</v>
      </c>
      <c r="BG655" s="5">
        <v>0</v>
      </c>
      <c r="BH655" s="5">
        <v>0</v>
      </c>
      <c r="BJ655" s="5">
        <v>0</v>
      </c>
      <c r="BK655" s="5">
        <v>0</v>
      </c>
      <c r="BM655" s="5">
        <v>0</v>
      </c>
      <c r="BN655" s="5">
        <v>0</v>
      </c>
      <c r="BP655" s="5">
        <v>0</v>
      </c>
      <c r="BQ655" s="5">
        <v>0</v>
      </c>
      <c r="BS655" s="5">
        <v>0</v>
      </c>
      <c r="BT655" s="5">
        <v>0</v>
      </c>
      <c r="BV655" s="5">
        <v>0</v>
      </c>
      <c r="BW655" s="5">
        <v>0</v>
      </c>
      <c r="BY655" s="5">
        <v>0</v>
      </c>
      <c r="BZ655" s="5">
        <v>0</v>
      </c>
      <c r="CB655" s="5">
        <v>0</v>
      </c>
      <c r="CC655" s="5">
        <v>0</v>
      </c>
      <c r="CE655" s="5">
        <v>0</v>
      </c>
      <c r="CF655" s="5">
        <v>0</v>
      </c>
      <c r="CH655" s="5">
        <v>0</v>
      </c>
      <c r="CI655" s="5">
        <v>0</v>
      </c>
      <c r="CK655" s="5">
        <v>0</v>
      </c>
      <c r="CL655" s="5">
        <v>0</v>
      </c>
      <c r="CN655" s="5">
        <v>0</v>
      </c>
      <c r="CO655" s="5">
        <v>0</v>
      </c>
      <c r="CQ655" s="5">
        <v>0</v>
      </c>
      <c r="CR655" s="5">
        <v>0</v>
      </c>
      <c r="CT655" s="5">
        <v>0</v>
      </c>
      <c r="CU655" s="5">
        <v>0</v>
      </c>
      <c r="CW655" s="5">
        <v>0</v>
      </c>
      <c r="CX655" s="5">
        <v>0</v>
      </c>
      <c r="CZ655" s="5">
        <v>0</v>
      </c>
      <c r="DA655" s="5">
        <v>0</v>
      </c>
    </row>
    <row r="656" spans="2:105" x14ac:dyDescent="0.2">
      <c r="K656" s="27"/>
      <c r="M656" s="27"/>
      <c r="P656" s="27"/>
      <c r="S656" s="27"/>
      <c r="V656" s="27"/>
      <c r="Y656" s="27"/>
      <c r="AB656" s="27"/>
      <c r="AE656" s="27"/>
      <c r="AH656" s="27"/>
      <c r="AK656" s="27"/>
      <c r="AN656" s="27"/>
      <c r="AQ656" s="27"/>
      <c r="AT656" s="27"/>
      <c r="AW656" s="27"/>
      <c r="AZ656" s="27"/>
      <c r="BC656" s="27"/>
    </row>
    <row r="657" spans="2:105" x14ac:dyDescent="0.2">
      <c r="B657" s="1" t="s">
        <v>301</v>
      </c>
      <c r="D657" s="1" t="s">
        <v>302</v>
      </c>
      <c r="E657" s="1" t="s">
        <v>321</v>
      </c>
      <c r="F657" s="1" t="s">
        <v>328</v>
      </c>
      <c r="G657" s="4" t="s">
        <v>329</v>
      </c>
      <c r="H657" s="1" t="s">
        <v>52</v>
      </c>
      <c r="I657" s="1" t="s">
        <v>296</v>
      </c>
      <c r="K657" s="5">
        <v>0</v>
      </c>
      <c r="L657" s="5">
        <v>0</v>
      </c>
      <c r="N657" s="5">
        <v>0</v>
      </c>
      <c r="O657" s="5">
        <v>0</v>
      </c>
      <c r="Q657" s="5">
        <v>0</v>
      </c>
      <c r="R657" s="5">
        <v>0</v>
      </c>
      <c r="T657" s="5">
        <v>0</v>
      </c>
      <c r="U657" s="5">
        <v>0</v>
      </c>
      <c r="W657" s="5">
        <v>0</v>
      </c>
      <c r="X657" s="5">
        <v>0</v>
      </c>
      <c r="Z657" s="5">
        <v>0</v>
      </c>
      <c r="AA657" s="5">
        <v>0</v>
      </c>
      <c r="AC657" s="5">
        <v>0</v>
      </c>
      <c r="AD657" s="5">
        <v>0</v>
      </c>
      <c r="AF657" s="5">
        <v>0</v>
      </c>
      <c r="AG657" s="5">
        <v>0</v>
      </c>
      <c r="AI657" s="5">
        <v>0</v>
      </c>
      <c r="AJ657" s="5">
        <v>0</v>
      </c>
      <c r="AL657" s="5">
        <v>0</v>
      </c>
      <c r="AM657" s="5">
        <v>0</v>
      </c>
      <c r="AO657" s="5">
        <v>0</v>
      </c>
      <c r="AP657" s="5">
        <v>0</v>
      </c>
      <c r="AR657" s="5">
        <v>0</v>
      </c>
      <c r="AS657" s="5">
        <v>0</v>
      </c>
      <c r="AU657" s="5">
        <v>0</v>
      </c>
      <c r="AV657" s="5">
        <v>0</v>
      </c>
      <c r="AX657" s="5">
        <v>0</v>
      </c>
      <c r="AY657" s="5">
        <v>0</v>
      </c>
      <c r="BA657" s="5">
        <v>0</v>
      </c>
      <c r="BB657" s="5">
        <v>0</v>
      </c>
      <c r="BD657" s="5">
        <v>0</v>
      </c>
      <c r="BE657" s="5">
        <v>0</v>
      </c>
      <c r="BG657" s="5">
        <v>0</v>
      </c>
      <c r="BH657" s="5">
        <v>0</v>
      </c>
      <c r="BJ657" s="5">
        <v>0</v>
      </c>
      <c r="BK657" s="5">
        <v>0</v>
      </c>
      <c r="BM657" s="5">
        <v>0</v>
      </c>
      <c r="BN657" s="5">
        <v>0</v>
      </c>
      <c r="BP657" s="5">
        <v>0</v>
      </c>
      <c r="BQ657" s="5">
        <v>0</v>
      </c>
      <c r="BS657" s="5">
        <v>0</v>
      </c>
      <c r="BT657" s="5">
        <v>0</v>
      </c>
      <c r="BV657" s="5">
        <v>0</v>
      </c>
      <c r="BW657" s="5">
        <v>0</v>
      </c>
      <c r="BY657" s="5">
        <v>0</v>
      </c>
      <c r="BZ657" s="5">
        <v>0</v>
      </c>
      <c r="CB657" s="5">
        <v>0</v>
      </c>
      <c r="CC657" s="5">
        <v>0</v>
      </c>
      <c r="CE657" s="5">
        <v>0</v>
      </c>
      <c r="CF657" s="5">
        <v>0</v>
      </c>
      <c r="CH657" s="5">
        <v>0</v>
      </c>
      <c r="CI657" s="5">
        <v>0</v>
      </c>
      <c r="CK657" s="5">
        <v>0</v>
      </c>
      <c r="CL657" s="5">
        <v>0</v>
      </c>
      <c r="CN657" s="5">
        <v>0</v>
      </c>
      <c r="CO657" s="5">
        <v>0</v>
      </c>
      <c r="CQ657" s="5">
        <v>0</v>
      </c>
      <c r="CR657" s="5">
        <v>0</v>
      </c>
      <c r="CT657" s="5">
        <v>0</v>
      </c>
      <c r="CU657" s="5">
        <v>0</v>
      </c>
      <c r="CW657" s="5">
        <v>0</v>
      </c>
      <c r="CX657" s="5">
        <v>0</v>
      </c>
      <c r="CZ657" s="5">
        <v>0</v>
      </c>
      <c r="DA657" s="5">
        <v>0</v>
      </c>
    </row>
    <row r="658" spans="2:105" x14ac:dyDescent="0.2">
      <c r="B658" s="1" t="s">
        <v>301</v>
      </c>
      <c r="D658" s="1" t="s">
        <v>302</v>
      </c>
      <c r="E658" s="1" t="s">
        <v>321</v>
      </c>
      <c r="F658" s="1" t="s">
        <v>328</v>
      </c>
      <c r="G658" s="4" t="s">
        <v>329</v>
      </c>
      <c r="H658" s="1" t="s">
        <v>54</v>
      </c>
      <c r="I658" s="1" t="s">
        <v>296</v>
      </c>
      <c r="K658" s="5">
        <v>0</v>
      </c>
      <c r="L658" s="5">
        <v>0</v>
      </c>
      <c r="N658" s="5">
        <v>0</v>
      </c>
      <c r="O658" s="5">
        <v>0</v>
      </c>
      <c r="Q658" s="5">
        <v>0</v>
      </c>
      <c r="R658" s="5">
        <v>0</v>
      </c>
      <c r="T658" s="5">
        <v>0</v>
      </c>
      <c r="U658" s="5">
        <v>0</v>
      </c>
      <c r="W658" s="5">
        <v>0</v>
      </c>
      <c r="X658" s="5">
        <v>0</v>
      </c>
      <c r="Z658" s="5">
        <v>0</v>
      </c>
      <c r="AA658" s="5">
        <v>0</v>
      </c>
      <c r="AC658" s="5">
        <v>0</v>
      </c>
      <c r="AD658" s="5">
        <v>0</v>
      </c>
      <c r="AF658" s="5">
        <v>0</v>
      </c>
      <c r="AG658" s="5">
        <v>0</v>
      </c>
      <c r="AI658" s="5">
        <v>0</v>
      </c>
      <c r="AJ658" s="5">
        <v>0</v>
      </c>
      <c r="AL658" s="5">
        <v>0</v>
      </c>
      <c r="AM658" s="5">
        <v>0</v>
      </c>
      <c r="AO658" s="5">
        <v>0</v>
      </c>
      <c r="AP658" s="5">
        <v>0</v>
      </c>
      <c r="AR658" s="5">
        <v>0</v>
      </c>
      <c r="AS658" s="5">
        <v>0</v>
      </c>
      <c r="AU658" s="5">
        <v>0</v>
      </c>
      <c r="AV658" s="5">
        <v>0</v>
      </c>
      <c r="AX658" s="5">
        <v>0</v>
      </c>
      <c r="AY658" s="5">
        <v>0</v>
      </c>
      <c r="BA658" s="5">
        <v>0</v>
      </c>
      <c r="BB658" s="5">
        <v>0</v>
      </c>
      <c r="BD658" s="5">
        <v>0</v>
      </c>
      <c r="BE658" s="5">
        <v>0</v>
      </c>
      <c r="BG658" s="5">
        <v>0</v>
      </c>
      <c r="BH658" s="5">
        <v>0</v>
      </c>
      <c r="BJ658" s="5">
        <v>0</v>
      </c>
      <c r="BK658" s="5">
        <v>0</v>
      </c>
      <c r="BM658" s="5">
        <v>0</v>
      </c>
      <c r="BN658" s="5">
        <v>0</v>
      </c>
      <c r="BP658" s="5">
        <v>0</v>
      </c>
      <c r="BQ658" s="5">
        <v>0</v>
      </c>
      <c r="BS658" s="5">
        <v>0</v>
      </c>
      <c r="BT658" s="5">
        <v>0</v>
      </c>
      <c r="BV658" s="5">
        <v>0</v>
      </c>
      <c r="BW658" s="5">
        <v>0</v>
      </c>
      <c r="BY658" s="5">
        <v>0</v>
      </c>
      <c r="BZ658" s="5">
        <v>0</v>
      </c>
      <c r="CB658" s="5">
        <v>0</v>
      </c>
      <c r="CC658" s="5">
        <v>0</v>
      </c>
      <c r="CE658" s="5">
        <v>0</v>
      </c>
      <c r="CF658" s="5">
        <v>0</v>
      </c>
      <c r="CH658" s="5">
        <v>0</v>
      </c>
      <c r="CI658" s="5">
        <v>0</v>
      </c>
      <c r="CK658" s="5">
        <v>0</v>
      </c>
      <c r="CL658" s="5">
        <v>0</v>
      </c>
      <c r="CN658" s="5">
        <v>0</v>
      </c>
      <c r="CO658" s="5">
        <v>0</v>
      </c>
      <c r="CQ658" s="5">
        <v>0</v>
      </c>
      <c r="CR658" s="5">
        <v>0</v>
      </c>
      <c r="CT658" s="5">
        <v>0</v>
      </c>
      <c r="CU658" s="5">
        <v>0</v>
      </c>
      <c r="CW658" s="5">
        <v>0</v>
      </c>
      <c r="CX658" s="5">
        <v>0</v>
      </c>
      <c r="CZ658" s="5">
        <v>0</v>
      </c>
      <c r="DA658" s="5">
        <v>0</v>
      </c>
    </row>
    <row r="659" spans="2:105" x14ac:dyDescent="0.2">
      <c r="B659" s="1" t="s">
        <v>301</v>
      </c>
      <c r="D659" s="1" t="s">
        <v>302</v>
      </c>
      <c r="E659" s="1" t="s">
        <v>321</v>
      </c>
      <c r="F659" s="1" t="s">
        <v>328</v>
      </c>
      <c r="G659" s="4" t="s">
        <v>329</v>
      </c>
      <c r="H659" s="1" t="s">
        <v>68</v>
      </c>
      <c r="I659" s="1" t="s">
        <v>296</v>
      </c>
      <c r="K659" s="5">
        <v>0</v>
      </c>
      <c r="L659" s="5">
        <v>0</v>
      </c>
      <c r="N659" s="5">
        <v>0</v>
      </c>
      <c r="O659" s="5">
        <v>0</v>
      </c>
      <c r="Q659" s="5">
        <v>0</v>
      </c>
      <c r="R659" s="5">
        <v>0</v>
      </c>
      <c r="T659" s="5">
        <v>0</v>
      </c>
      <c r="U659" s="5">
        <v>0</v>
      </c>
      <c r="W659" s="5">
        <v>0</v>
      </c>
      <c r="X659" s="5">
        <v>0</v>
      </c>
      <c r="Z659" s="5">
        <v>0</v>
      </c>
      <c r="AA659" s="5">
        <v>0</v>
      </c>
      <c r="AC659" s="5">
        <v>0</v>
      </c>
      <c r="AD659" s="5">
        <v>0</v>
      </c>
      <c r="AF659" s="5">
        <v>0</v>
      </c>
      <c r="AG659" s="5">
        <v>0</v>
      </c>
      <c r="AI659" s="5">
        <v>0</v>
      </c>
      <c r="AJ659" s="5">
        <v>0</v>
      </c>
      <c r="AL659" s="5">
        <v>0</v>
      </c>
      <c r="AM659" s="5">
        <v>0</v>
      </c>
      <c r="AO659" s="5">
        <v>0</v>
      </c>
      <c r="AP659" s="5">
        <v>0</v>
      </c>
      <c r="AR659" s="5">
        <v>0</v>
      </c>
      <c r="AS659" s="5">
        <v>0</v>
      </c>
      <c r="AU659" s="5">
        <v>0</v>
      </c>
      <c r="AV659" s="5">
        <v>0</v>
      </c>
      <c r="AX659" s="5">
        <v>0</v>
      </c>
      <c r="AY659" s="5">
        <v>0</v>
      </c>
      <c r="BA659" s="5">
        <v>0</v>
      </c>
      <c r="BB659" s="5">
        <v>0</v>
      </c>
      <c r="BD659" s="5">
        <v>0</v>
      </c>
      <c r="BE659" s="5">
        <v>0</v>
      </c>
      <c r="BG659" s="5">
        <v>0</v>
      </c>
      <c r="BH659" s="5">
        <v>0</v>
      </c>
      <c r="BJ659" s="5">
        <v>0</v>
      </c>
      <c r="BK659" s="5">
        <v>0</v>
      </c>
      <c r="BM659" s="5">
        <v>0</v>
      </c>
      <c r="BN659" s="5">
        <v>0</v>
      </c>
      <c r="BP659" s="5">
        <v>0</v>
      </c>
      <c r="BQ659" s="5">
        <v>0</v>
      </c>
      <c r="BS659" s="5">
        <v>0</v>
      </c>
      <c r="BT659" s="5">
        <v>0</v>
      </c>
      <c r="BV659" s="5">
        <v>0</v>
      </c>
      <c r="BW659" s="5">
        <v>0</v>
      </c>
      <c r="BY659" s="5">
        <v>0</v>
      </c>
      <c r="BZ659" s="5">
        <v>0</v>
      </c>
      <c r="CB659" s="5">
        <v>0</v>
      </c>
      <c r="CC659" s="5">
        <v>0</v>
      </c>
      <c r="CE659" s="5">
        <v>0</v>
      </c>
      <c r="CF659" s="5">
        <v>0</v>
      </c>
      <c r="CH659" s="5">
        <v>0</v>
      </c>
      <c r="CI659" s="5">
        <v>0</v>
      </c>
      <c r="CK659" s="5">
        <v>0</v>
      </c>
      <c r="CL659" s="5">
        <v>0</v>
      </c>
      <c r="CN659" s="5">
        <v>0</v>
      </c>
      <c r="CO659" s="5">
        <v>0</v>
      </c>
      <c r="CQ659" s="5">
        <v>0</v>
      </c>
      <c r="CR659" s="5">
        <v>0</v>
      </c>
      <c r="CT659" s="5">
        <v>0</v>
      </c>
      <c r="CU659" s="5">
        <v>0</v>
      </c>
      <c r="CW659" s="5">
        <v>0</v>
      </c>
      <c r="CX659" s="5">
        <v>0</v>
      </c>
      <c r="CZ659" s="5">
        <v>0</v>
      </c>
      <c r="DA659" s="5">
        <v>0</v>
      </c>
    </row>
    <row r="660" spans="2:105" x14ac:dyDescent="0.2">
      <c r="K660" s="27"/>
      <c r="M660" s="27"/>
      <c r="P660" s="27"/>
      <c r="S660" s="27"/>
      <c r="V660" s="27"/>
      <c r="Y660" s="27"/>
      <c r="AB660" s="27"/>
      <c r="AE660" s="27"/>
      <c r="AH660" s="27"/>
      <c r="AK660" s="27"/>
      <c r="AN660" s="27"/>
      <c r="AQ660" s="27"/>
      <c r="AT660" s="27"/>
      <c r="AW660" s="27"/>
      <c r="AZ660" s="27"/>
      <c r="BC660" s="27"/>
    </row>
    <row r="661" spans="2:105" x14ac:dyDescent="0.2">
      <c r="B661" s="1" t="s">
        <v>301</v>
      </c>
      <c r="D661" s="1" t="s">
        <v>302</v>
      </c>
      <c r="E661" s="1" t="s">
        <v>321</v>
      </c>
      <c r="F661" s="1" t="s">
        <v>330</v>
      </c>
      <c r="G661" s="4" t="s">
        <v>331</v>
      </c>
      <c r="H661" s="1" t="s">
        <v>52</v>
      </c>
      <c r="I661" s="1" t="s">
        <v>296</v>
      </c>
      <c r="K661" s="5">
        <v>0</v>
      </c>
      <c r="L661" s="5">
        <v>0</v>
      </c>
      <c r="N661" s="5">
        <v>0</v>
      </c>
      <c r="O661" s="5">
        <v>0</v>
      </c>
      <c r="Q661" s="5">
        <v>0</v>
      </c>
      <c r="R661" s="5">
        <v>0</v>
      </c>
      <c r="T661" s="5">
        <v>0</v>
      </c>
      <c r="U661" s="5">
        <v>0</v>
      </c>
      <c r="W661" s="5">
        <v>0</v>
      </c>
      <c r="X661" s="5">
        <v>0</v>
      </c>
      <c r="Z661" s="5">
        <v>0</v>
      </c>
      <c r="AA661" s="5">
        <v>0</v>
      </c>
      <c r="AC661" s="5">
        <v>0</v>
      </c>
      <c r="AD661" s="5">
        <v>0</v>
      </c>
      <c r="AF661" s="5">
        <v>0</v>
      </c>
      <c r="AG661" s="5">
        <v>0</v>
      </c>
      <c r="AI661" s="5">
        <v>0</v>
      </c>
      <c r="AJ661" s="5">
        <v>0</v>
      </c>
      <c r="AL661" s="5">
        <v>0</v>
      </c>
      <c r="AM661" s="5">
        <v>0</v>
      </c>
      <c r="AO661" s="5">
        <v>0</v>
      </c>
      <c r="AP661" s="5">
        <v>0</v>
      </c>
      <c r="AR661" s="5">
        <v>0</v>
      </c>
      <c r="AS661" s="5">
        <v>0</v>
      </c>
      <c r="AU661" s="5">
        <v>0</v>
      </c>
      <c r="AV661" s="5">
        <v>0</v>
      </c>
      <c r="AX661" s="5">
        <v>0</v>
      </c>
      <c r="AY661" s="5">
        <v>0</v>
      </c>
      <c r="BA661" s="5">
        <v>0</v>
      </c>
      <c r="BB661" s="5">
        <v>0</v>
      </c>
      <c r="BD661" s="5">
        <v>0</v>
      </c>
      <c r="BE661" s="5">
        <v>0</v>
      </c>
      <c r="BG661" s="5">
        <v>0</v>
      </c>
      <c r="BH661" s="5">
        <v>0</v>
      </c>
      <c r="BJ661" s="5">
        <v>0</v>
      </c>
      <c r="BK661" s="5">
        <v>0</v>
      </c>
      <c r="BM661" s="5">
        <v>0</v>
      </c>
      <c r="BN661" s="5">
        <v>0</v>
      </c>
      <c r="BP661" s="5">
        <v>0</v>
      </c>
      <c r="BQ661" s="5">
        <v>0</v>
      </c>
      <c r="BS661" s="5">
        <v>0</v>
      </c>
      <c r="BT661" s="5">
        <v>0</v>
      </c>
      <c r="BV661" s="5">
        <v>0</v>
      </c>
      <c r="BW661" s="5">
        <v>0</v>
      </c>
      <c r="BY661" s="5">
        <v>0</v>
      </c>
      <c r="BZ661" s="5">
        <v>0</v>
      </c>
      <c r="CB661" s="5">
        <v>0</v>
      </c>
      <c r="CC661" s="5">
        <v>0</v>
      </c>
      <c r="CE661" s="5">
        <v>0</v>
      </c>
      <c r="CF661" s="5">
        <v>0</v>
      </c>
      <c r="CH661" s="5">
        <v>0</v>
      </c>
      <c r="CI661" s="5">
        <v>0</v>
      </c>
      <c r="CK661" s="5">
        <v>0</v>
      </c>
      <c r="CL661" s="5">
        <v>0</v>
      </c>
      <c r="CN661" s="5">
        <v>0</v>
      </c>
      <c r="CO661" s="5">
        <v>0</v>
      </c>
      <c r="CQ661" s="5">
        <v>0</v>
      </c>
      <c r="CR661" s="5">
        <v>0</v>
      </c>
      <c r="CT661" s="5">
        <v>0</v>
      </c>
      <c r="CU661" s="5">
        <v>0</v>
      </c>
      <c r="CW661" s="5">
        <v>0</v>
      </c>
      <c r="CX661" s="5">
        <v>0</v>
      </c>
      <c r="CZ661" s="5">
        <v>0</v>
      </c>
      <c r="DA661" s="5">
        <v>0</v>
      </c>
    </row>
    <row r="662" spans="2:105" x14ac:dyDescent="0.2">
      <c r="B662" s="1" t="s">
        <v>301</v>
      </c>
      <c r="D662" s="1" t="s">
        <v>302</v>
      </c>
      <c r="E662" s="1" t="s">
        <v>321</v>
      </c>
      <c r="F662" s="1" t="s">
        <v>330</v>
      </c>
      <c r="G662" s="4" t="s">
        <v>331</v>
      </c>
      <c r="H662" s="1" t="s">
        <v>54</v>
      </c>
      <c r="I662" s="1" t="s">
        <v>296</v>
      </c>
      <c r="K662" s="5">
        <v>0</v>
      </c>
      <c r="L662" s="5">
        <v>0</v>
      </c>
      <c r="N662" s="5">
        <v>0</v>
      </c>
      <c r="O662" s="5">
        <v>0</v>
      </c>
      <c r="Q662" s="5">
        <v>0</v>
      </c>
      <c r="R662" s="5">
        <v>0</v>
      </c>
      <c r="T662" s="5">
        <v>0</v>
      </c>
      <c r="U662" s="5">
        <v>0</v>
      </c>
      <c r="W662" s="5">
        <v>0</v>
      </c>
      <c r="X662" s="5">
        <v>0</v>
      </c>
      <c r="Z662" s="5">
        <v>0</v>
      </c>
      <c r="AA662" s="5">
        <v>0</v>
      </c>
      <c r="AC662" s="5">
        <v>0</v>
      </c>
      <c r="AD662" s="5">
        <v>0</v>
      </c>
      <c r="AF662" s="5">
        <v>0</v>
      </c>
      <c r="AG662" s="5">
        <v>0</v>
      </c>
      <c r="AI662" s="5">
        <v>0</v>
      </c>
      <c r="AJ662" s="5">
        <v>0</v>
      </c>
      <c r="AL662" s="5">
        <v>0</v>
      </c>
      <c r="AM662" s="5">
        <v>0</v>
      </c>
      <c r="AO662" s="5">
        <v>0</v>
      </c>
      <c r="AP662" s="5">
        <v>0</v>
      </c>
      <c r="AR662" s="5">
        <v>0</v>
      </c>
      <c r="AS662" s="5">
        <v>0</v>
      </c>
      <c r="AU662" s="5">
        <v>0</v>
      </c>
      <c r="AV662" s="5">
        <v>0</v>
      </c>
      <c r="AX662" s="5">
        <v>0</v>
      </c>
      <c r="AY662" s="5">
        <v>0</v>
      </c>
      <c r="BA662" s="5">
        <v>0</v>
      </c>
      <c r="BB662" s="5">
        <v>0</v>
      </c>
      <c r="BD662" s="5">
        <v>0</v>
      </c>
      <c r="BE662" s="5">
        <v>0</v>
      </c>
      <c r="BG662" s="5">
        <v>0</v>
      </c>
      <c r="BH662" s="5">
        <v>0</v>
      </c>
      <c r="BJ662" s="5">
        <v>0</v>
      </c>
      <c r="BK662" s="5">
        <v>0</v>
      </c>
      <c r="BM662" s="5">
        <v>0</v>
      </c>
      <c r="BN662" s="5">
        <v>0</v>
      </c>
      <c r="BP662" s="5">
        <v>0</v>
      </c>
      <c r="BQ662" s="5">
        <v>0</v>
      </c>
      <c r="BS662" s="5">
        <v>0</v>
      </c>
      <c r="BT662" s="5">
        <v>0</v>
      </c>
      <c r="BV662" s="5">
        <v>0</v>
      </c>
      <c r="BW662" s="5">
        <v>0</v>
      </c>
      <c r="BY662" s="5">
        <v>0</v>
      </c>
      <c r="BZ662" s="5">
        <v>0</v>
      </c>
      <c r="CB662" s="5">
        <v>0</v>
      </c>
      <c r="CC662" s="5">
        <v>0</v>
      </c>
      <c r="CE662" s="5">
        <v>0</v>
      </c>
      <c r="CF662" s="5">
        <v>0</v>
      </c>
      <c r="CH662" s="5">
        <v>0</v>
      </c>
      <c r="CI662" s="5">
        <v>0</v>
      </c>
      <c r="CK662" s="5">
        <v>0</v>
      </c>
      <c r="CL662" s="5">
        <v>0</v>
      </c>
      <c r="CN662" s="5">
        <v>0</v>
      </c>
      <c r="CO662" s="5">
        <v>0</v>
      </c>
      <c r="CQ662" s="5">
        <v>0</v>
      </c>
      <c r="CR662" s="5">
        <v>0</v>
      </c>
      <c r="CT662" s="5">
        <v>0</v>
      </c>
      <c r="CU662" s="5">
        <v>0</v>
      </c>
      <c r="CW662" s="5">
        <v>0</v>
      </c>
      <c r="CX662" s="5">
        <v>0</v>
      </c>
      <c r="CZ662" s="5">
        <v>0</v>
      </c>
      <c r="DA662" s="5">
        <v>0</v>
      </c>
    </row>
    <row r="663" spans="2:105" x14ac:dyDescent="0.2">
      <c r="B663" s="1" t="s">
        <v>301</v>
      </c>
      <c r="D663" s="1" t="s">
        <v>302</v>
      </c>
      <c r="E663" s="1" t="s">
        <v>321</v>
      </c>
      <c r="F663" s="1" t="s">
        <v>330</v>
      </c>
      <c r="G663" s="4" t="s">
        <v>331</v>
      </c>
      <c r="H663" s="1" t="s">
        <v>68</v>
      </c>
      <c r="I663" s="1" t="s">
        <v>296</v>
      </c>
      <c r="K663" s="5">
        <v>0</v>
      </c>
      <c r="L663" s="5">
        <v>0</v>
      </c>
      <c r="N663" s="5">
        <v>0</v>
      </c>
      <c r="O663" s="5">
        <v>0</v>
      </c>
      <c r="Q663" s="5">
        <v>0</v>
      </c>
      <c r="R663" s="5">
        <v>0</v>
      </c>
      <c r="T663" s="5">
        <v>0</v>
      </c>
      <c r="U663" s="5">
        <v>0</v>
      </c>
      <c r="W663" s="5">
        <v>0</v>
      </c>
      <c r="X663" s="5">
        <v>0</v>
      </c>
      <c r="Z663" s="5">
        <v>0</v>
      </c>
      <c r="AA663" s="5">
        <v>0</v>
      </c>
      <c r="AC663" s="5">
        <v>0</v>
      </c>
      <c r="AD663" s="5">
        <v>0</v>
      </c>
      <c r="AF663" s="5">
        <v>0</v>
      </c>
      <c r="AG663" s="5">
        <v>0</v>
      </c>
      <c r="AI663" s="5">
        <v>0</v>
      </c>
      <c r="AJ663" s="5">
        <v>0</v>
      </c>
      <c r="AL663" s="5">
        <v>0</v>
      </c>
      <c r="AM663" s="5">
        <v>0</v>
      </c>
      <c r="AO663" s="5">
        <v>0</v>
      </c>
      <c r="AP663" s="5">
        <v>0</v>
      </c>
      <c r="AR663" s="5">
        <v>0</v>
      </c>
      <c r="AS663" s="5">
        <v>0</v>
      </c>
      <c r="AU663" s="5">
        <v>0</v>
      </c>
      <c r="AV663" s="5">
        <v>0</v>
      </c>
      <c r="AX663" s="5">
        <v>0</v>
      </c>
      <c r="AY663" s="5">
        <v>0</v>
      </c>
      <c r="BA663" s="5">
        <v>0</v>
      </c>
      <c r="BB663" s="5">
        <v>0</v>
      </c>
      <c r="BD663" s="5">
        <v>0</v>
      </c>
      <c r="BE663" s="5">
        <v>0</v>
      </c>
      <c r="BG663" s="5">
        <v>0</v>
      </c>
      <c r="BH663" s="5">
        <v>0</v>
      </c>
      <c r="BJ663" s="5">
        <v>0</v>
      </c>
      <c r="BK663" s="5">
        <v>0</v>
      </c>
      <c r="BM663" s="5">
        <v>0</v>
      </c>
      <c r="BN663" s="5">
        <v>0</v>
      </c>
      <c r="BP663" s="5">
        <v>0</v>
      </c>
      <c r="BQ663" s="5">
        <v>0</v>
      </c>
      <c r="BS663" s="5">
        <v>0</v>
      </c>
      <c r="BT663" s="5">
        <v>0</v>
      </c>
      <c r="BV663" s="5">
        <v>0</v>
      </c>
      <c r="BW663" s="5">
        <v>0</v>
      </c>
      <c r="BY663" s="5">
        <v>0</v>
      </c>
      <c r="BZ663" s="5">
        <v>0</v>
      </c>
      <c r="CB663" s="5">
        <v>0</v>
      </c>
      <c r="CC663" s="5">
        <v>0</v>
      </c>
      <c r="CE663" s="5">
        <v>0</v>
      </c>
      <c r="CF663" s="5">
        <v>0</v>
      </c>
      <c r="CH663" s="5">
        <v>0</v>
      </c>
      <c r="CI663" s="5">
        <v>0</v>
      </c>
      <c r="CK663" s="5">
        <v>0</v>
      </c>
      <c r="CL663" s="5">
        <v>0</v>
      </c>
      <c r="CN663" s="5">
        <v>0</v>
      </c>
      <c r="CO663" s="5">
        <v>0</v>
      </c>
      <c r="CQ663" s="5">
        <v>0</v>
      </c>
      <c r="CR663" s="5">
        <v>0</v>
      </c>
      <c r="CT663" s="5">
        <v>0</v>
      </c>
      <c r="CU663" s="5">
        <v>0</v>
      </c>
      <c r="CW663" s="5">
        <v>0</v>
      </c>
      <c r="CX663" s="5">
        <v>0</v>
      </c>
      <c r="CZ663" s="5">
        <v>0</v>
      </c>
      <c r="DA663" s="5">
        <v>0</v>
      </c>
    </row>
    <row r="664" spans="2:105" x14ac:dyDescent="0.2">
      <c r="K664" s="27"/>
      <c r="M664" s="27"/>
      <c r="P664" s="27"/>
      <c r="S664" s="27"/>
      <c r="V664" s="27"/>
      <c r="Y664" s="27"/>
      <c r="AB664" s="27"/>
      <c r="AE664" s="27"/>
      <c r="AH664" s="27"/>
      <c r="AK664" s="27"/>
      <c r="AN664" s="27"/>
      <c r="AQ664" s="27"/>
      <c r="AT664" s="27"/>
      <c r="AW664" s="27"/>
      <c r="AZ664" s="27"/>
      <c r="BC664" s="27"/>
    </row>
    <row r="665" spans="2:105" x14ac:dyDescent="0.2">
      <c r="B665" s="1" t="s">
        <v>301</v>
      </c>
      <c r="D665" s="1" t="s">
        <v>302</v>
      </c>
      <c r="E665" s="1" t="s">
        <v>321</v>
      </c>
      <c r="F665" s="1" t="s">
        <v>332</v>
      </c>
      <c r="G665" s="4" t="s">
        <v>333</v>
      </c>
      <c r="H665" s="1" t="s">
        <v>52</v>
      </c>
      <c r="I665" s="1" t="s">
        <v>296</v>
      </c>
      <c r="K665" s="5">
        <v>0</v>
      </c>
      <c r="L665" s="5">
        <v>0</v>
      </c>
      <c r="N665" s="5">
        <v>0</v>
      </c>
      <c r="O665" s="5">
        <v>0</v>
      </c>
      <c r="Q665" s="5">
        <v>0</v>
      </c>
      <c r="R665" s="5">
        <v>0</v>
      </c>
      <c r="T665" s="5">
        <v>0</v>
      </c>
      <c r="U665" s="5">
        <v>0</v>
      </c>
      <c r="W665" s="5">
        <v>0</v>
      </c>
      <c r="X665" s="5">
        <v>0</v>
      </c>
      <c r="Z665" s="5">
        <v>0</v>
      </c>
      <c r="AA665" s="5">
        <v>0</v>
      </c>
      <c r="AC665" s="5">
        <v>0</v>
      </c>
      <c r="AD665" s="5">
        <v>0</v>
      </c>
      <c r="AF665" s="5">
        <v>0</v>
      </c>
      <c r="AG665" s="5">
        <v>0</v>
      </c>
      <c r="AI665" s="5">
        <v>0</v>
      </c>
      <c r="AJ665" s="5">
        <v>0</v>
      </c>
      <c r="AL665" s="5">
        <v>0</v>
      </c>
      <c r="AM665" s="5">
        <v>0</v>
      </c>
      <c r="AO665" s="5">
        <v>0</v>
      </c>
      <c r="AP665" s="5">
        <v>0</v>
      </c>
      <c r="AR665" s="5">
        <v>0</v>
      </c>
      <c r="AS665" s="5">
        <v>0</v>
      </c>
      <c r="AU665" s="5">
        <v>0</v>
      </c>
      <c r="AV665" s="5">
        <v>0</v>
      </c>
      <c r="AX665" s="5">
        <v>0</v>
      </c>
      <c r="AY665" s="5">
        <v>0</v>
      </c>
      <c r="BA665" s="5">
        <v>0</v>
      </c>
      <c r="BB665" s="5">
        <v>0</v>
      </c>
      <c r="BD665" s="5">
        <v>0</v>
      </c>
      <c r="BE665" s="5">
        <v>0</v>
      </c>
      <c r="BG665" s="5">
        <v>0</v>
      </c>
      <c r="BH665" s="5">
        <v>0</v>
      </c>
      <c r="BJ665" s="5">
        <v>0</v>
      </c>
      <c r="BK665" s="5">
        <v>0</v>
      </c>
      <c r="BM665" s="5">
        <v>0</v>
      </c>
      <c r="BN665" s="5">
        <v>0</v>
      </c>
      <c r="BP665" s="5">
        <v>0</v>
      </c>
      <c r="BQ665" s="5">
        <v>0</v>
      </c>
      <c r="BS665" s="5">
        <v>0</v>
      </c>
      <c r="BT665" s="5">
        <v>0</v>
      </c>
      <c r="BV665" s="5">
        <v>0</v>
      </c>
      <c r="BW665" s="5">
        <v>0</v>
      </c>
      <c r="BY665" s="5">
        <v>0</v>
      </c>
      <c r="BZ665" s="5">
        <v>0</v>
      </c>
      <c r="CB665" s="5">
        <v>0</v>
      </c>
      <c r="CC665" s="5">
        <v>0</v>
      </c>
      <c r="CE665" s="5">
        <v>0</v>
      </c>
      <c r="CF665" s="5">
        <v>0</v>
      </c>
      <c r="CH665" s="5">
        <v>0</v>
      </c>
      <c r="CI665" s="5">
        <v>0</v>
      </c>
      <c r="CK665" s="5">
        <v>0</v>
      </c>
      <c r="CL665" s="5">
        <v>0</v>
      </c>
      <c r="CN665" s="5">
        <v>0</v>
      </c>
      <c r="CO665" s="5">
        <v>0</v>
      </c>
      <c r="CQ665" s="5">
        <v>0</v>
      </c>
      <c r="CR665" s="5">
        <v>0</v>
      </c>
      <c r="CT665" s="5">
        <v>0</v>
      </c>
      <c r="CU665" s="5">
        <v>0</v>
      </c>
      <c r="CW665" s="5">
        <v>0</v>
      </c>
      <c r="CX665" s="5">
        <v>0</v>
      </c>
      <c r="CZ665" s="5">
        <v>0</v>
      </c>
      <c r="DA665" s="5">
        <v>0</v>
      </c>
    </row>
    <row r="666" spans="2:105" x14ac:dyDescent="0.2">
      <c r="B666" s="1" t="s">
        <v>301</v>
      </c>
      <c r="D666" s="1" t="s">
        <v>302</v>
      </c>
      <c r="E666" s="1" t="s">
        <v>321</v>
      </c>
      <c r="F666" s="1" t="s">
        <v>332</v>
      </c>
      <c r="G666" s="4" t="s">
        <v>333</v>
      </c>
      <c r="H666" s="1" t="s">
        <v>54</v>
      </c>
      <c r="I666" s="1" t="s">
        <v>296</v>
      </c>
      <c r="K666" s="5">
        <v>0</v>
      </c>
      <c r="L666" s="5">
        <v>0</v>
      </c>
      <c r="N666" s="5">
        <v>0</v>
      </c>
      <c r="O666" s="5">
        <v>0</v>
      </c>
      <c r="Q666" s="5">
        <v>0</v>
      </c>
      <c r="R666" s="5">
        <v>0</v>
      </c>
      <c r="T666" s="5">
        <v>0</v>
      </c>
      <c r="U666" s="5">
        <v>0</v>
      </c>
      <c r="W666" s="5">
        <v>0</v>
      </c>
      <c r="X666" s="5">
        <v>0</v>
      </c>
      <c r="Z666" s="5">
        <v>0</v>
      </c>
      <c r="AA666" s="5">
        <v>0</v>
      </c>
      <c r="AC666" s="5">
        <v>0</v>
      </c>
      <c r="AD666" s="5">
        <v>0</v>
      </c>
      <c r="AF666" s="5">
        <v>0</v>
      </c>
      <c r="AG666" s="5">
        <v>0</v>
      </c>
      <c r="AI666" s="5">
        <v>0</v>
      </c>
      <c r="AJ666" s="5">
        <v>0</v>
      </c>
      <c r="AL666" s="5">
        <v>0</v>
      </c>
      <c r="AM666" s="5">
        <v>0</v>
      </c>
      <c r="AO666" s="5">
        <v>0</v>
      </c>
      <c r="AP666" s="5">
        <v>0</v>
      </c>
      <c r="AR666" s="5">
        <v>0</v>
      </c>
      <c r="AS666" s="5">
        <v>0</v>
      </c>
      <c r="AU666" s="5">
        <v>0</v>
      </c>
      <c r="AV666" s="5">
        <v>0</v>
      </c>
      <c r="AX666" s="5">
        <v>0</v>
      </c>
      <c r="AY666" s="5">
        <v>0</v>
      </c>
      <c r="BA666" s="5">
        <v>0</v>
      </c>
      <c r="BB666" s="5">
        <v>0</v>
      </c>
      <c r="BD666" s="5">
        <v>0</v>
      </c>
      <c r="BE666" s="5">
        <v>0</v>
      </c>
      <c r="BG666" s="5">
        <v>0</v>
      </c>
      <c r="BH666" s="5">
        <v>0</v>
      </c>
      <c r="BJ666" s="5">
        <v>0</v>
      </c>
      <c r="BK666" s="5">
        <v>0</v>
      </c>
      <c r="BM666" s="5">
        <v>0</v>
      </c>
      <c r="BN666" s="5">
        <v>0</v>
      </c>
      <c r="BP666" s="5">
        <v>0</v>
      </c>
      <c r="BQ666" s="5">
        <v>0</v>
      </c>
      <c r="BS666" s="5">
        <v>0</v>
      </c>
      <c r="BT666" s="5">
        <v>0</v>
      </c>
      <c r="BV666" s="5">
        <v>0</v>
      </c>
      <c r="BW666" s="5">
        <v>0</v>
      </c>
      <c r="BY666" s="5">
        <v>0</v>
      </c>
      <c r="BZ666" s="5">
        <v>0</v>
      </c>
      <c r="CB666" s="5">
        <v>0</v>
      </c>
      <c r="CC666" s="5">
        <v>0</v>
      </c>
      <c r="CE666" s="5">
        <v>0</v>
      </c>
      <c r="CF666" s="5">
        <v>0</v>
      </c>
      <c r="CH666" s="5">
        <v>0</v>
      </c>
      <c r="CI666" s="5">
        <v>0</v>
      </c>
      <c r="CK666" s="5">
        <v>0</v>
      </c>
      <c r="CL666" s="5">
        <v>0</v>
      </c>
      <c r="CN666" s="5">
        <v>0</v>
      </c>
      <c r="CO666" s="5">
        <v>0</v>
      </c>
      <c r="CQ666" s="5">
        <v>0</v>
      </c>
      <c r="CR666" s="5">
        <v>0</v>
      </c>
      <c r="CT666" s="5">
        <v>0</v>
      </c>
      <c r="CU666" s="5">
        <v>0</v>
      </c>
      <c r="CW666" s="5">
        <v>0</v>
      </c>
      <c r="CX666" s="5">
        <v>0</v>
      </c>
      <c r="CZ666" s="5">
        <v>0</v>
      </c>
      <c r="DA666" s="5">
        <v>0</v>
      </c>
    </row>
    <row r="667" spans="2:105" x14ac:dyDescent="0.2">
      <c r="B667" s="1" t="s">
        <v>301</v>
      </c>
      <c r="D667" s="1" t="s">
        <v>302</v>
      </c>
      <c r="E667" s="1" t="s">
        <v>321</v>
      </c>
      <c r="F667" s="1" t="s">
        <v>332</v>
      </c>
      <c r="G667" s="4" t="s">
        <v>333</v>
      </c>
      <c r="H667" s="1" t="s">
        <v>68</v>
      </c>
      <c r="I667" s="1" t="s">
        <v>296</v>
      </c>
      <c r="K667" s="5">
        <v>0</v>
      </c>
      <c r="L667" s="5">
        <v>0</v>
      </c>
      <c r="N667" s="5">
        <v>0</v>
      </c>
      <c r="O667" s="5">
        <v>0</v>
      </c>
      <c r="Q667" s="5">
        <v>0</v>
      </c>
      <c r="R667" s="5">
        <v>0</v>
      </c>
      <c r="T667" s="5">
        <v>0</v>
      </c>
      <c r="U667" s="5">
        <v>0</v>
      </c>
      <c r="W667" s="5">
        <v>0</v>
      </c>
      <c r="X667" s="5">
        <v>0</v>
      </c>
      <c r="Z667" s="5">
        <v>0</v>
      </c>
      <c r="AA667" s="5">
        <v>0</v>
      </c>
      <c r="AC667" s="5">
        <v>0</v>
      </c>
      <c r="AD667" s="5">
        <v>0</v>
      </c>
      <c r="AF667" s="5">
        <v>0</v>
      </c>
      <c r="AG667" s="5">
        <v>0</v>
      </c>
      <c r="AI667" s="5">
        <v>0</v>
      </c>
      <c r="AJ667" s="5">
        <v>0</v>
      </c>
      <c r="AL667" s="5">
        <v>0</v>
      </c>
      <c r="AM667" s="5">
        <v>0</v>
      </c>
      <c r="AO667" s="5">
        <v>0</v>
      </c>
      <c r="AP667" s="5">
        <v>0</v>
      </c>
      <c r="AR667" s="5">
        <v>0</v>
      </c>
      <c r="AS667" s="5">
        <v>0</v>
      </c>
      <c r="AU667" s="5">
        <v>0</v>
      </c>
      <c r="AV667" s="5">
        <v>0</v>
      </c>
      <c r="AX667" s="5">
        <v>0</v>
      </c>
      <c r="AY667" s="5">
        <v>0</v>
      </c>
      <c r="BA667" s="5">
        <v>0</v>
      </c>
      <c r="BB667" s="5">
        <v>0</v>
      </c>
      <c r="BD667" s="5">
        <v>0</v>
      </c>
      <c r="BE667" s="5">
        <v>0</v>
      </c>
      <c r="BG667" s="5">
        <v>0</v>
      </c>
      <c r="BH667" s="5">
        <v>0</v>
      </c>
      <c r="BJ667" s="5">
        <v>0</v>
      </c>
      <c r="BK667" s="5">
        <v>0</v>
      </c>
      <c r="BM667" s="5">
        <v>0</v>
      </c>
      <c r="BN667" s="5">
        <v>0</v>
      </c>
      <c r="BP667" s="5">
        <v>0</v>
      </c>
      <c r="BQ667" s="5">
        <v>0</v>
      </c>
      <c r="BS667" s="5">
        <v>0</v>
      </c>
      <c r="BT667" s="5">
        <v>0</v>
      </c>
      <c r="BV667" s="5">
        <v>0</v>
      </c>
      <c r="BW667" s="5">
        <v>0</v>
      </c>
      <c r="BY667" s="5">
        <v>0</v>
      </c>
      <c r="BZ667" s="5">
        <v>0</v>
      </c>
      <c r="CB667" s="5">
        <v>0</v>
      </c>
      <c r="CC667" s="5">
        <v>0</v>
      </c>
      <c r="CE667" s="5">
        <v>0</v>
      </c>
      <c r="CF667" s="5">
        <v>0</v>
      </c>
      <c r="CH667" s="5">
        <v>0</v>
      </c>
      <c r="CI667" s="5">
        <v>0</v>
      </c>
      <c r="CK667" s="5">
        <v>0</v>
      </c>
      <c r="CL667" s="5">
        <v>0</v>
      </c>
      <c r="CN667" s="5">
        <v>0</v>
      </c>
      <c r="CO667" s="5">
        <v>0</v>
      </c>
      <c r="CQ667" s="5">
        <v>0</v>
      </c>
      <c r="CR667" s="5">
        <v>0</v>
      </c>
      <c r="CT667" s="5">
        <v>0</v>
      </c>
      <c r="CU667" s="5">
        <v>0</v>
      </c>
      <c r="CW667" s="5">
        <v>0</v>
      </c>
      <c r="CX667" s="5">
        <v>0</v>
      </c>
      <c r="CZ667" s="5">
        <v>0</v>
      </c>
      <c r="DA667" s="5">
        <v>0</v>
      </c>
    </row>
    <row r="668" spans="2:105" ht="13.5" customHeight="1" x14ac:dyDescent="0.2">
      <c r="K668" s="27"/>
      <c r="M668" s="27"/>
      <c r="P668" s="27"/>
      <c r="S668" s="27"/>
      <c r="V668" s="27"/>
      <c r="Y668" s="27"/>
      <c r="AB668" s="27"/>
      <c r="AE668" s="27"/>
      <c r="AH668" s="27"/>
      <c r="AK668" s="27"/>
      <c r="AN668" s="27"/>
      <c r="AQ668" s="27"/>
      <c r="AT668" s="27"/>
      <c r="AW668" s="27"/>
      <c r="AZ668" s="27"/>
      <c r="BC668" s="27"/>
    </row>
    <row r="669" spans="2:105" x14ac:dyDescent="0.2">
      <c r="B669" s="1" t="s">
        <v>301</v>
      </c>
      <c r="D669" s="1" t="s">
        <v>302</v>
      </c>
      <c r="E669" s="1" t="s">
        <v>334</v>
      </c>
      <c r="F669" s="1" t="s">
        <v>335</v>
      </c>
      <c r="G669" s="4" t="s">
        <v>336</v>
      </c>
      <c r="H669" s="1" t="s">
        <v>52</v>
      </c>
      <c r="I669" s="1" t="s">
        <v>296</v>
      </c>
      <c r="K669" s="5">
        <v>265</v>
      </c>
      <c r="L669" s="5">
        <v>265</v>
      </c>
      <c r="N669" s="5">
        <v>265</v>
      </c>
      <c r="O669" s="5">
        <v>265</v>
      </c>
      <c r="Q669" s="5">
        <v>265</v>
      </c>
      <c r="R669" s="5">
        <v>265</v>
      </c>
      <c r="T669" s="5">
        <v>265</v>
      </c>
      <c r="U669" s="5">
        <v>265</v>
      </c>
      <c r="W669" s="5">
        <v>265</v>
      </c>
      <c r="X669" s="5">
        <v>265</v>
      </c>
      <c r="Z669" s="5">
        <v>265</v>
      </c>
      <c r="AA669" s="5">
        <v>265</v>
      </c>
      <c r="AC669" s="5">
        <v>265</v>
      </c>
      <c r="AD669" s="5">
        <v>265</v>
      </c>
      <c r="AF669" s="5">
        <v>265</v>
      </c>
      <c r="AG669" s="5">
        <v>265</v>
      </c>
      <c r="AI669" s="5">
        <v>265</v>
      </c>
      <c r="AJ669" s="5">
        <v>265</v>
      </c>
      <c r="AL669" s="5">
        <v>265</v>
      </c>
      <c r="AM669" s="5">
        <v>265</v>
      </c>
      <c r="AO669" s="5">
        <v>265</v>
      </c>
      <c r="AP669" s="5">
        <v>265</v>
      </c>
      <c r="AR669" s="5">
        <v>265</v>
      </c>
      <c r="AS669" s="5">
        <v>265</v>
      </c>
      <c r="AU669" s="5">
        <v>265</v>
      </c>
      <c r="AV669" s="5">
        <v>265</v>
      </c>
      <c r="AX669" s="5">
        <v>265</v>
      </c>
      <c r="AY669" s="5">
        <v>265</v>
      </c>
      <c r="BA669" s="5">
        <v>265</v>
      </c>
      <c r="BB669" s="5">
        <v>265</v>
      </c>
      <c r="BD669" s="5">
        <v>265</v>
      </c>
      <c r="BE669" s="5">
        <v>265</v>
      </c>
      <c r="BG669" s="5">
        <v>265</v>
      </c>
      <c r="BH669" s="5">
        <v>265</v>
      </c>
      <c r="BJ669" s="5">
        <v>265</v>
      </c>
      <c r="BK669" s="5">
        <v>265</v>
      </c>
      <c r="BM669" s="5">
        <v>265</v>
      </c>
      <c r="BN669" s="5">
        <v>265</v>
      </c>
      <c r="BP669" s="5">
        <v>265</v>
      </c>
      <c r="BQ669" s="5">
        <v>265</v>
      </c>
      <c r="BS669" s="5">
        <v>265</v>
      </c>
      <c r="BT669" s="5">
        <v>265</v>
      </c>
      <c r="BV669" s="5">
        <v>265</v>
      </c>
      <c r="BW669" s="5">
        <v>265</v>
      </c>
      <c r="BY669" s="5">
        <v>265</v>
      </c>
      <c r="BZ669" s="5">
        <v>265</v>
      </c>
      <c r="CB669" s="5">
        <v>265</v>
      </c>
      <c r="CC669" s="5">
        <v>265</v>
      </c>
      <c r="CE669" s="5">
        <v>265</v>
      </c>
      <c r="CF669" s="5">
        <v>265</v>
      </c>
      <c r="CH669" s="5">
        <v>265</v>
      </c>
      <c r="CI669" s="5">
        <v>265</v>
      </c>
      <c r="CK669" s="5">
        <v>265</v>
      </c>
      <c r="CL669" s="5">
        <v>265</v>
      </c>
      <c r="CN669" s="5">
        <v>265</v>
      </c>
      <c r="CO669" s="5">
        <v>265</v>
      </c>
      <c r="CQ669" s="5">
        <v>265</v>
      </c>
      <c r="CR669" s="5">
        <v>265</v>
      </c>
      <c r="CT669" s="5">
        <v>265</v>
      </c>
      <c r="CU669" s="5">
        <v>265</v>
      </c>
      <c r="CW669" s="5">
        <v>0</v>
      </c>
      <c r="CX669" s="5">
        <v>0</v>
      </c>
      <c r="CZ669" s="5">
        <v>7950</v>
      </c>
      <c r="DA669" s="5">
        <v>7950</v>
      </c>
    </row>
    <row r="670" spans="2:105" x14ac:dyDescent="0.2">
      <c r="B670" s="1" t="s">
        <v>301</v>
      </c>
      <c r="D670" s="1" t="s">
        <v>302</v>
      </c>
      <c r="E670" s="1" t="s">
        <v>334</v>
      </c>
      <c r="F670" s="1" t="s">
        <v>335</v>
      </c>
      <c r="G670" s="4" t="s">
        <v>336</v>
      </c>
      <c r="H670" s="1" t="s">
        <v>54</v>
      </c>
      <c r="I670" s="1" t="s">
        <v>296</v>
      </c>
      <c r="K670" s="5">
        <v>0</v>
      </c>
      <c r="L670" s="5">
        <v>0</v>
      </c>
      <c r="N670" s="5">
        <v>0</v>
      </c>
      <c r="O670" s="5">
        <v>0</v>
      </c>
      <c r="Q670" s="5">
        <v>0</v>
      </c>
      <c r="R670" s="5">
        <v>0</v>
      </c>
      <c r="T670" s="5">
        <v>0</v>
      </c>
      <c r="U670" s="5">
        <v>0</v>
      </c>
      <c r="W670" s="5">
        <v>0</v>
      </c>
      <c r="X670" s="5">
        <v>0</v>
      </c>
      <c r="Z670" s="5">
        <v>0</v>
      </c>
      <c r="AA670" s="5">
        <v>0</v>
      </c>
      <c r="AC670" s="5">
        <v>0</v>
      </c>
      <c r="AD670" s="5">
        <v>0</v>
      </c>
      <c r="AF670" s="5">
        <v>0</v>
      </c>
      <c r="AG670" s="5">
        <v>0</v>
      </c>
      <c r="AI670" s="5">
        <v>0</v>
      </c>
      <c r="AJ670" s="5">
        <v>0</v>
      </c>
      <c r="AL670" s="5">
        <v>0</v>
      </c>
      <c r="AM670" s="5">
        <v>0</v>
      </c>
      <c r="AO670" s="5">
        <v>0</v>
      </c>
      <c r="AP670" s="5">
        <v>0</v>
      </c>
      <c r="AR670" s="5">
        <v>0</v>
      </c>
      <c r="AS670" s="5">
        <v>0</v>
      </c>
      <c r="AU670" s="5">
        <v>0</v>
      </c>
      <c r="AV670" s="5">
        <v>0</v>
      </c>
      <c r="AX670" s="5">
        <v>0</v>
      </c>
      <c r="AY670" s="5">
        <v>0</v>
      </c>
      <c r="BA670" s="5">
        <v>0</v>
      </c>
      <c r="BB670" s="5">
        <v>0</v>
      </c>
      <c r="BD670" s="5">
        <v>0</v>
      </c>
      <c r="BE670" s="5">
        <v>0</v>
      </c>
      <c r="BG670" s="5">
        <v>0</v>
      </c>
      <c r="BH670" s="5">
        <v>0</v>
      </c>
      <c r="BJ670" s="5">
        <v>0</v>
      </c>
      <c r="BK670" s="5">
        <v>0</v>
      </c>
      <c r="BM670" s="5">
        <v>0</v>
      </c>
      <c r="BN670" s="5">
        <v>0</v>
      </c>
      <c r="BP670" s="5">
        <v>0</v>
      </c>
      <c r="BQ670" s="5">
        <v>0</v>
      </c>
      <c r="BS670" s="5">
        <v>0</v>
      </c>
      <c r="BT670" s="5">
        <v>0</v>
      </c>
      <c r="BV670" s="5">
        <v>0</v>
      </c>
      <c r="BW670" s="5">
        <v>0</v>
      </c>
      <c r="BY670" s="5">
        <v>0</v>
      </c>
      <c r="BZ670" s="5">
        <v>0</v>
      </c>
      <c r="CB670" s="5">
        <v>0</v>
      </c>
      <c r="CC670" s="5">
        <v>0</v>
      </c>
      <c r="CE670" s="5">
        <v>0</v>
      </c>
      <c r="CF670" s="5">
        <v>0</v>
      </c>
      <c r="CH670" s="5">
        <v>0</v>
      </c>
      <c r="CI670" s="5">
        <v>0</v>
      </c>
      <c r="CK670" s="5">
        <v>0</v>
      </c>
      <c r="CL670" s="5">
        <v>0</v>
      </c>
      <c r="CN670" s="5">
        <v>0</v>
      </c>
      <c r="CO670" s="5">
        <v>0</v>
      </c>
      <c r="CQ670" s="5">
        <v>0</v>
      </c>
      <c r="CR670" s="5">
        <v>0</v>
      </c>
      <c r="CT670" s="5">
        <v>0</v>
      </c>
      <c r="CU670" s="5">
        <v>0</v>
      </c>
      <c r="CW670" s="5">
        <v>0</v>
      </c>
      <c r="CX670" s="5">
        <v>0</v>
      </c>
      <c r="CZ670" s="5">
        <v>0</v>
      </c>
      <c r="DA670" s="5">
        <v>0</v>
      </c>
    </row>
    <row r="671" spans="2:105" x14ac:dyDescent="0.2">
      <c r="B671" s="1" t="s">
        <v>301</v>
      </c>
      <c r="D671" s="1" t="s">
        <v>302</v>
      </c>
      <c r="E671" s="1" t="s">
        <v>334</v>
      </c>
      <c r="F671" s="1" t="s">
        <v>335</v>
      </c>
      <c r="G671" s="4" t="s">
        <v>336</v>
      </c>
      <c r="H671" s="1" t="s">
        <v>68</v>
      </c>
      <c r="I671" s="1" t="s">
        <v>296</v>
      </c>
      <c r="K671" s="5">
        <v>0</v>
      </c>
      <c r="L671" s="5">
        <v>0</v>
      </c>
      <c r="N671" s="5">
        <v>0</v>
      </c>
      <c r="O671" s="5">
        <v>0</v>
      </c>
      <c r="Q671" s="5">
        <v>0</v>
      </c>
      <c r="R671" s="5">
        <v>0</v>
      </c>
      <c r="T671" s="5">
        <v>0</v>
      </c>
      <c r="U671" s="5">
        <v>0</v>
      </c>
      <c r="W671" s="5">
        <v>0</v>
      </c>
      <c r="X671" s="5">
        <v>0</v>
      </c>
      <c r="Z671" s="5">
        <v>0</v>
      </c>
      <c r="AA671" s="5">
        <v>0</v>
      </c>
      <c r="AC671" s="5">
        <v>0</v>
      </c>
      <c r="AD671" s="5">
        <v>0</v>
      </c>
      <c r="AF671" s="5">
        <v>0</v>
      </c>
      <c r="AG671" s="5">
        <v>0</v>
      </c>
      <c r="AI671" s="5">
        <v>0</v>
      </c>
      <c r="AJ671" s="5">
        <v>0</v>
      </c>
      <c r="AL671" s="5">
        <v>0</v>
      </c>
      <c r="AM671" s="5">
        <v>0</v>
      </c>
      <c r="AO671" s="5">
        <v>0</v>
      </c>
      <c r="AP671" s="5">
        <v>0</v>
      </c>
      <c r="AR671" s="5">
        <v>0</v>
      </c>
      <c r="AS671" s="5">
        <v>0</v>
      </c>
      <c r="AU671" s="5">
        <v>0</v>
      </c>
      <c r="AV671" s="5">
        <v>0</v>
      </c>
      <c r="AX671" s="5">
        <v>0</v>
      </c>
      <c r="AY671" s="5">
        <v>0</v>
      </c>
      <c r="BA671" s="5">
        <v>0</v>
      </c>
      <c r="BB671" s="5">
        <v>0</v>
      </c>
      <c r="BD671" s="5">
        <v>0</v>
      </c>
      <c r="BE671" s="5">
        <v>0</v>
      </c>
      <c r="BG671" s="5">
        <v>0</v>
      </c>
      <c r="BH671" s="5">
        <v>0</v>
      </c>
      <c r="BJ671" s="5">
        <v>0</v>
      </c>
      <c r="BK671" s="5">
        <v>0</v>
      </c>
      <c r="BM671" s="5">
        <v>0</v>
      </c>
      <c r="BN671" s="5">
        <v>0</v>
      </c>
      <c r="BP671" s="5">
        <v>0</v>
      </c>
      <c r="BQ671" s="5">
        <v>0</v>
      </c>
      <c r="BS671" s="5">
        <v>0</v>
      </c>
      <c r="BT671" s="5">
        <v>0</v>
      </c>
      <c r="BV671" s="5">
        <v>0</v>
      </c>
      <c r="BW671" s="5">
        <v>0</v>
      </c>
      <c r="BY671" s="5">
        <v>0</v>
      </c>
      <c r="BZ671" s="5">
        <v>0</v>
      </c>
      <c r="CB671" s="5">
        <v>0</v>
      </c>
      <c r="CC671" s="5">
        <v>0</v>
      </c>
      <c r="CE671" s="5">
        <v>0</v>
      </c>
      <c r="CF671" s="5">
        <v>0</v>
      </c>
      <c r="CH671" s="5">
        <v>0</v>
      </c>
      <c r="CI671" s="5">
        <v>0</v>
      </c>
      <c r="CK671" s="5">
        <v>0</v>
      </c>
      <c r="CL671" s="5">
        <v>0</v>
      </c>
      <c r="CN671" s="5">
        <v>0</v>
      </c>
      <c r="CO671" s="5">
        <v>0</v>
      </c>
      <c r="CQ671" s="5">
        <v>0</v>
      </c>
      <c r="CR671" s="5">
        <v>0</v>
      </c>
      <c r="CT671" s="5">
        <v>0</v>
      </c>
      <c r="CU671" s="5">
        <v>0</v>
      </c>
      <c r="CW671" s="5">
        <v>0</v>
      </c>
      <c r="CX671" s="5">
        <v>0</v>
      </c>
      <c r="CZ671" s="5">
        <v>0</v>
      </c>
      <c r="DA671" s="5">
        <v>0</v>
      </c>
    </row>
    <row r="672" spans="2:105" x14ac:dyDescent="0.2">
      <c r="K672" s="27"/>
      <c r="M672" s="27"/>
      <c r="P672" s="27"/>
      <c r="S672" s="27"/>
      <c r="V672" s="27"/>
      <c r="Y672" s="27"/>
      <c r="AB672" s="27"/>
      <c r="AE672" s="27"/>
      <c r="AH672" s="27"/>
      <c r="AK672" s="27"/>
      <c r="AN672" s="27"/>
      <c r="AQ672" s="27"/>
      <c r="AT672" s="27"/>
      <c r="AW672" s="27"/>
      <c r="AZ672" s="27"/>
      <c r="BC672" s="27"/>
    </row>
    <row r="673" spans="2:105" x14ac:dyDescent="0.2">
      <c r="B673" s="1" t="s">
        <v>301</v>
      </c>
      <c r="D673" s="1" t="s">
        <v>302</v>
      </c>
      <c r="E673" s="1" t="s">
        <v>334</v>
      </c>
      <c r="F673" s="1" t="s">
        <v>337</v>
      </c>
      <c r="G673" s="4" t="s">
        <v>338</v>
      </c>
      <c r="H673" s="1" t="s">
        <v>52</v>
      </c>
      <c r="I673" s="1" t="s">
        <v>296</v>
      </c>
      <c r="K673" s="5">
        <v>0</v>
      </c>
      <c r="L673" s="5">
        <v>0</v>
      </c>
      <c r="N673" s="5">
        <v>0</v>
      </c>
      <c r="O673" s="5">
        <v>0</v>
      </c>
      <c r="Q673" s="5">
        <v>0</v>
      </c>
      <c r="R673" s="5">
        <v>0</v>
      </c>
      <c r="T673" s="5">
        <v>0</v>
      </c>
      <c r="U673" s="5">
        <v>0</v>
      </c>
      <c r="W673" s="5">
        <v>0</v>
      </c>
      <c r="X673" s="5">
        <v>0</v>
      </c>
      <c r="Z673" s="5">
        <v>0</v>
      </c>
      <c r="AA673" s="5">
        <v>0</v>
      </c>
      <c r="AC673" s="5">
        <v>0</v>
      </c>
      <c r="AD673" s="5">
        <v>0</v>
      </c>
      <c r="AF673" s="5">
        <v>0</v>
      </c>
      <c r="AG673" s="5">
        <v>0</v>
      </c>
      <c r="AI673" s="5">
        <v>0</v>
      </c>
      <c r="AJ673" s="5">
        <v>0</v>
      </c>
      <c r="AL673" s="5">
        <v>0</v>
      </c>
      <c r="AM673" s="5">
        <v>0</v>
      </c>
      <c r="AO673" s="5">
        <v>0</v>
      </c>
      <c r="AP673" s="5">
        <v>0</v>
      </c>
      <c r="AR673" s="5">
        <v>0</v>
      </c>
      <c r="AS673" s="5">
        <v>0</v>
      </c>
      <c r="AU673" s="5">
        <v>0</v>
      </c>
      <c r="AV673" s="5">
        <v>0</v>
      </c>
      <c r="AX673" s="5">
        <v>0</v>
      </c>
      <c r="AY673" s="5">
        <v>0</v>
      </c>
      <c r="BA673" s="5">
        <v>0</v>
      </c>
      <c r="BB673" s="5">
        <v>0</v>
      </c>
      <c r="BD673" s="5">
        <v>0</v>
      </c>
      <c r="BE673" s="5">
        <v>0</v>
      </c>
      <c r="BG673" s="5">
        <v>0</v>
      </c>
      <c r="BH673" s="5">
        <v>0</v>
      </c>
      <c r="BJ673" s="5">
        <v>0</v>
      </c>
      <c r="BK673" s="5">
        <v>0</v>
      </c>
      <c r="BM673" s="5">
        <v>0</v>
      </c>
      <c r="BN673" s="5">
        <v>0</v>
      </c>
      <c r="BP673" s="5">
        <v>0</v>
      </c>
      <c r="BQ673" s="5">
        <v>0</v>
      </c>
      <c r="BS673" s="5">
        <v>0</v>
      </c>
      <c r="BT673" s="5">
        <v>0</v>
      </c>
      <c r="BV673" s="5">
        <v>0</v>
      </c>
      <c r="BW673" s="5">
        <v>0</v>
      </c>
      <c r="BY673" s="5">
        <v>0</v>
      </c>
      <c r="BZ673" s="5">
        <v>0</v>
      </c>
      <c r="CB673" s="5">
        <v>0</v>
      </c>
      <c r="CC673" s="5">
        <v>0</v>
      </c>
      <c r="CE673" s="5">
        <v>0</v>
      </c>
      <c r="CF673" s="5">
        <v>0</v>
      </c>
      <c r="CH673" s="5">
        <v>0</v>
      </c>
      <c r="CI673" s="5">
        <v>0</v>
      </c>
      <c r="CK673" s="5">
        <v>0</v>
      </c>
      <c r="CL673" s="5">
        <v>0</v>
      </c>
      <c r="CN673" s="5">
        <v>0</v>
      </c>
      <c r="CO673" s="5">
        <v>0</v>
      </c>
      <c r="CQ673" s="5">
        <v>0</v>
      </c>
      <c r="CR673" s="5">
        <v>0</v>
      </c>
      <c r="CT673" s="5">
        <v>0</v>
      </c>
      <c r="CU673" s="5">
        <v>0</v>
      </c>
      <c r="CW673" s="5">
        <v>0</v>
      </c>
      <c r="CX673" s="5">
        <v>0</v>
      </c>
      <c r="CZ673" s="5">
        <v>0</v>
      </c>
      <c r="DA673" s="5">
        <v>0</v>
      </c>
    </row>
    <row r="674" spans="2:105" x14ac:dyDescent="0.2">
      <c r="B674" s="1" t="s">
        <v>301</v>
      </c>
      <c r="D674" s="1" t="s">
        <v>302</v>
      </c>
      <c r="E674" s="1" t="s">
        <v>334</v>
      </c>
      <c r="F674" s="1" t="s">
        <v>337</v>
      </c>
      <c r="G674" s="4" t="s">
        <v>338</v>
      </c>
      <c r="H674" s="1" t="s">
        <v>54</v>
      </c>
      <c r="I674" s="1" t="s">
        <v>296</v>
      </c>
      <c r="K674" s="5">
        <v>0</v>
      </c>
      <c r="L674" s="5">
        <v>0</v>
      </c>
      <c r="N674" s="5">
        <v>0</v>
      </c>
      <c r="O674" s="5">
        <v>0</v>
      </c>
      <c r="Q674" s="5">
        <v>0</v>
      </c>
      <c r="R674" s="5">
        <v>0</v>
      </c>
      <c r="T674" s="5">
        <v>0</v>
      </c>
      <c r="U674" s="5">
        <v>0</v>
      </c>
      <c r="W674" s="5">
        <v>0</v>
      </c>
      <c r="X674" s="5">
        <v>0</v>
      </c>
      <c r="Z674" s="5">
        <v>0</v>
      </c>
      <c r="AA674" s="5">
        <v>0</v>
      </c>
      <c r="AC674" s="5">
        <v>0</v>
      </c>
      <c r="AD674" s="5">
        <v>0</v>
      </c>
      <c r="AF674" s="5">
        <v>0</v>
      </c>
      <c r="AG674" s="5">
        <v>0</v>
      </c>
      <c r="AI674" s="5">
        <v>0</v>
      </c>
      <c r="AJ674" s="5">
        <v>0</v>
      </c>
      <c r="AL674" s="5">
        <v>0</v>
      </c>
      <c r="AM674" s="5">
        <v>0</v>
      </c>
      <c r="AO674" s="5">
        <v>0</v>
      </c>
      <c r="AP674" s="5">
        <v>0</v>
      </c>
      <c r="AR674" s="5">
        <v>0</v>
      </c>
      <c r="AS674" s="5">
        <v>0</v>
      </c>
      <c r="AU674" s="5">
        <v>0</v>
      </c>
      <c r="AV674" s="5">
        <v>0</v>
      </c>
      <c r="AX674" s="5">
        <v>0</v>
      </c>
      <c r="AY674" s="5">
        <v>0</v>
      </c>
      <c r="BA674" s="5">
        <v>0</v>
      </c>
      <c r="BB674" s="5">
        <v>0</v>
      </c>
      <c r="BD674" s="5">
        <v>0</v>
      </c>
      <c r="BE674" s="5">
        <v>0</v>
      </c>
      <c r="BG674" s="5">
        <v>0</v>
      </c>
      <c r="BH674" s="5">
        <v>0</v>
      </c>
      <c r="BJ674" s="5">
        <v>0</v>
      </c>
      <c r="BK674" s="5">
        <v>0</v>
      </c>
      <c r="BM674" s="5">
        <v>0</v>
      </c>
      <c r="BN674" s="5">
        <v>0</v>
      </c>
      <c r="BP674" s="5">
        <v>0</v>
      </c>
      <c r="BQ674" s="5">
        <v>0</v>
      </c>
      <c r="BS674" s="5">
        <v>0</v>
      </c>
      <c r="BT674" s="5">
        <v>0</v>
      </c>
      <c r="BV674" s="5">
        <v>0</v>
      </c>
      <c r="BW674" s="5">
        <v>0</v>
      </c>
      <c r="BY674" s="5">
        <v>0</v>
      </c>
      <c r="BZ674" s="5">
        <v>0</v>
      </c>
      <c r="CB674" s="5">
        <v>0</v>
      </c>
      <c r="CC674" s="5">
        <v>0</v>
      </c>
      <c r="CE674" s="5">
        <v>0</v>
      </c>
      <c r="CF674" s="5">
        <v>0</v>
      </c>
      <c r="CH674" s="5">
        <v>0</v>
      </c>
      <c r="CI674" s="5">
        <v>0</v>
      </c>
      <c r="CK674" s="5">
        <v>0</v>
      </c>
      <c r="CL674" s="5">
        <v>0</v>
      </c>
      <c r="CN674" s="5">
        <v>0</v>
      </c>
      <c r="CO674" s="5">
        <v>0</v>
      </c>
      <c r="CQ674" s="5">
        <v>0</v>
      </c>
      <c r="CR674" s="5">
        <v>0</v>
      </c>
      <c r="CT674" s="5">
        <v>0</v>
      </c>
      <c r="CU674" s="5">
        <v>0</v>
      </c>
      <c r="CW674" s="5">
        <v>0</v>
      </c>
      <c r="CX674" s="5">
        <v>0</v>
      </c>
      <c r="CZ674" s="5">
        <v>0</v>
      </c>
      <c r="DA674" s="5">
        <v>0</v>
      </c>
    </row>
    <row r="675" spans="2:105" x14ac:dyDescent="0.2">
      <c r="B675" s="1" t="s">
        <v>301</v>
      </c>
      <c r="D675" s="1" t="s">
        <v>302</v>
      </c>
      <c r="E675" s="1" t="s">
        <v>334</v>
      </c>
      <c r="F675" s="1" t="s">
        <v>337</v>
      </c>
      <c r="G675" s="4" t="s">
        <v>338</v>
      </c>
      <c r="H675" s="1" t="s">
        <v>68</v>
      </c>
      <c r="I675" s="1" t="s">
        <v>296</v>
      </c>
      <c r="K675" s="5">
        <v>0</v>
      </c>
      <c r="L675" s="5">
        <v>0</v>
      </c>
      <c r="N675" s="5">
        <v>0</v>
      </c>
      <c r="O675" s="5">
        <v>0</v>
      </c>
      <c r="Q675" s="5">
        <v>0</v>
      </c>
      <c r="R675" s="5">
        <v>0</v>
      </c>
      <c r="T675" s="5">
        <v>0</v>
      </c>
      <c r="U675" s="5">
        <v>0</v>
      </c>
      <c r="W675" s="5">
        <v>0</v>
      </c>
      <c r="X675" s="5">
        <v>0</v>
      </c>
      <c r="Z675" s="5">
        <v>0</v>
      </c>
      <c r="AA675" s="5">
        <v>0</v>
      </c>
      <c r="AC675" s="5">
        <v>0</v>
      </c>
      <c r="AD675" s="5">
        <v>0</v>
      </c>
      <c r="AF675" s="5">
        <v>0</v>
      </c>
      <c r="AG675" s="5">
        <v>0</v>
      </c>
      <c r="AI675" s="5">
        <v>0</v>
      </c>
      <c r="AJ675" s="5">
        <v>0</v>
      </c>
      <c r="AL675" s="5">
        <v>0</v>
      </c>
      <c r="AM675" s="5">
        <v>0</v>
      </c>
      <c r="AO675" s="5">
        <v>0</v>
      </c>
      <c r="AP675" s="5">
        <v>0</v>
      </c>
      <c r="AR675" s="5">
        <v>0</v>
      </c>
      <c r="AS675" s="5">
        <v>0</v>
      </c>
      <c r="AU675" s="5">
        <v>0</v>
      </c>
      <c r="AV675" s="5">
        <v>0</v>
      </c>
      <c r="AX675" s="5">
        <v>0</v>
      </c>
      <c r="AY675" s="5">
        <v>0</v>
      </c>
      <c r="BA675" s="5">
        <v>0</v>
      </c>
      <c r="BB675" s="5">
        <v>0</v>
      </c>
      <c r="BD675" s="5">
        <v>0</v>
      </c>
      <c r="BE675" s="5">
        <v>0</v>
      </c>
      <c r="BG675" s="5">
        <v>0</v>
      </c>
      <c r="BH675" s="5">
        <v>0</v>
      </c>
      <c r="BJ675" s="5">
        <v>0</v>
      </c>
      <c r="BK675" s="5">
        <v>0</v>
      </c>
      <c r="BM675" s="5">
        <v>0</v>
      </c>
      <c r="BN675" s="5">
        <v>0</v>
      </c>
      <c r="BP675" s="5">
        <v>0</v>
      </c>
      <c r="BQ675" s="5">
        <v>0</v>
      </c>
      <c r="BS675" s="5">
        <v>0</v>
      </c>
      <c r="BT675" s="5">
        <v>0</v>
      </c>
      <c r="BV675" s="5">
        <v>0</v>
      </c>
      <c r="BW675" s="5">
        <v>0</v>
      </c>
      <c r="BY675" s="5">
        <v>0</v>
      </c>
      <c r="BZ675" s="5">
        <v>0</v>
      </c>
      <c r="CB675" s="5">
        <v>0</v>
      </c>
      <c r="CC675" s="5">
        <v>0</v>
      </c>
      <c r="CE675" s="5">
        <v>0</v>
      </c>
      <c r="CF675" s="5">
        <v>0</v>
      </c>
      <c r="CH675" s="5">
        <v>0</v>
      </c>
      <c r="CI675" s="5">
        <v>0</v>
      </c>
      <c r="CK675" s="5">
        <v>0</v>
      </c>
      <c r="CL675" s="5">
        <v>0</v>
      </c>
      <c r="CN675" s="5">
        <v>0</v>
      </c>
      <c r="CO675" s="5">
        <v>0</v>
      </c>
      <c r="CQ675" s="5">
        <v>0</v>
      </c>
      <c r="CR675" s="5">
        <v>0</v>
      </c>
      <c r="CT675" s="5">
        <v>0</v>
      </c>
      <c r="CU675" s="5">
        <v>0</v>
      </c>
      <c r="CW675" s="5">
        <v>0</v>
      </c>
      <c r="CX675" s="5">
        <v>0</v>
      </c>
      <c r="CZ675" s="5">
        <v>0</v>
      </c>
      <c r="DA675" s="5">
        <v>0</v>
      </c>
    </row>
    <row r="676" spans="2:105" x14ac:dyDescent="0.2">
      <c r="K676" s="27"/>
      <c r="M676" s="27"/>
      <c r="P676" s="27"/>
      <c r="S676" s="27"/>
      <c r="V676" s="27"/>
      <c r="Y676" s="27"/>
      <c r="AB676" s="27"/>
      <c r="AE676" s="27"/>
      <c r="AH676" s="27"/>
      <c r="AK676" s="27"/>
      <c r="AN676" s="27"/>
      <c r="AQ676" s="27"/>
      <c r="AT676" s="27"/>
      <c r="AW676" s="27"/>
      <c r="AZ676" s="27"/>
      <c r="BC676" s="27"/>
    </row>
    <row r="677" spans="2:105" x14ac:dyDescent="0.2">
      <c r="B677" s="1" t="s">
        <v>301</v>
      </c>
      <c r="D677" s="1" t="s">
        <v>302</v>
      </c>
      <c r="E677" s="1" t="s">
        <v>339</v>
      </c>
      <c r="F677" s="1" t="s">
        <v>340</v>
      </c>
      <c r="G677" s="4" t="s">
        <v>341</v>
      </c>
      <c r="H677" s="1" t="s">
        <v>52</v>
      </c>
      <c r="I677" s="1" t="s">
        <v>296</v>
      </c>
      <c r="K677" s="5">
        <v>290</v>
      </c>
      <c r="L677" s="5">
        <v>290</v>
      </c>
      <c r="N677" s="5">
        <v>290</v>
      </c>
      <c r="O677" s="5">
        <v>290</v>
      </c>
      <c r="Q677" s="5">
        <v>290</v>
      </c>
      <c r="R677" s="5">
        <v>290</v>
      </c>
      <c r="T677" s="5">
        <v>290</v>
      </c>
      <c r="U677" s="5">
        <v>290</v>
      </c>
      <c r="W677" s="5">
        <v>290</v>
      </c>
      <c r="X677" s="5">
        <v>290</v>
      </c>
      <c r="Z677" s="5">
        <v>290</v>
      </c>
      <c r="AA677" s="5">
        <v>290</v>
      </c>
      <c r="AC677" s="5">
        <v>290</v>
      </c>
      <c r="AD677" s="5">
        <v>290</v>
      </c>
      <c r="AF677" s="5">
        <v>290</v>
      </c>
      <c r="AG677" s="5">
        <v>290</v>
      </c>
      <c r="AI677" s="5">
        <v>290</v>
      </c>
      <c r="AJ677" s="5">
        <v>290</v>
      </c>
      <c r="AL677" s="5">
        <v>290</v>
      </c>
      <c r="AM677" s="5">
        <v>290</v>
      </c>
      <c r="AO677" s="5">
        <v>290</v>
      </c>
      <c r="AP677" s="5">
        <v>290</v>
      </c>
      <c r="AR677" s="5">
        <v>290</v>
      </c>
      <c r="AS677" s="5">
        <v>290</v>
      </c>
      <c r="AU677" s="5">
        <v>290</v>
      </c>
      <c r="AV677" s="5">
        <v>290</v>
      </c>
      <c r="AX677" s="5">
        <v>290</v>
      </c>
      <c r="AY677" s="5">
        <v>290</v>
      </c>
      <c r="BA677" s="5">
        <v>290</v>
      </c>
      <c r="BB677" s="5">
        <v>290</v>
      </c>
      <c r="BD677" s="5">
        <v>290</v>
      </c>
      <c r="BE677" s="5">
        <v>290</v>
      </c>
      <c r="BG677" s="5">
        <v>290</v>
      </c>
      <c r="BH677" s="5">
        <v>290</v>
      </c>
      <c r="BJ677" s="5">
        <v>290</v>
      </c>
      <c r="BK677" s="5">
        <v>290</v>
      </c>
      <c r="BM677" s="5">
        <v>290</v>
      </c>
      <c r="BN677" s="5">
        <v>290</v>
      </c>
      <c r="BP677" s="5">
        <v>290</v>
      </c>
      <c r="BQ677" s="5">
        <v>290</v>
      </c>
      <c r="BS677" s="5">
        <v>290</v>
      </c>
      <c r="BT677" s="5">
        <v>290</v>
      </c>
      <c r="BV677" s="5">
        <v>290</v>
      </c>
      <c r="BW677" s="5">
        <v>290</v>
      </c>
      <c r="BY677" s="5">
        <v>290</v>
      </c>
      <c r="BZ677" s="5">
        <v>290</v>
      </c>
      <c r="CB677" s="5">
        <v>290</v>
      </c>
      <c r="CC677" s="5">
        <v>290</v>
      </c>
      <c r="CE677" s="5">
        <v>290</v>
      </c>
      <c r="CF677" s="5">
        <v>290</v>
      </c>
      <c r="CH677" s="5">
        <v>290</v>
      </c>
      <c r="CI677" s="5">
        <v>290</v>
      </c>
      <c r="CK677" s="5">
        <v>290</v>
      </c>
      <c r="CL677" s="5">
        <v>290</v>
      </c>
      <c r="CN677" s="5">
        <v>290</v>
      </c>
      <c r="CO677" s="5">
        <v>290</v>
      </c>
      <c r="CQ677" s="5">
        <v>290</v>
      </c>
      <c r="CR677" s="5">
        <v>290</v>
      </c>
      <c r="CT677" s="5">
        <v>290</v>
      </c>
      <c r="CU677" s="5">
        <v>290</v>
      </c>
      <c r="CW677" s="5">
        <v>0</v>
      </c>
      <c r="CX677" s="5">
        <v>0</v>
      </c>
      <c r="CZ677" s="5">
        <v>8700</v>
      </c>
      <c r="DA677" s="5">
        <v>8700</v>
      </c>
    </row>
    <row r="678" spans="2:105" x14ac:dyDescent="0.2">
      <c r="B678" s="1" t="s">
        <v>301</v>
      </c>
      <c r="D678" s="1" t="s">
        <v>302</v>
      </c>
      <c r="E678" s="1" t="s">
        <v>339</v>
      </c>
      <c r="F678" s="1" t="s">
        <v>340</v>
      </c>
      <c r="G678" s="4" t="s">
        <v>341</v>
      </c>
      <c r="H678" s="1" t="s">
        <v>54</v>
      </c>
      <c r="I678" s="1" t="s">
        <v>296</v>
      </c>
      <c r="K678" s="5">
        <v>0</v>
      </c>
      <c r="L678" s="5">
        <v>0</v>
      </c>
      <c r="N678" s="5">
        <v>0</v>
      </c>
      <c r="O678" s="5">
        <v>0</v>
      </c>
      <c r="Q678" s="5">
        <v>0</v>
      </c>
      <c r="R678" s="5">
        <v>0</v>
      </c>
      <c r="T678" s="5">
        <v>0</v>
      </c>
      <c r="U678" s="5">
        <v>0</v>
      </c>
      <c r="W678" s="5">
        <v>0</v>
      </c>
      <c r="X678" s="5">
        <v>0</v>
      </c>
      <c r="Z678" s="5">
        <v>0</v>
      </c>
      <c r="AA678" s="5">
        <v>0</v>
      </c>
      <c r="AC678" s="5">
        <v>0</v>
      </c>
      <c r="AD678" s="5">
        <v>0</v>
      </c>
      <c r="AF678" s="5">
        <v>0</v>
      </c>
      <c r="AG678" s="5">
        <v>0</v>
      </c>
      <c r="AI678" s="5">
        <v>0</v>
      </c>
      <c r="AJ678" s="5">
        <v>0</v>
      </c>
      <c r="AL678" s="5">
        <v>0</v>
      </c>
      <c r="AM678" s="5">
        <v>0</v>
      </c>
      <c r="AO678" s="5">
        <v>0</v>
      </c>
      <c r="AP678" s="5">
        <v>0</v>
      </c>
      <c r="AR678" s="5">
        <v>0</v>
      </c>
      <c r="AS678" s="5">
        <v>0</v>
      </c>
      <c r="AU678" s="5">
        <v>0</v>
      </c>
      <c r="AV678" s="5">
        <v>0</v>
      </c>
      <c r="AX678" s="5">
        <v>0</v>
      </c>
      <c r="AY678" s="5">
        <v>0</v>
      </c>
      <c r="BA678" s="5">
        <v>0</v>
      </c>
      <c r="BB678" s="5">
        <v>0</v>
      </c>
      <c r="BD678" s="5">
        <v>0</v>
      </c>
      <c r="BE678" s="5">
        <v>0</v>
      </c>
      <c r="BG678" s="5">
        <v>0</v>
      </c>
      <c r="BH678" s="5">
        <v>0</v>
      </c>
      <c r="BJ678" s="5">
        <v>0</v>
      </c>
      <c r="BK678" s="5">
        <v>0</v>
      </c>
      <c r="BM678" s="5">
        <v>0</v>
      </c>
      <c r="BN678" s="5">
        <v>0</v>
      </c>
      <c r="BP678" s="5">
        <v>0</v>
      </c>
      <c r="BQ678" s="5">
        <v>0</v>
      </c>
      <c r="BS678" s="5">
        <v>0</v>
      </c>
      <c r="BT678" s="5">
        <v>0</v>
      </c>
      <c r="BV678" s="5">
        <v>0</v>
      </c>
      <c r="BW678" s="5">
        <v>0</v>
      </c>
      <c r="BY678" s="5">
        <v>0</v>
      </c>
      <c r="BZ678" s="5">
        <v>0</v>
      </c>
      <c r="CB678" s="5">
        <v>0</v>
      </c>
      <c r="CC678" s="5">
        <v>0</v>
      </c>
      <c r="CE678" s="5">
        <v>0</v>
      </c>
      <c r="CF678" s="5">
        <v>0</v>
      </c>
      <c r="CH678" s="5">
        <v>0</v>
      </c>
      <c r="CI678" s="5">
        <v>0</v>
      </c>
      <c r="CK678" s="5">
        <v>0</v>
      </c>
      <c r="CL678" s="5">
        <v>0</v>
      </c>
      <c r="CN678" s="5">
        <v>0</v>
      </c>
      <c r="CO678" s="5">
        <v>0</v>
      </c>
      <c r="CQ678" s="5">
        <v>0</v>
      </c>
      <c r="CR678" s="5">
        <v>0</v>
      </c>
      <c r="CT678" s="5">
        <v>0</v>
      </c>
      <c r="CU678" s="5">
        <v>0</v>
      </c>
      <c r="CW678" s="5">
        <v>0</v>
      </c>
      <c r="CX678" s="5">
        <v>0</v>
      </c>
      <c r="CZ678" s="5">
        <v>0</v>
      </c>
      <c r="DA678" s="5">
        <v>0</v>
      </c>
    </row>
    <row r="679" spans="2:105" x14ac:dyDescent="0.2">
      <c r="B679" s="1" t="s">
        <v>301</v>
      </c>
      <c r="D679" s="1" t="s">
        <v>302</v>
      </c>
      <c r="E679" s="1" t="s">
        <v>339</v>
      </c>
      <c r="F679" s="1" t="s">
        <v>340</v>
      </c>
      <c r="G679" s="4" t="s">
        <v>341</v>
      </c>
      <c r="H679" s="1" t="s">
        <v>68</v>
      </c>
      <c r="I679" s="1" t="s">
        <v>296</v>
      </c>
      <c r="K679" s="5">
        <v>0</v>
      </c>
      <c r="L679" s="5">
        <v>0</v>
      </c>
      <c r="N679" s="5">
        <v>0</v>
      </c>
      <c r="O679" s="5">
        <v>0</v>
      </c>
      <c r="Q679" s="5">
        <v>0</v>
      </c>
      <c r="R679" s="5">
        <v>0</v>
      </c>
      <c r="T679" s="5">
        <v>0</v>
      </c>
      <c r="U679" s="5">
        <v>0</v>
      </c>
      <c r="W679" s="5">
        <v>0</v>
      </c>
      <c r="X679" s="5">
        <v>0</v>
      </c>
      <c r="Z679" s="5">
        <v>0</v>
      </c>
      <c r="AA679" s="5">
        <v>0</v>
      </c>
      <c r="AC679" s="5">
        <v>0</v>
      </c>
      <c r="AD679" s="5">
        <v>0</v>
      </c>
      <c r="AF679" s="5">
        <v>0</v>
      </c>
      <c r="AG679" s="5">
        <v>0</v>
      </c>
      <c r="AI679" s="5">
        <v>0</v>
      </c>
      <c r="AJ679" s="5">
        <v>0</v>
      </c>
      <c r="AL679" s="5">
        <v>0</v>
      </c>
      <c r="AM679" s="5">
        <v>0</v>
      </c>
      <c r="AO679" s="5">
        <v>0</v>
      </c>
      <c r="AP679" s="5">
        <v>0</v>
      </c>
      <c r="AR679" s="5">
        <v>0</v>
      </c>
      <c r="AS679" s="5">
        <v>0</v>
      </c>
      <c r="AU679" s="5">
        <v>0</v>
      </c>
      <c r="AV679" s="5">
        <v>0</v>
      </c>
      <c r="AX679" s="5">
        <v>0</v>
      </c>
      <c r="AY679" s="5">
        <v>0</v>
      </c>
      <c r="BA679" s="5">
        <v>0</v>
      </c>
      <c r="BB679" s="5">
        <v>0</v>
      </c>
      <c r="BD679" s="5">
        <v>0</v>
      </c>
      <c r="BE679" s="5">
        <v>0</v>
      </c>
      <c r="BG679" s="5">
        <v>0</v>
      </c>
      <c r="BH679" s="5">
        <v>0</v>
      </c>
      <c r="BJ679" s="5">
        <v>0</v>
      </c>
      <c r="BK679" s="5">
        <v>0</v>
      </c>
      <c r="BM679" s="5">
        <v>0</v>
      </c>
      <c r="BN679" s="5">
        <v>0</v>
      </c>
      <c r="BP679" s="5">
        <v>0</v>
      </c>
      <c r="BQ679" s="5">
        <v>0</v>
      </c>
      <c r="BS679" s="5">
        <v>0</v>
      </c>
      <c r="BT679" s="5">
        <v>0</v>
      </c>
      <c r="BV679" s="5">
        <v>0</v>
      </c>
      <c r="BW679" s="5">
        <v>0</v>
      </c>
      <c r="BY679" s="5">
        <v>0</v>
      </c>
      <c r="BZ679" s="5">
        <v>0</v>
      </c>
      <c r="CB679" s="5">
        <v>0</v>
      </c>
      <c r="CC679" s="5">
        <v>0</v>
      </c>
      <c r="CE679" s="5">
        <v>0</v>
      </c>
      <c r="CF679" s="5">
        <v>0</v>
      </c>
      <c r="CH679" s="5">
        <v>0</v>
      </c>
      <c r="CI679" s="5">
        <v>0</v>
      </c>
      <c r="CK679" s="5">
        <v>0</v>
      </c>
      <c r="CL679" s="5">
        <v>0</v>
      </c>
      <c r="CN679" s="5">
        <v>0</v>
      </c>
      <c r="CO679" s="5">
        <v>0</v>
      </c>
      <c r="CQ679" s="5">
        <v>0</v>
      </c>
      <c r="CR679" s="5">
        <v>0</v>
      </c>
      <c r="CT679" s="5">
        <v>0</v>
      </c>
      <c r="CU679" s="5">
        <v>0</v>
      </c>
      <c r="CW679" s="5">
        <v>0</v>
      </c>
      <c r="CX679" s="5">
        <v>0</v>
      </c>
      <c r="CZ679" s="5">
        <v>0</v>
      </c>
      <c r="DA679" s="5">
        <v>0</v>
      </c>
    </row>
    <row r="680" spans="2:105" x14ac:dyDescent="0.2">
      <c r="K680" s="27"/>
      <c r="M680" s="27"/>
      <c r="P680" s="27"/>
      <c r="S680" s="27"/>
      <c r="V680" s="27"/>
      <c r="Y680" s="27"/>
      <c r="AB680" s="27"/>
      <c r="AE680" s="27"/>
      <c r="AH680" s="27"/>
      <c r="AK680" s="27"/>
      <c r="AN680" s="27"/>
      <c r="AQ680" s="27"/>
      <c r="AT680" s="27"/>
      <c r="AW680" s="27"/>
      <c r="AZ680" s="27"/>
      <c r="BC680" s="27"/>
    </row>
    <row r="681" spans="2:105" x14ac:dyDescent="0.2">
      <c r="B681" s="1" t="s">
        <v>301</v>
      </c>
      <c r="D681" s="1" t="s">
        <v>302</v>
      </c>
      <c r="E681" s="1" t="s">
        <v>339</v>
      </c>
      <c r="F681" s="1" t="s">
        <v>342</v>
      </c>
      <c r="G681" s="4" t="s">
        <v>343</v>
      </c>
      <c r="H681" s="1" t="s">
        <v>52</v>
      </c>
      <c r="I681" s="1" t="s">
        <v>296</v>
      </c>
      <c r="K681" s="5">
        <v>0</v>
      </c>
      <c r="L681" s="5">
        <v>0</v>
      </c>
      <c r="N681" s="5">
        <v>0</v>
      </c>
      <c r="O681" s="5">
        <v>0</v>
      </c>
      <c r="Q681" s="5">
        <v>0</v>
      </c>
      <c r="R681" s="5">
        <v>0</v>
      </c>
      <c r="T681" s="5">
        <v>0</v>
      </c>
      <c r="U681" s="5">
        <v>0</v>
      </c>
      <c r="W681" s="5">
        <v>0</v>
      </c>
      <c r="X681" s="5">
        <v>0</v>
      </c>
      <c r="Z681" s="5">
        <v>0</v>
      </c>
      <c r="AA681" s="5">
        <v>0</v>
      </c>
      <c r="AC681" s="5">
        <v>0</v>
      </c>
      <c r="AD681" s="5">
        <v>0</v>
      </c>
      <c r="AF681" s="5">
        <v>0</v>
      </c>
      <c r="AG681" s="5">
        <v>0</v>
      </c>
      <c r="AI681" s="5">
        <v>0</v>
      </c>
      <c r="AJ681" s="5">
        <v>0</v>
      </c>
      <c r="AL681" s="5">
        <v>0</v>
      </c>
      <c r="AM681" s="5">
        <v>0</v>
      </c>
      <c r="AO681" s="5">
        <v>0</v>
      </c>
      <c r="AP681" s="5">
        <v>0</v>
      </c>
      <c r="AR681" s="5">
        <v>0</v>
      </c>
      <c r="AS681" s="5">
        <v>0</v>
      </c>
      <c r="AU681" s="5">
        <v>0</v>
      </c>
      <c r="AV681" s="5">
        <v>0</v>
      </c>
      <c r="AX681" s="5">
        <v>0</v>
      </c>
      <c r="AY681" s="5">
        <v>0</v>
      </c>
      <c r="BA681" s="5">
        <v>0</v>
      </c>
      <c r="BB681" s="5">
        <v>0</v>
      </c>
      <c r="BD681" s="5">
        <v>0</v>
      </c>
      <c r="BE681" s="5">
        <v>0</v>
      </c>
      <c r="BG681" s="5">
        <v>0</v>
      </c>
      <c r="BH681" s="5">
        <v>0</v>
      </c>
      <c r="BJ681" s="5">
        <v>0</v>
      </c>
      <c r="BK681" s="5">
        <v>0</v>
      </c>
      <c r="BM681" s="5">
        <v>0</v>
      </c>
      <c r="BN681" s="5">
        <v>0</v>
      </c>
      <c r="BP681" s="5">
        <v>0</v>
      </c>
      <c r="BQ681" s="5">
        <v>0</v>
      </c>
      <c r="BS681" s="5">
        <v>0</v>
      </c>
      <c r="BT681" s="5">
        <v>0</v>
      </c>
      <c r="BV681" s="5">
        <v>0</v>
      </c>
      <c r="BW681" s="5">
        <v>0</v>
      </c>
      <c r="BY681" s="5">
        <v>0</v>
      </c>
      <c r="BZ681" s="5">
        <v>0</v>
      </c>
      <c r="CB681" s="5">
        <v>0</v>
      </c>
      <c r="CC681" s="5">
        <v>0</v>
      </c>
      <c r="CE681" s="5">
        <v>0</v>
      </c>
      <c r="CF681" s="5">
        <v>0</v>
      </c>
      <c r="CH681" s="5">
        <v>0</v>
      </c>
      <c r="CI681" s="5">
        <v>0</v>
      </c>
      <c r="CK681" s="5">
        <v>0</v>
      </c>
      <c r="CL681" s="5">
        <v>0</v>
      </c>
      <c r="CN681" s="5">
        <v>0</v>
      </c>
      <c r="CO681" s="5">
        <v>0</v>
      </c>
      <c r="CQ681" s="5">
        <v>0</v>
      </c>
      <c r="CR681" s="5">
        <v>0</v>
      </c>
      <c r="CT681" s="5">
        <v>0</v>
      </c>
      <c r="CU681" s="5">
        <v>0</v>
      </c>
      <c r="CW681" s="5">
        <v>0</v>
      </c>
      <c r="CX681" s="5">
        <v>0</v>
      </c>
      <c r="CZ681" s="5">
        <v>0</v>
      </c>
      <c r="DA681" s="5">
        <v>0</v>
      </c>
    </row>
    <row r="682" spans="2:105" x14ac:dyDescent="0.2">
      <c r="B682" s="1" t="s">
        <v>301</v>
      </c>
      <c r="D682" s="1" t="s">
        <v>302</v>
      </c>
      <c r="E682" s="1" t="s">
        <v>339</v>
      </c>
      <c r="F682" s="1" t="s">
        <v>342</v>
      </c>
      <c r="G682" s="4" t="s">
        <v>343</v>
      </c>
      <c r="H682" s="1" t="s">
        <v>54</v>
      </c>
      <c r="I682" s="1" t="s">
        <v>296</v>
      </c>
      <c r="K682" s="5">
        <v>0</v>
      </c>
      <c r="L682" s="5">
        <v>0</v>
      </c>
      <c r="N682" s="5">
        <v>0</v>
      </c>
      <c r="O682" s="5">
        <v>0</v>
      </c>
      <c r="Q682" s="5">
        <v>0</v>
      </c>
      <c r="R682" s="5">
        <v>0</v>
      </c>
      <c r="T682" s="5">
        <v>0</v>
      </c>
      <c r="U682" s="5">
        <v>0</v>
      </c>
      <c r="W682" s="5">
        <v>0</v>
      </c>
      <c r="X682" s="5">
        <v>0</v>
      </c>
      <c r="Z682" s="5">
        <v>0</v>
      </c>
      <c r="AA682" s="5">
        <v>0</v>
      </c>
      <c r="AC682" s="5">
        <v>0</v>
      </c>
      <c r="AD682" s="5">
        <v>0</v>
      </c>
      <c r="AF682" s="5">
        <v>0</v>
      </c>
      <c r="AG682" s="5">
        <v>0</v>
      </c>
      <c r="AI682" s="5">
        <v>0</v>
      </c>
      <c r="AJ682" s="5">
        <v>0</v>
      </c>
      <c r="AL682" s="5">
        <v>0</v>
      </c>
      <c r="AM682" s="5">
        <v>0</v>
      </c>
      <c r="AO682" s="5">
        <v>0</v>
      </c>
      <c r="AP682" s="5">
        <v>0</v>
      </c>
      <c r="AR682" s="5">
        <v>0</v>
      </c>
      <c r="AS682" s="5">
        <v>0</v>
      </c>
      <c r="AU682" s="5">
        <v>0</v>
      </c>
      <c r="AV682" s="5">
        <v>0</v>
      </c>
      <c r="AX682" s="5">
        <v>0</v>
      </c>
      <c r="AY682" s="5">
        <v>0</v>
      </c>
      <c r="BA682" s="5">
        <v>0</v>
      </c>
      <c r="BB682" s="5">
        <v>0</v>
      </c>
      <c r="BD682" s="5">
        <v>0</v>
      </c>
      <c r="BE682" s="5">
        <v>0</v>
      </c>
      <c r="BG682" s="5">
        <v>0</v>
      </c>
      <c r="BH682" s="5">
        <v>0</v>
      </c>
      <c r="BJ682" s="5">
        <v>0</v>
      </c>
      <c r="BK682" s="5">
        <v>0</v>
      </c>
      <c r="BM682" s="5">
        <v>0</v>
      </c>
      <c r="BN682" s="5">
        <v>0</v>
      </c>
      <c r="BP682" s="5">
        <v>0</v>
      </c>
      <c r="BQ682" s="5">
        <v>0</v>
      </c>
      <c r="BS682" s="5">
        <v>0</v>
      </c>
      <c r="BT682" s="5">
        <v>0</v>
      </c>
      <c r="BV682" s="5">
        <v>0</v>
      </c>
      <c r="BW682" s="5">
        <v>0</v>
      </c>
      <c r="BY682" s="5">
        <v>0</v>
      </c>
      <c r="BZ682" s="5">
        <v>0</v>
      </c>
      <c r="CB682" s="5">
        <v>0</v>
      </c>
      <c r="CC682" s="5">
        <v>0</v>
      </c>
      <c r="CE682" s="5">
        <v>0</v>
      </c>
      <c r="CF682" s="5">
        <v>0</v>
      </c>
      <c r="CH682" s="5">
        <v>0</v>
      </c>
      <c r="CI682" s="5">
        <v>0</v>
      </c>
      <c r="CK682" s="5">
        <v>0</v>
      </c>
      <c r="CL682" s="5">
        <v>0</v>
      </c>
      <c r="CN682" s="5">
        <v>0</v>
      </c>
      <c r="CO682" s="5">
        <v>0</v>
      </c>
      <c r="CQ682" s="5">
        <v>0</v>
      </c>
      <c r="CR682" s="5">
        <v>0</v>
      </c>
      <c r="CT682" s="5">
        <v>0</v>
      </c>
      <c r="CU682" s="5">
        <v>0</v>
      </c>
      <c r="CW682" s="5">
        <v>0</v>
      </c>
      <c r="CX682" s="5">
        <v>0</v>
      </c>
      <c r="CZ682" s="5">
        <v>0</v>
      </c>
      <c r="DA682" s="5">
        <v>0</v>
      </c>
    </row>
    <row r="683" spans="2:105" x14ac:dyDescent="0.2">
      <c r="B683" s="1" t="s">
        <v>301</v>
      </c>
      <c r="D683" s="1" t="s">
        <v>302</v>
      </c>
      <c r="E683" s="1" t="s">
        <v>339</v>
      </c>
      <c r="F683" s="1" t="s">
        <v>342</v>
      </c>
      <c r="G683" s="4" t="s">
        <v>343</v>
      </c>
      <c r="H683" s="1" t="s">
        <v>68</v>
      </c>
      <c r="I683" s="1" t="s">
        <v>296</v>
      </c>
      <c r="K683" s="5">
        <v>0</v>
      </c>
      <c r="L683" s="5">
        <v>0</v>
      </c>
      <c r="N683" s="5">
        <v>0</v>
      </c>
      <c r="O683" s="5">
        <v>0</v>
      </c>
      <c r="Q683" s="5">
        <v>0</v>
      </c>
      <c r="R683" s="5">
        <v>0</v>
      </c>
      <c r="T683" s="5">
        <v>0</v>
      </c>
      <c r="U683" s="5">
        <v>0</v>
      </c>
      <c r="W683" s="5">
        <v>0</v>
      </c>
      <c r="X683" s="5">
        <v>0</v>
      </c>
      <c r="Z683" s="5">
        <v>0</v>
      </c>
      <c r="AA683" s="5">
        <v>0</v>
      </c>
      <c r="AC683" s="5">
        <v>0</v>
      </c>
      <c r="AD683" s="5">
        <v>0</v>
      </c>
      <c r="AF683" s="5">
        <v>0</v>
      </c>
      <c r="AG683" s="5">
        <v>0</v>
      </c>
      <c r="AI683" s="5">
        <v>0</v>
      </c>
      <c r="AJ683" s="5">
        <v>0</v>
      </c>
      <c r="AL683" s="5">
        <v>0</v>
      </c>
      <c r="AM683" s="5">
        <v>0</v>
      </c>
      <c r="AO683" s="5">
        <v>0</v>
      </c>
      <c r="AP683" s="5">
        <v>0</v>
      </c>
      <c r="AR683" s="5">
        <v>0</v>
      </c>
      <c r="AS683" s="5">
        <v>0</v>
      </c>
      <c r="AU683" s="5">
        <v>0</v>
      </c>
      <c r="AV683" s="5">
        <v>0</v>
      </c>
      <c r="AX683" s="5">
        <v>0</v>
      </c>
      <c r="AY683" s="5">
        <v>0</v>
      </c>
      <c r="BA683" s="5">
        <v>0</v>
      </c>
      <c r="BB683" s="5">
        <v>0</v>
      </c>
      <c r="BD683" s="5">
        <v>0</v>
      </c>
      <c r="BE683" s="5">
        <v>0</v>
      </c>
      <c r="BG683" s="5">
        <v>0</v>
      </c>
      <c r="BH683" s="5">
        <v>0</v>
      </c>
      <c r="BJ683" s="5">
        <v>0</v>
      </c>
      <c r="BK683" s="5">
        <v>0</v>
      </c>
      <c r="BM683" s="5">
        <v>0</v>
      </c>
      <c r="BN683" s="5">
        <v>0</v>
      </c>
      <c r="BP683" s="5">
        <v>0</v>
      </c>
      <c r="BQ683" s="5">
        <v>0</v>
      </c>
      <c r="BS683" s="5">
        <v>0</v>
      </c>
      <c r="BT683" s="5">
        <v>0</v>
      </c>
      <c r="BV683" s="5">
        <v>0</v>
      </c>
      <c r="BW683" s="5">
        <v>0</v>
      </c>
      <c r="BY683" s="5">
        <v>0</v>
      </c>
      <c r="BZ683" s="5">
        <v>0</v>
      </c>
      <c r="CB683" s="5">
        <v>0</v>
      </c>
      <c r="CC683" s="5">
        <v>0</v>
      </c>
      <c r="CE683" s="5">
        <v>0</v>
      </c>
      <c r="CF683" s="5">
        <v>0</v>
      </c>
      <c r="CH683" s="5">
        <v>0</v>
      </c>
      <c r="CI683" s="5">
        <v>0</v>
      </c>
      <c r="CK683" s="5">
        <v>0</v>
      </c>
      <c r="CL683" s="5">
        <v>0</v>
      </c>
      <c r="CN683" s="5">
        <v>0</v>
      </c>
      <c r="CO683" s="5">
        <v>0</v>
      </c>
      <c r="CQ683" s="5">
        <v>0</v>
      </c>
      <c r="CR683" s="5">
        <v>0</v>
      </c>
      <c r="CT683" s="5">
        <v>0</v>
      </c>
      <c r="CU683" s="5">
        <v>0</v>
      </c>
      <c r="CW683" s="5">
        <v>0</v>
      </c>
      <c r="CX683" s="5">
        <v>0</v>
      </c>
      <c r="CZ683" s="5">
        <v>0</v>
      </c>
      <c r="DA683" s="5">
        <v>0</v>
      </c>
    </row>
    <row r="684" spans="2:105" x14ac:dyDescent="0.2">
      <c r="K684" s="27"/>
      <c r="M684" s="27"/>
      <c r="P684" s="27"/>
      <c r="S684" s="27"/>
      <c r="V684" s="27"/>
      <c r="Y684" s="27"/>
      <c r="AB684" s="27"/>
      <c r="AE684" s="27"/>
      <c r="AH684" s="27"/>
      <c r="AK684" s="27"/>
      <c r="AN684" s="27"/>
      <c r="AQ684" s="27"/>
      <c r="AT684" s="27"/>
      <c r="AW684" s="27"/>
      <c r="AZ684" s="27"/>
      <c r="BC684" s="27"/>
    </row>
    <row r="685" spans="2:105" x14ac:dyDescent="0.2">
      <c r="B685" s="1" t="s">
        <v>301</v>
      </c>
      <c r="D685" s="1" t="s">
        <v>302</v>
      </c>
      <c r="E685" s="1" t="s">
        <v>344</v>
      </c>
      <c r="F685" s="1" t="s">
        <v>345</v>
      </c>
      <c r="G685" s="4" t="s">
        <v>346</v>
      </c>
      <c r="H685" s="1" t="s">
        <v>52</v>
      </c>
      <c r="I685" s="1" t="s">
        <v>296</v>
      </c>
      <c r="K685" s="5">
        <v>450</v>
      </c>
      <c r="L685" s="5">
        <v>450</v>
      </c>
      <c r="N685" s="5">
        <v>450</v>
      </c>
      <c r="O685" s="5">
        <v>450</v>
      </c>
      <c r="Q685" s="5">
        <v>450</v>
      </c>
      <c r="R685" s="5">
        <v>450</v>
      </c>
      <c r="T685" s="5">
        <v>450</v>
      </c>
      <c r="U685" s="5">
        <v>450</v>
      </c>
      <c r="W685" s="5">
        <v>450</v>
      </c>
      <c r="X685" s="5">
        <v>450</v>
      </c>
      <c r="Z685" s="5">
        <v>450</v>
      </c>
      <c r="AA685" s="5">
        <v>450</v>
      </c>
      <c r="AC685" s="5">
        <v>450</v>
      </c>
      <c r="AD685" s="5">
        <v>450</v>
      </c>
      <c r="AF685" s="5">
        <v>450</v>
      </c>
      <c r="AG685" s="5">
        <v>450</v>
      </c>
      <c r="AI685" s="5">
        <v>450</v>
      </c>
      <c r="AJ685" s="5">
        <v>450</v>
      </c>
      <c r="AL685" s="5">
        <v>450</v>
      </c>
      <c r="AM685" s="5">
        <v>450</v>
      </c>
      <c r="AO685" s="5">
        <v>450</v>
      </c>
      <c r="AP685" s="5">
        <v>450</v>
      </c>
      <c r="AR685" s="5">
        <v>450</v>
      </c>
      <c r="AS685" s="5">
        <v>450</v>
      </c>
      <c r="AU685" s="5">
        <v>450</v>
      </c>
      <c r="AV685" s="5">
        <v>450</v>
      </c>
      <c r="AX685" s="5">
        <v>450</v>
      </c>
      <c r="AY685" s="5">
        <v>450</v>
      </c>
      <c r="BA685" s="5">
        <v>450</v>
      </c>
      <c r="BB685" s="5">
        <v>450</v>
      </c>
      <c r="BD685" s="5">
        <v>450</v>
      </c>
      <c r="BE685" s="5">
        <v>450</v>
      </c>
      <c r="BG685" s="5">
        <v>450</v>
      </c>
      <c r="BH685" s="5">
        <v>450</v>
      </c>
      <c r="BJ685" s="5">
        <v>450</v>
      </c>
      <c r="BK685" s="5">
        <v>450</v>
      </c>
      <c r="BM685" s="5">
        <v>450</v>
      </c>
      <c r="BN685" s="5">
        <v>450</v>
      </c>
      <c r="BP685" s="5">
        <v>450</v>
      </c>
      <c r="BQ685" s="5">
        <v>450</v>
      </c>
      <c r="BS685" s="5">
        <v>450</v>
      </c>
      <c r="BT685" s="5">
        <v>450</v>
      </c>
      <c r="BV685" s="5">
        <v>450</v>
      </c>
      <c r="BW685" s="5">
        <v>450</v>
      </c>
      <c r="BY685" s="5">
        <v>450</v>
      </c>
      <c r="BZ685" s="5">
        <v>450</v>
      </c>
      <c r="CB685" s="5">
        <v>450</v>
      </c>
      <c r="CC685" s="5">
        <v>450</v>
      </c>
      <c r="CE685" s="5">
        <v>450</v>
      </c>
      <c r="CF685" s="5">
        <v>450</v>
      </c>
      <c r="CH685" s="5">
        <v>450</v>
      </c>
      <c r="CI685" s="5">
        <v>450</v>
      </c>
      <c r="CK685" s="5">
        <v>450</v>
      </c>
      <c r="CL685" s="5">
        <v>450</v>
      </c>
      <c r="CN685" s="5">
        <v>450</v>
      </c>
      <c r="CO685" s="5">
        <v>450</v>
      </c>
      <c r="CQ685" s="5">
        <v>450</v>
      </c>
      <c r="CR685" s="5">
        <v>450</v>
      </c>
      <c r="CT685" s="5">
        <v>450</v>
      </c>
      <c r="CU685" s="5">
        <v>450</v>
      </c>
      <c r="CW685" s="5">
        <v>0</v>
      </c>
      <c r="CX685" s="5">
        <v>0</v>
      </c>
      <c r="CZ685" s="5">
        <v>13500</v>
      </c>
      <c r="DA685" s="5">
        <v>13500</v>
      </c>
    </row>
    <row r="686" spans="2:105" x14ac:dyDescent="0.2">
      <c r="B686" s="1" t="s">
        <v>301</v>
      </c>
      <c r="D686" s="1" t="s">
        <v>302</v>
      </c>
      <c r="E686" s="1" t="s">
        <v>344</v>
      </c>
      <c r="F686" s="1" t="s">
        <v>345</v>
      </c>
      <c r="G686" s="4" t="s">
        <v>346</v>
      </c>
      <c r="H686" s="1" t="s">
        <v>54</v>
      </c>
      <c r="I686" s="1" t="s">
        <v>296</v>
      </c>
      <c r="K686" s="5">
        <v>0</v>
      </c>
      <c r="L686" s="5">
        <v>0</v>
      </c>
      <c r="N686" s="5">
        <v>0</v>
      </c>
      <c r="O686" s="5">
        <v>0</v>
      </c>
      <c r="Q686" s="5">
        <v>0</v>
      </c>
      <c r="R686" s="5">
        <v>0</v>
      </c>
      <c r="T686" s="5">
        <v>0</v>
      </c>
      <c r="U686" s="5">
        <v>0</v>
      </c>
      <c r="W686" s="5">
        <v>0</v>
      </c>
      <c r="X686" s="5">
        <v>0</v>
      </c>
      <c r="Z686" s="5">
        <v>0</v>
      </c>
      <c r="AA686" s="5">
        <v>0</v>
      </c>
      <c r="AC686" s="5">
        <v>0</v>
      </c>
      <c r="AD686" s="5">
        <v>0</v>
      </c>
      <c r="AF686" s="5">
        <v>0</v>
      </c>
      <c r="AG686" s="5">
        <v>0</v>
      </c>
      <c r="AI686" s="5">
        <v>0</v>
      </c>
      <c r="AJ686" s="5">
        <v>0</v>
      </c>
      <c r="AL686" s="5">
        <v>0</v>
      </c>
      <c r="AM686" s="5">
        <v>0</v>
      </c>
      <c r="AO686" s="5">
        <v>0</v>
      </c>
      <c r="AP686" s="5">
        <v>0</v>
      </c>
      <c r="AR686" s="5">
        <v>0</v>
      </c>
      <c r="AS686" s="5">
        <v>0</v>
      </c>
      <c r="AU686" s="5">
        <v>0</v>
      </c>
      <c r="AV686" s="5">
        <v>0</v>
      </c>
      <c r="AX686" s="5">
        <v>0</v>
      </c>
      <c r="AY686" s="5">
        <v>0</v>
      </c>
      <c r="BA686" s="5">
        <v>0</v>
      </c>
      <c r="BB686" s="5">
        <v>0</v>
      </c>
      <c r="BD686" s="5">
        <v>0</v>
      </c>
      <c r="BE686" s="5">
        <v>0</v>
      </c>
      <c r="BG686" s="5">
        <v>0</v>
      </c>
      <c r="BH686" s="5">
        <v>0</v>
      </c>
      <c r="BJ686" s="5">
        <v>0</v>
      </c>
      <c r="BK686" s="5">
        <v>0</v>
      </c>
      <c r="BM686" s="5">
        <v>0</v>
      </c>
      <c r="BN686" s="5">
        <v>0</v>
      </c>
      <c r="BP686" s="5">
        <v>0</v>
      </c>
      <c r="BQ686" s="5">
        <v>0</v>
      </c>
      <c r="BS686" s="5">
        <v>0</v>
      </c>
      <c r="BT686" s="5">
        <v>0</v>
      </c>
      <c r="BV686" s="5">
        <v>0</v>
      </c>
      <c r="BW686" s="5">
        <v>0</v>
      </c>
      <c r="BY686" s="5">
        <v>0</v>
      </c>
      <c r="BZ686" s="5">
        <v>0</v>
      </c>
      <c r="CB686" s="5">
        <v>0</v>
      </c>
      <c r="CC686" s="5">
        <v>0</v>
      </c>
      <c r="CE686" s="5">
        <v>0</v>
      </c>
      <c r="CF686" s="5">
        <v>0</v>
      </c>
      <c r="CH686" s="5">
        <v>0</v>
      </c>
      <c r="CI686" s="5">
        <v>0</v>
      </c>
      <c r="CK686" s="5">
        <v>0</v>
      </c>
      <c r="CL686" s="5">
        <v>0</v>
      </c>
      <c r="CN686" s="5">
        <v>0</v>
      </c>
      <c r="CO686" s="5">
        <v>0</v>
      </c>
      <c r="CQ686" s="5">
        <v>0</v>
      </c>
      <c r="CR686" s="5">
        <v>0</v>
      </c>
      <c r="CT686" s="5">
        <v>0</v>
      </c>
      <c r="CU686" s="5">
        <v>0</v>
      </c>
      <c r="CW686" s="5">
        <v>0</v>
      </c>
      <c r="CX686" s="5">
        <v>0</v>
      </c>
      <c r="CZ686" s="5">
        <v>0</v>
      </c>
      <c r="DA686" s="5">
        <v>0</v>
      </c>
    </row>
    <row r="687" spans="2:105" x14ac:dyDescent="0.2">
      <c r="B687" s="1" t="s">
        <v>301</v>
      </c>
      <c r="D687" s="1" t="s">
        <v>302</v>
      </c>
      <c r="E687" s="1" t="s">
        <v>344</v>
      </c>
      <c r="F687" s="1" t="s">
        <v>345</v>
      </c>
      <c r="G687" s="4" t="s">
        <v>346</v>
      </c>
      <c r="H687" s="1" t="s">
        <v>68</v>
      </c>
      <c r="I687" s="1" t="s">
        <v>296</v>
      </c>
      <c r="K687" s="5">
        <v>0</v>
      </c>
      <c r="L687" s="5">
        <v>0</v>
      </c>
      <c r="N687" s="5">
        <v>0</v>
      </c>
      <c r="O687" s="5">
        <v>0</v>
      </c>
      <c r="Q687" s="5">
        <v>0</v>
      </c>
      <c r="R687" s="5">
        <v>0</v>
      </c>
      <c r="T687" s="5">
        <v>0</v>
      </c>
      <c r="U687" s="5">
        <v>0</v>
      </c>
      <c r="W687" s="5">
        <v>0</v>
      </c>
      <c r="X687" s="5">
        <v>0</v>
      </c>
      <c r="Z687" s="5">
        <v>0</v>
      </c>
      <c r="AA687" s="5">
        <v>0</v>
      </c>
      <c r="AC687" s="5">
        <v>0</v>
      </c>
      <c r="AD687" s="5">
        <v>0</v>
      </c>
      <c r="AF687" s="5">
        <v>0</v>
      </c>
      <c r="AG687" s="5">
        <v>0</v>
      </c>
      <c r="AI687" s="5">
        <v>0</v>
      </c>
      <c r="AJ687" s="5">
        <v>0</v>
      </c>
      <c r="AL687" s="5">
        <v>0</v>
      </c>
      <c r="AM687" s="5">
        <v>0</v>
      </c>
      <c r="AO687" s="5">
        <v>0</v>
      </c>
      <c r="AP687" s="5">
        <v>0</v>
      </c>
      <c r="AR687" s="5">
        <v>0</v>
      </c>
      <c r="AS687" s="5">
        <v>0</v>
      </c>
      <c r="AU687" s="5">
        <v>0</v>
      </c>
      <c r="AV687" s="5">
        <v>0</v>
      </c>
      <c r="AX687" s="5">
        <v>0</v>
      </c>
      <c r="AY687" s="5">
        <v>0</v>
      </c>
      <c r="BA687" s="5">
        <v>0</v>
      </c>
      <c r="BB687" s="5">
        <v>0</v>
      </c>
      <c r="BD687" s="5">
        <v>0</v>
      </c>
      <c r="BE687" s="5">
        <v>0</v>
      </c>
      <c r="BG687" s="5">
        <v>0</v>
      </c>
      <c r="BH687" s="5">
        <v>0</v>
      </c>
      <c r="BJ687" s="5">
        <v>0</v>
      </c>
      <c r="BK687" s="5">
        <v>0</v>
      </c>
      <c r="BM687" s="5">
        <v>0</v>
      </c>
      <c r="BN687" s="5">
        <v>0</v>
      </c>
      <c r="BP687" s="5">
        <v>0</v>
      </c>
      <c r="BQ687" s="5">
        <v>0</v>
      </c>
      <c r="BS687" s="5">
        <v>0</v>
      </c>
      <c r="BT687" s="5">
        <v>0</v>
      </c>
      <c r="BV687" s="5">
        <v>0</v>
      </c>
      <c r="BW687" s="5">
        <v>0</v>
      </c>
      <c r="BY687" s="5">
        <v>0</v>
      </c>
      <c r="BZ687" s="5">
        <v>0</v>
      </c>
      <c r="CB687" s="5">
        <v>0</v>
      </c>
      <c r="CC687" s="5">
        <v>0</v>
      </c>
      <c r="CE687" s="5">
        <v>0</v>
      </c>
      <c r="CF687" s="5">
        <v>0</v>
      </c>
      <c r="CH687" s="5">
        <v>0</v>
      </c>
      <c r="CI687" s="5">
        <v>0</v>
      </c>
      <c r="CK687" s="5">
        <v>0</v>
      </c>
      <c r="CL687" s="5">
        <v>0</v>
      </c>
      <c r="CN687" s="5">
        <v>0</v>
      </c>
      <c r="CO687" s="5">
        <v>0</v>
      </c>
      <c r="CQ687" s="5">
        <v>0</v>
      </c>
      <c r="CR687" s="5">
        <v>0</v>
      </c>
      <c r="CT687" s="5">
        <v>0</v>
      </c>
      <c r="CU687" s="5">
        <v>0</v>
      </c>
      <c r="CW687" s="5">
        <v>0</v>
      </c>
      <c r="CX687" s="5">
        <v>0</v>
      </c>
      <c r="CZ687" s="5">
        <v>0</v>
      </c>
      <c r="DA687" s="5">
        <v>0</v>
      </c>
    </row>
    <row r="688" spans="2:105" x14ac:dyDescent="0.2">
      <c r="K688" s="27"/>
      <c r="M688" s="27"/>
      <c r="P688" s="27"/>
      <c r="S688" s="27"/>
      <c r="V688" s="27"/>
      <c r="Y688" s="27"/>
      <c r="AB688" s="27"/>
      <c r="AE688" s="27"/>
      <c r="AH688" s="27"/>
      <c r="AK688" s="27"/>
      <c r="AN688" s="27"/>
      <c r="AQ688" s="27"/>
      <c r="AT688" s="27"/>
      <c r="AW688" s="27"/>
      <c r="AZ688" s="27"/>
      <c r="BC688" s="27"/>
    </row>
    <row r="689" spans="2:105" x14ac:dyDescent="0.2">
      <c r="B689" s="1" t="s">
        <v>301</v>
      </c>
      <c r="D689" s="1" t="s">
        <v>302</v>
      </c>
      <c r="E689" s="1" t="s">
        <v>344</v>
      </c>
      <c r="F689" s="1" t="s">
        <v>347</v>
      </c>
      <c r="G689" s="4" t="s">
        <v>348</v>
      </c>
      <c r="H689" s="1" t="s">
        <v>52</v>
      </c>
      <c r="I689" s="1" t="s">
        <v>296</v>
      </c>
      <c r="K689" s="5">
        <v>0</v>
      </c>
      <c r="L689" s="5">
        <v>0</v>
      </c>
      <c r="N689" s="5">
        <v>0</v>
      </c>
      <c r="O689" s="5">
        <v>0</v>
      </c>
      <c r="Q689" s="5">
        <v>0</v>
      </c>
      <c r="R689" s="5">
        <v>0</v>
      </c>
      <c r="T689" s="5">
        <v>0</v>
      </c>
      <c r="U689" s="5">
        <v>0</v>
      </c>
      <c r="W689" s="5">
        <v>0</v>
      </c>
      <c r="X689" s="5">
        <v>0</v>
      </c>
      <c r="Z689" s="5">
        <v>0</v>
      </c>
      <c r="AA689" s="5">
        <v>0</v>
      </c>
      <c r="AC689" s="5">
        <v>0</v>
      </c>
      <c r="AD689" s="5">
        <v>0</v>
      </c>
      <c r="AF689" s="5">
        <v>0</v>
      </c>
      <c r="AG689" s="5">
        <v>0</v>
      </c>
      <c r="AI689" s="5">
        <v>0</v>
      </c>
      <c r="AJ689" s="5">
        <v>0</v>
      </c>
      <c r="AL689" s="5">
        <v>0</v>
      </c>
      <c r="AM689" s="5">
        <v>0</v>
      </c>
      <c r="AO689" s="5">
        <v>0</v>
      </c>
      <c r="AP689" s="5">
        <v>0</v>
      </c>
      <c r="AR689" s="5">
        <v>0</v>
      </c>
      <c r="AS689" s="5">
        <v>0</v>
      </c>
      <c r="AU689" s="5">
        <v>0</v>
      </c>
      <c r="AV689" s="5">
        <v>0</v>
      </c>
      <c r="AX689" s="5">
        <v>0</v>
      </c>
      <c r="AY689" s="5">
        <v>0</v>
      </c>
      <c r="BA689" s="5">
        <v>0</v>
      </c>
      <c r="BB689" s="5">
        <v>0</v>
      </c>
      <c r="BD689" s="5">
        <v>0</v>
      </c>
      <c r="BE689" s="5">
        <v>0</v>
      </c>
      <c r="BG689" s="5">
        <v>0</v>
      </c>
      <c r="BH689" s="5">
        <v>0</v>
      </c>
      <c r="BJ689" s="5">
        <v>0</v>
      </c>
      <c r="BK689" s="5">
        <v>0</v>
      </c>
      <c r="BM689" s="5">
        <v>0</v>
      </c>
      <c r="BN689" s="5">
        <v>0</v>
      </c>
      <c r="BP689" s="5">
        <v>0</v>
      </c>
      <c r="BQ689" s="5">
        <v>0</v>
      </c>
      <c r="BS689" s="5">
        <v>0</v>
      </c>
      <c r="BT689" s="5">
        <v>0</v>
      </c>
      <c r="BV689" s="5">
        <v>0</v>
      </c>
      <c r="BW689" s="5">
        <v>0</v>
      </c>
      <c r="BY689" s="5">
        <v>0</v>
      </c>
      <c r="BZ689" s="5">
        <v>0</v>
      </c>
      <c r="CB689" s="5">
        <v>0</v>
      </c>
      <c r="CC689" s="5">
        <v>0</v>
      </c>
      <c r="CE689" s="5">
        <v>0</v>
      </c>
      <c r="CF689" s="5">
        <v>0</v>
      </c>
      <c r="CH689" s="5">
        <v>0</v>
      </c>
      <c r="CI689" s="5">
        <v>0</v>
      </c>
      <c r="CK689" s="5">
        <v>0</v>
      </c>
      <c r="CL689" s="5">
        <v>0</v>
      </c>
      <c r="CN689" s="5">
        <v>0</v>
      </c>
      <c r="CO689" s="5">
        <v>0</v>
      </c>
      <c r="CQ689" s="5">
        <v>0</v>
      </c>
      <c r="CR689" s="5">
        <v>0</v>
      </c>
      <c r="CT689" s="5">
        <v>0</v>
      </c>
      <c r="CU689" s="5">
        <v>0</v>
      </c>
      <c r="CW689" s="5">
        <v>0</v>
      </c>
      <c r="CX689" s="5">
        <v>0</v>
      </c>
      <c r="CZ689" s="5">
        <v>0</v>
      </c>
      <c r="DA689" s="5">
        <v>0</v>
      </c>
    </row>
    <row r="690" spans="2:105" x14ac:dyDescent="0.2">
      <c r="B690" s="1" t="s">
        <v>301</v>
      </c>
      <c r="D690" s="1" t="s">
        <v>302</v>
      </c>
      <c r="E690" s="1" t="s">
        <v>344</v>
      </c>
      <c r="F690" s="1" t="s">
        <v>347</v>
      </c>
      <c r="G690" s="4" t="s">
        <v>348</v>
      </c>
      <c r="H690" s="1" t="s">
        <v>54</v>
      </c>
      <c r="I690" s="1" t="s">
        <v>296</v>
      </c>
      <c r="K690" s="5">
        <v>0</v>
      </c>
      <c r="L690" s="5">
        <v>0</v>
      </c>
      <c r="N690" s="5">
        <v>0</v>
      </c>
      <c r="O690" s="5">
        <v>0</v>
      </c>
      <c r="Q690" s="5">
        <v>0</v>
      </c>
      <c r="R690" s="5">
        <v>0</v>
      </c>
      <c r="T690" s="5">
        <v>0</v>
      </c>
      <c r="U690" s="5">
        <v>0</v>
      </c>
      <c r="W690" s="5">
        <v>0</v>
      </c>
      <c r="X690" s="5">
        <v>0</v>
      </c>
      <c r="Z690" s="5">
        <v>0</v>
      </c>
      <c r="AA690" s="5">
        <v>0</v>
      </c>
      <c r="AC690" s="5">
        <v>0</v>
      </c>
      <c r="AD690" s="5">
        <v>0</v>
      </c>
      <c r="AF690" s="5">
        <v>0</v>
      </c>
      <c r="AG690" s="5">
        <v>0</v>
      </c>
      <c r="AI690" s="5">
        <v>0</v>
      </c>
      <c r="AJ690" s="5">
        <v>0</v>
      </c>
      <c r="AL690" s="5">
        <v>0</v>
      </c>
      <c r="AM690" s="5">
        <v>0</v>
      </c>
      <c r="AO690" s="5">
        <v>0</v>
      </c>
      <c r="AP690" s="5">
        <v>0</v>
      </c>
      <c r="AR690" s="5">
        <v>0</v>
      </c>
      <c r="AS690" s="5">
        <v>0</v>
      </c>
      <c r="AU690" s="5">
        <v>0</v>
      </c>
      <c r="AV690" s="5">
        <v>0</v>
      </c>
      <c r="AX690" s="5">
        <v>0</v>
      </c>
      <c r="AY690" s="5">
        <v>0</v>
      </c>
      <c r="BA690" s="5">
        <v>0</v>
      </c>
      <c r="BB690" s="5">
        <v>0</v>
      </c>
      <c r="BD690" s="5">
        <v>0</v>
      </c>
      <c r="BE690" s="5">
        <v>0</v>
      </c>
      <c r="BG690" s="5">
        <v>0</v>
      </c>
      <c r="BH690" s="5">
        <v>0</v>
      </c>
      <c r="BJ690" s="5">
        <v>0</v>
      </c>
      <c r="BK690" s="5">
        <v>0</v>
      </c>
      <c r="BM690" s="5">
        <v>0</v>
      </c>
      <c r="BN690" s="5">
        <v>0</v>
      </c>
      <c r="BP690" s="5">
        <v>0</v>
      </c>
      <c r="BQ690" s="5">
        <v>0</v>
      </c>
      <c r="BS690" s="5">
        <v>0</v>
      </c>
      <c r="BT690" s="5">
        <v>0</v>
      </c>
      <c r="BV690" s="5">
        <v>0</v>
      </c>
      <c r="BW690" s="5">
        <v>0</v>
      </c>
      <c r="BY690" s="5">
        <v>0</v>
      </c>
      <c r="BZ690" s="5">
        <v>0</v>
      </c>
      <c r="CB690" s="5">
        <v>0</v>
      </c>
      <c r="CC690" s="5">
        <v>0</v>
      </c>
      <c r="CE690" s="5">
        <v>0</v>
      </c>
      <c r="CF690" s="5">
        <v>0</v>
      </c>
      <c r="CH690" s="5">
        <v>0</v>
      </c>
      <c r="CI690" s="5">
        <v>0</v>
      </c>
      <c r="CK690" s="5">
        <v>0</v>
      </c>
      <c r="CL690" s="5">
        <v>0</v>
      </c>
      <c r="CN690" s="5">
        <v>0</v>
      </c>
      <c r="CO690" s="5">
        <v>0</v>
      </c>
      <c r="CQ690" s="5">
        <v>0</v>
      </c>
      <c r="CR690" s="5">
        <v>0</v>
      </c>
      <c r="CT690" s="5">
        <v>0</v>
      </c>
      <c r="CU690" s="5">
        <v>0</v>
      </c>
      <c r="CW690" s="5">
        <v>0</v>
      </c>
      <c r="CX690" s="5">
        <v>0</v>
      </c>
      <c r="CZ690" s="5">
        <v>0</v>
      </c>
      <c r="DA690" s="5">
        <v>0</v>
      </c>
    </row>
    <row r="691" spans="2:105" x14ac:dyDescent="0.2">
      <c r="B691" s="1" t="s">
        <v>301</v>
      </c>
      <c r="D691" s="1" t="s">
        <v>302</v>
      </c>
      <c r="E691" s="1" t="s">
        <v>344</v>
      </c>
      <c r="F691" s="1" t="s">
        <v>347</v>
      </c>
      <c r="G691" s="4" t="s">
        <v>348</v>
      </c>
      <c r="H691" s="1" t="s">
        <v>68</v>
      </c>
      <c r="I691" s="1" t="s">
        <v>296</v>
      </c>
      <c r="K691" s="5">
        <v>0</v>
      </c>
      <c r="L691" s="5">
        <v>0</v>
      </c>
      <c r="N691" s="5">
        <v>0</v>
      </c>
      <c r="O691" s="5">
        <v>0</v>
      </c>
      <c r="Q691" s="5">
        <v>0</v>
      </c>
      <c r="R691" s="5">
        <v>0</v>
      </c>
      <c r="T691" s="5">
        <v>0</v>
      </c>
      <c r="U691" s="5">
        <v>0</v>
      </c>
      <c r="W691" s="5">
        <v>0</v>
      </c>
      <c r="X691" s="5">
        <v>0</v>
      </c>
      <c r="Z691" s="5">
        <v>0</v>
      </c>
      <c r="AA691" s="5">
        <v>0</v>
      </c>
      <c r="AC691" s="5">
        <v>0</v>
      </c>
      <c r="AD691" s="5">
        <v>0</v>
      </c>
      <c r="AF691" s="5">
        <v>0</v>
      </c>
      <c r="AG691" s="5">
        <v>0</v>
      </c>
      <c r="AI691" s="5">
        <v>0</v>
      </c>
      <c r="AJ691" s="5">
        <v>0</v>
      </c>
      <c r="AL691" s="5">
        <v>0</v>
      </c>
      <c r="AM691" s="5">
        <v>0</v>
      </c>
      <c r="AO691" s="5">
        <v>0</v>
      </c>
      <c r="AP691" s="5">
        <v>0</v>
      </c>
      <c r="AR691" s="5">
        <v>0</v>
      </c>
      <c r="AS691" s="5">
        <v>0</v>
      </c>
      <c r="AU691" s="5">
        <v>0</v>
      </c>
      <c r="AV691" s="5">
        <v>0</v>
      </c>
      <c r="AX691" s="5">
        <v>0</v>
      </c>
      <c r="AY691" s="5">
        <v>0</v>
      </c>
      <c r="BA691" s="5">
        <v>0</v>
      </c>
      <c r="BB691" s="5">
        <v>0</v>
      </c>
      <c r="BD691" s="5">
        <v>0</v>
      </c>
      <c r="BE691" s="5">
        <v>0</v>
      </c>
      <c r="BG691" s="5">
        <v>0</v>
      </c>
      <c r="BH691" s="5">
        <v>0</v>
      </c>
      <c r="BJ691" s="5">
        <v>0</v>
      </c>
      <c r="BK691" s="5">
        <v>0</v>
      </c>
      <c r="BM691" s="5">
        <v>0</v>
      </c>
      <c r="BN691" s="5">
        <v>0</v>
      </c>
      <c r="BP691" s="5">
        <v>0</v>
      </c>
      <c r="BQ691" s="5">
        <v>0</v>
      </c>
      <c r="BS691" s="5">
        <v>0</v>
      </c>
      <c r="BT691" s="5">
        <v>0</v>
      </c>
      <c r="BV691" s="5">
        <v>0</v>
      </c>
      <c r="BW691" s="5">
        <v>0</v>
      </c>
      <c r="BY691" s="5">
        <v>0</v>
      </c>
      <c r="BZ691" s="5">
        <v>0</v>
      </c>
      <c r="CB691" s="5">
        <v>0</v>
      </c>
      <c r="CC691" s="5">
        <v>0</v>
      </c>
      <c r="CE691" s="5">
        <v>0</v>
      </c>
      <c r="CF691" s="5">
        <v>0</v>
      </c>
      <c r="CH691" s="5">
        <v>0</v>
      </c>
      <c r="CI691" s="5">
        <v>0</v>
      </c>
      <c r="CK691" s="5">
        <v>0</v>
      </c>
      <c r="CL691" s="5">
        <v>0</v>
      </c>
      <c r="CN691" s="5">
        <v>0</v>
      </c>
      <c r="CO691" s="5">
        <v>0</v>
      </c>
      <c r="CQ691" s="5">
        <v>0</v>
      </c>
      <c r="CR691" s="5">
        <v>0</v>
      </c>
      <c r="CT691" s="5">
        <v>0</v>
      </c>
      <c r="CU691" s="5">
        <v>0</v>
      </c>
      <c r="CW691" s="5">
        <v>0</v>
      </c>
      <c r="CX691" s="5">
        <v>0</v>
      </c>
      <c r="CZ691" s="5">
        <v>0</v>
      </c>
      <c r="DA691" s="5">
        <v>0</v>
      </c>
    </row>
    <row r="692" spans="2:105" x14ac:dyDescent="0.2">
      <c r="K692" s="27"/>
      <c r="M692" s="27"/>
      <c r="P692" s="27"/>
      <c r="S692" s="27"/>
      <c r="V692" s="27"/>
      <c r="Y692" s="27"/>
      <c r="AB692" s="27"/>
      <c r="AE692" s="27"/>
      <c r="AH692" s="27"/>
      <c r="AK692" s="27"/>
      <c r="AN692" s="27"/>
      <c r="AQ692" s="27"/>
      <c r="AT692" s="27"/>
      <c r="AW692" s="27"/>
      <c r="AZ692" s="27"/>
      <c r="BC692" s="27"/>
    </row>
    <row r="693" spans="2:105" x14ac:dyDescent="0.2">
      <c r="B693" s="1" t="s">
        <v>301</v>
      </c>
      <c r="D693" s="1" t="s">
        <v>302</v>
      </c>
      <c r="E693" s="1" t="s">
        <v>344</v>
      </c>
      <c r="F693" s="1" t="s">
        <v>349</v>
      </c>
      <c r="G693" s="4" t="s">
        <v>350</v>
      </c>
      <c r="H693" s="1" t="s">
        <v>52</v>
      </c>
      <c r="I693" s="1" t="s">
        <v>296</v>
      </c>
      <c r="K693" s="5">
        <v>0</v>
      </c>
      <c r="L693" s="5">
        <v>0</v>
      </c>
      <c r="N693" s="5">
        <v>0</v>
      </c>
      <c r="O693" s="5">
        <v>0</v>
      </c>
      <c r="Q693" s="5">
        <v>0</v>
      </c>
      <c r="R693" s="5">
        <v>0</v>
      </c>
      <c r="T693" s="5">
        <v>0</v>
      </c>
      <c r="U693" s="5">
        <v>0</v>
      </c>
      <c r="W693" s="5">
        <v>0</v>
      </c>
      <c r="X693" s="5">
        <v>0</v>
      </c>
      <c r="Z693" s="5">
        <v>0</v>
      </c>
      <c r="AA693" s="5">
        <v>0</v>
      </c>
      <c r="AC693" s="5">
        <v>0</v>
      </c>
      <c r="AD693" s="5">
        <v>0</v>
      </c>
      <c r="AF693" s="5">
        <v>0</v>
      </c>
      <c r="AG693" s="5">
        <v>0</v>
      </c>
      <c r="AI693" s="5">
        <v>0</v>
      </c>
      <c r="AJ693" s="5">
        <v>0</v>
      </c>
      <c r="AL693" s="5">
        <v>0</v>
      </c>
      <c r="AM693" s="5">
        <v>0</v>
      </c>
      <c r="AO693" s="5">
        <v>0</v>
      </c>
      <c r="AP693" s="5">
        <v>0</v>
      </c>
      <c r="AR693" s="5">
        <v>0</v>
      </c>
      <c r="AS693" s="5">
        <v>0</v>
      </c>
      <c r="AU693" s="5">
        <v>0</v>
      </c>
      <c r="AV693" s="5">
        <v>0</v>
      </c>
      <c r="AX693" s="5">
        <v>0</v>
      </c>
      <c r="AY693" s="5">
        <v>0</v>
      </c>
      <c r="BA693" s="5">
        <v>0</v>
      </c>
      <c r="BB693" s="5">
        <v>0</v>
      </c>
      <c r="BD693" s="5">
        <v>0</v>
      </c>
      <c r="BE693" s="5">
        <v>0</v>
      </c>
      <c r="BG693" s="5">
        <v>0</v>
      </c>
      <c r="BH693" s="5">
        <v>0</v>
      </c>
      <c r="BJ693" s="5">
        <v>0</v>
      </c>
      <c r="BK693" s="5">
        <v>0</v>
      </c>
      <c r="BM693" s="5">
        <v>0</v>
      </c>
      <c r="BN693" s="5">
        <v>0</v>
      </c>
      <c r="BP693" s="5">
        <v>0</v>
      </c>
      <c r="BQ693" s="5">
        <v>0</v>
      </c>
      <c r="BS693" s="5">
        <v>0</v>
      </c>
      <c r="BT693" s="5">
        <v>0</v>
      </c>
      <c r="BV693" s="5">
        <v>0</v>
      </c>
      <c r="BW693" s="5">
        <v>0</v>
      </c>
      <c r="BY693" s="5">
        <v>0</v>
      </c>
      <c r="BZ693" s="5">
        <v>0</v>
      </c>
      <c r="CB693" s="5">
        <v>0</v>
      </c>
      <c r="CC693" s="5">
        <v>0</v>
      </c>
      <c r="CE693" s="5">
        <v>0</v>
      </c>
      <c r="CF693" s="5">
        <v>0</v>
      </c>
      <c r="CH693" s="5">
        <v>0</v>
      </c>
      <c r="CI693" s="5">
        <v>0</v>
      </c>
      <c r="CK693" s="5">
        <v>0</v>
      </c>
      <c r="CL693" s="5">
        <v>0</v>
      </c>
      <c r="CN693" s="5">
        <v>0</v>
      </c>
      <c r="CO693" s="5">
        <v>0</v>
      </c>
      <c r="CQ693" s="5">
        <v>0</v>
      </c>
      <c r="CR693" s="5">
        <v>0</v>
      </c>
      <c r="CT693" s="5">
        <v>0</v>
      </c>
      <c r="CU693" s="5">
        <v>0</v>
      </c>
      <c r="CW693" s="5">
        <v>0</v>
      </c>
      <c r="CX693" s="5">
        <v>0</v>
      </c>
      <c r="CZ693" s="5">
        <v>0</v>
      </c>
      <c r="DA693" s="5">
        <v>0</v>
      </c>
    </row>
    <row r="694" spans="2:105" x14ac:dyDescent="0.2">
      <c r="B694" s="1" t="s">
        <v>301</v>
      </c>
      <c r="D694" s="1" t="s">
        <v>302</v>
      </c>
      <c r="E694" s="1" t="s">
        <v>344</v>
      </c>
      <c r="F694" s="1" t="s">
        <v>349</v>
      </c>
      <c r="G694" s="4" t="s">
        <v>350</v>
      </c>
      <c r="H694" s="1" t="s">
        <v>54</v>
      </c>
      <c r="I694" s="1" t="s">
        <v>296</v>
      </c>
      <c r="K694" s="5">
        <v>0</v>
      </c>
      <c r="L694" s="5">
        <v>0</v>
      </c>
      <c r="N694" s="5">
        <v>0</v>
      </c>
      <c r="O694" s="5">
        <v>0</v>
      </c>
      <c r="Q694" s="5">
        <v>0</v>
      </c>
      <c r="R694" s="5">
        <v>0</v>
      </c>
      <c r="T694" s="5">
        <v>0</v>
      </c>
      <c r="U694" s="5">
        <v>0</v>
      </c>
      <c r="W694" s="5">
        <v>0</v>
      </c>
      <c r="X694" s="5">
        <v>0</v>
      </c>
      <c r="Z694" s="5">
        <v>0</v>
      </c>
      <c r="AA694" s="5">
        <v>0</v>
      </c>
      <c r="AC694" s="5">
        <v>0</v>
      </c>
      <c r="AD694" s="5">
        <v>0</v>
      </c>
      <c r="AF694" s="5">
        <v>0</v>
      </c>
      <c r="AG694" s="5">
        <v>0</v>
      </c>
      <c r="AI694" s="5">
        <v>0</v>
      </c>
      <c r="AJ694" s="5">
        <v>0</v>
      </c>
      <c r="AL694" s="5">
        <v>0</v>
      </c>
      <c r="AM694" s="5">
        <v>0</v>
      </c>
      <c r="AO694" s="5">
        <v>0</v>
      </c>
      <c r="AP694" s="5">
        <v>0</v>
      </c>
      <c r="AR694" s="5">
        <v>0</v>
      </c>
      <c r="AS694" s="5">
        <v>0</v>
      </c>
      <c r="AU694" s="5">
        <v>0</v>
      </c>
      <c r="AV694" s="5">
        <v>0</v>
      </c>
      <c r="AX694" s="5">
        <v>0</v>
      </c>
      <c r="AY694" s="5">
        <v>0</v>
      </c>
      <c r="BA694" s="5">
        <v>0</v>
      </c>
      <c r="BB694" s="5">
        <v>0</v>
      </c>
      <c r="BD694" s="5">
        <v>0</v>
      </c>
      <c r="BE694" s="5">
        <v>0</v>
      </c>
      <c r="BG694" s="5">
        <v>0</v>
      </c>
      <c r="BH694" s="5">
        <v>0</v>
      </c>
      <c r="BJ694" s="5">
        <v>0</v>
      </c>
      <c r="BK694" s="5">
        <v>0</v>
      </c>
      <c r="BM694" s="5">
        <v>0</v>
      </c>
      <c r="BN694" s="5">
        <v>0</v>
      </c>
      <c r="BP694" s="5">
        <v>0</v>
      </c>
      <c r="BQ694" s="5">
        <v>0</v>
      </c>
      <c r="BS694" s="5">
        <v>0</v>
      </c>
      <c r="BT694" s="5">
        <v>0</v>
      </c>
      <c r="BV694" s="5">
        <v>0</v>
      </c>
      <c r="BW694" s="5">
        <v>0</v>
      </c>
      <c r="BY694" s="5">
        <v>0</v>
      </c>
      <c r="BZ694" s="5">
        <v>0</v>
      </c>
      <c r="CB694" s="5">
        <v>0</v>
      </c>
      <c r="CC694" s="5">
        <v>0</v>
      </c>
      <c r="CE694" s="5">
        <v>0</v>
      </c>
      <c r="CF694" s="5">
        <v>0</v>
      </c>
      <c r="CH694" s="5">
        <v>0</v>
      </c>
      <c r="CI694" s="5">
        <v>0</v>
      </c>
      <c r="CK694" s="5">
        <v>0</v>
      </c>
      <c r="CL694" s="5">
        <v>0</v>
      </c>
      <c r="CN694" s="5">
        <v>0</v>
      </c>
      <c r="CO694" s="5">
        <v>0</v>
      </c>
      <c r="CQ694" s="5">
        <v>0</v>
      </c>
      <c r="CR694" s="5">
        <v>0</v>
      </c>
      <c r="CT694" s="5">
        <v>0</v>
      </c>
      <c r="CU694" s="5">
        <v>0</v>
      </c>
      <c r="CW694" s="5">
        <v>0</v>
      </c>
      <c r="CX694" s="5">
        <v>0</v>
      </c>
      <c r="CZ694" s="5">
        <v>0</v>
      </c>
      <c r="DA694" s="5">
        <v>0</v>
      </c>
    </row>
    <row r="695" spans="2:105" x14ac:dyDescent="0.2">
      <c r="B695" s="1" t="s">
        <v>301</v>
      </c>
      <c r="D695" s="1" t="s">
        <v>302</v>
      </c>
      <c r="E695" s="1" t="s">
        <v>344</v>
      </c>
      <c r="F695" s="1" t="s">
        <v>349</v>
      </c>
      <c r="G695" s="4" t="s">
        <v>350</v>
      </c>
      <c r="H695" s="1" t="s">
        <v>68</v>
      </c>
      <c r="I695" s="1" t="s">
        <v>296</v>
      </c>
      <c r="K695" s="5">
        <v>0</v>
      </c>
      <c r="L695" s="5">
        <v>0</v>
      </c>
      <c r="N695" s="5">
        <v>0</v>
      </c>
      <c r="O695" s="5">
        <v>0</v>
      </c>
      <c r="Q695" s="5">
        <v>0</v>
      </c>
      <c r="R695" s="5">
        <v>0</v>
      </c>
      <c r="T695" s="5">
        <v>0</v>
      </c>
      <c r="U695" s="5">
        <v>0</v>
      </c>
      <c r="W695" s="5">
        <v>0</v>
      </c>
      <c r="X695" s="5">
        <v>0</v>
      </c>
      <c r="Z695" s="5">
        <v>0</v>
      </c>
      <c r="AA695" s="5">
        <v>0</v>
      </c>
      <c r="AC695" s="5">
        <v>0</v>
      </c>
      <c r="AD695" s="5">
        <v>0</v>
      </c>
      <c r="AF695" s="5">
        <v>0</v>
      </c>
      <c r="AG695" s="5">
        <v>0</v>
      </c>
      <c r="AI695" s="5">
        <v>0</v>
      </c>
      <c r="AJ695" s="5">
        <v>0</v>
      </c>
      <c r="AL695" s="5">
        <v>0</v>
      </c>
      <c r="AM695" s="5">
        <v>0</v>
      </c>
      <c r="AO695" s="5">
        <v>0</v>
      </c>
      <c r="AP695" s="5">
        <v>0</v>
      </c>
      <c r="AR695" s="5">
        <v>0</v>
      </c>
      <c r="AS695" s="5">
        <v>0</v>
      </c>
      <c r="AU695" s="5">
        <v>0</v>
      </c>
      <c r="AV695" s="5">
        <v>0</v>
      </c>
      <c r="AX695" s="5">
        <v>0</v>
      </c>
      <c r="AY695" s="5">
        <v>0</v>
      </c>
      <c r="BA695" s="5">
        <v>0</v>
      </c>
      <c r="BB695" s="5">
        <v>0</v>
      </c>
      <c r="BD695" s="5">
        <v>0</v>
      </c>
      <c r="BE695" s="5">
        <v>0</v>
      </c>
      <c r="BG695" s="5">
        <v>0</v>
      </c>
      <c r="BH695" s="5">
        <v>0</v>
      </c>
      <c r="BJ695" s="5">
        <v>0</v>
      </c>
      <c r="BK695" s="5">
        <v>0</v>
      </c>
      <c r="BM695" s="5">
        <v>0</v>
      </c>
      <c r="BN695" s="5">
        <v>0</v>
      </c>
      <c r="BP695" s="5">
        <v>0</v>
      </c>
      <c r="BQ695" s="5">
        <v>0</v>
      </c>
      <c r="BS695" s="5">
        <v>0</v>
      </c>
      <c r="BT695" s="5">
        <v>0</v>
      </c>
      <c r="BV695" s="5">
        <v>0</v>
      </c>
      <c r="BW695" s="5">
        <v>0</v>
      </c>
      <c r="BY695" s="5">
        <v>0</v>
      </c>
      <c r="BZ695" s="5">
        <v>0</v>
      </c>
      <c r="CB695" s="5">
        <v>0</v>
      </c>
      <c r="CC695" s="5">
        <v>0</v>
      </c>
      <c r="CE695" s="5">
        <v>0</v>
      </c>
      <c r="CF695" s="5">
        <v>0</v>
      </c>
      <c r="CH695" s="5">
        <v>0</v>
      </c>
      <c r="CI695" s="5">
        <v>0</v>
      </c>
      <c r="CK695" s="5">
        <v>0</v>
      </c>
      <c r="CL695" s="5">
        <v>0</v>
      </c>
      <c r="CN695" s="5">
        <v>0</v>
      </c>
      <c r="CO695" s="5">
        <v>0</v>
      </c>
      <c r="CQ695" s="5">
        <v>0</v>
      </c>
      <c r="CR695" s="5">
        <v>0</v>
      </c>
      <c r="CT695" s="5">
        <v>0</v>
      </c>
      <c r="CU695" s="5">
        <v>0</v>
      </c>
      <c r="CW695" s="5">
        <v>0</v>
      </c>
      <c r="CX695" s="5">
        <v>0</v>
      </c>
      <c r="CZ695" s="5">
        <v>0</v>
      </c>
      <c r="DA695" s="5">
        <v>0</v>
      </c>
    </row>
    <row r="696" spans="2:105" x14ac:dyDescent="0.2">
      <c r="K696" s="27"/>
      <c r="M696" s="27"/>
      <c r="P696" s="27"/>
      <c r="S696" s="27"/>
      <c r="V696" s="27"/>
      <c r="Y696" s="27"/>
      <c r="AB696" s="27"/>
      <c r="AE696" s="27"/>
      <c r="AH696" s="27"/>
      <c r="AK696" s="27"/>
      <c r="AN696" s="27"/>
      <c r="AQ696" s="27"/>
      <c r="AT696" s="27"/>
      <c r="AW696" s="27"/>
      <c r="AZ696" s="27"/>
      <c r="BC696" s="27"/>
    </row>
    <row r="697" spans="2:105" x14ac:dyDescent="0.2">
      <c r="B697" s="1" t="s">
        <v>301</v>
      </c>
      <c r="D697" s="1" t="s">
        <v>302</v>
      </c>
      <c r="E697" s="1" t="s">
        <v>344</v>
      </c>
      <c r="F697" s="1" t="s">
        <v>351</v>
      </c>
      <c r="G697" s="4" t="s">
        <v>352</v>
      </c>
      <c r="H697" s="1" t="s">
        <v>52</v>
      </c>
      <c r="I697" s="1" t="s">
        <v>296</v>
      </c>
      <c r="K697" s="5">
        <v>0</v>
      </c>
      <c r="L697" s="5">
        <v>0</v>
      </c>
      <c r="N697" s="5">
        <v>0</v>
      </c>
      <c r="O697" s="5">
        <v>0</v>
      </c>
      <c r="Q697" s="5">
        <v>0</v>
      </c>
      <c r="R697" s="5">
        <v>0</v>
      </c>
      <c r="T697" s="5">
        <v>0</v>
      </c>
      <c r="U697" s="5">
        <v>0</v>
      </c>
      <c r="W697" s="5">
        <v>0</v>
      </c>
      <c r="X697" s="5">
        <v>0</v>
      </c>
      <c r="Z697" s="5">
        <v>0</v>
      </c>
      <c r="AA697" s="5">
        <v>0</v>
      </c>
      <c r="AC697" s="5">
        <v>0</v>
      </c>
      <c r="AD697" s="5">
        <v>0</v>
      </c>
      <c r="AF697" s="5">
        <v>0</v>
      </c>
      <c r="AG697" s="5">
        <v>0</v>
      </c>
      <c r="AI697" s="5">
        <v>0</v>
      </c>
      <c r="AJ697" s="5">
        <v>0</v>
      </c>
      <c r="AL697" s="5">
        <v>0</v>
      </c>
      <c r="AM697" s="5">
        <v>0</v>
      </c>
      <c r="AO697" s="5">
        <v>0</v>
      </c>
      <c r="AP697" s="5">
        <v>0</v>
      </c>
      <c r="AR697" s="5">
        <v>0</v>
      </c>
      <c r="AS697" s="5">
        <v>0</v>
      </c>
      <c r="AU697" s="5">
        <v>0</v>
      </c>
      <c r="AV697" s="5">
        <v>0</v>
      </c>
      <c r="AX697" s="5">
        <v>0</v>
      </c>
      <c r="AY697" s="5">
        <v>0</v>
      </c>
      <c r="BA697" s="5">
        <v>0</v>
      </c>
      <c r="BB697" s="5">
        <v>0</v>
      </c>
      <c r="BD697" s="5">
        <v>0</v>
      </c>
      <c r="BE697" s="5">
        <v>0</v>
      </c>
      <c r="BG697" s="5">
        <v>0</v>
      </c>
      <c r="BH697" s="5">
        <v>0</v>
      </c>
      <c r="BJ697" s="5">
        <v>0</v>
      </c>
      <c r="BK697" s="5">
        <v>0</v>
      </c>
      <c r="BM697" s="5">
        <v>0</v>
      </c>
      <c r="BN697" s="5">
        <v>0</v>
      </c>
      <c r="BP697" s="5">
        <v>0</v>
      </c>
      <c r="BQ697" s="5">
        <v>0</v>
      </c>
      <c r="BS697" s="5">
        <v>0</v>
      </c>
      <c r="BT697" s="5">
        <v>0</v>
      </c>
      <c r="BV697" s="5">
        <v>0</v>
      </c>
      <c r="BW697" s="5">
        <v>0</v>
      </c>
      <c r="BY697" s="5">
        <v>0</v>
      </c>
      <c r="BZ697" s="5">
        <v>0</v>
      </c>
      <c r="CB697" s="5">
        <v>0</v>
      </c>
      <c r="CC697" s="5">
        <v>0</v>
      </c>
      <c r="CE697" s="5">
        <v>0</v>
      </c>
      <c r="CF697" s="5">
        <v>0</v>
      </c>
      <c r="CH697" s="5">
        <v>0</v>
      </c>
      <c r="CI697" s="5">
        <v>0</v>
      </c>
      <c r="CK697" s="5">
        <v>0</v>
      </c>
      <c r="CL697" s="5">
        <v>0</v>
      </c>
      <c r="CN697" s="5">
        <v>0</v>
      </c>
      <c r="CO697" s="5">
        <v>0</v>
      </c>
      <c r="CQ697" s="5">
        <v>0</v>
      </c>
      <c r="CR697" s="5">
        <v>0</v>
      </c>
      <c r="CT697" s="5">
        <v>0</v>
      </c>
      <c r="CU697" s="5">
        <v>0</v>
      </c>
      <c r="CW697" s="5">
        <v>0</v>
      </c>
      <c r="CX697" s="5">
        <v>0</v>
      </c>
      <c r="CZ697" s="5">
        <v>0</v>
      </c>
      <c r="DA697" s="5">
        <v>0</v>
      </c>
    </row>
    <row r="698" spans="2:105" x14ac:dyDescent="0.2">
      <c r="B698" s="1" t="s">
        <v>301</v>
      </c>
      <c r="D698" s="1" t="s">
        <v>302</v>
      </c>
      <c r="E698" s="1" t="s">
        <v>344</v>
      </c>
      <c r="F698" s="1" t="s">
        <v>351</v>
      </c>
      <c r="G698" s="4" t="s">
        <v>352</v>
      </c>
      <c r="H698" s="1" t="s">
        <v>54</v>
      </c>
      <c r="I698" s="1" t="s">
        <v>296</v>
      </c>
      <c r="K698" s="5">
        <v>0</v>
      </c>
      <c r="L698" s="5">
        <v>0</v>
      </c>
      <c r="N698" s="5">
        <v>0</v>
      </c>
      <c r="O698" s="5">
        <v>0</v>
      </c>
      <c r="Q698" s="5">
        <v>0</v>
      </c>
      <c r="R698" s="5">
        <v>0</v>
      </c>
      <c r="T698" s="5">
        <v>0</v>
      </c>
      <c r="U698" s="5">
        <v>0</v>
      </c>
      <c r="W698" s="5">
        <v>0</v>
      </c>
      <c r="X698" s="5">
        <v>0</v>
      </c>
      <c r="Z698" s="5">
        <v>0</v>
      </c>
      <c r="AA698" s="5">
        <v>0</v>
      </c>
      <c r="AC698" s="5">
        <v>0</v>
      </c>
      <c r="AD698" s="5">
        <v>0</v>
      </c>
      <c r="AF698" s="5">
        <v>0</v>
      </c>
      <c r="AG698" s="5">
        <v>0</v>
      </c>
      <c r="AI698" s="5">
        <v>0</v>
      </c>
      <c r="AJ698" s="5">
        <v>0</v>
      </c>
      <c r="AL698" s="5">
        <v>0</v>
      </c>
      <c r="AM698" s="5">
        <v>0</v>
      </c>
      <c r="AO698" s="5">
        <v>0</v>
      </c>
      <c r="AP698" s="5">
        <v>0</v>
      </c>
      <c r="AR698" s="5">
        <v>0</v>
      </c>
      <c r="AS698" s="5">
        <v>0</v>
      </c>
      <c r="AU698" s="5">
        <v>0</v>
      </c>
      <c r="AV698" s="5">
        <v>0</v>
      </c>
      <c r="AX698" s="5">
        <v>0</v>
      </c>
      <c r="AY698" s="5">
        <v>0</v>
      </c>
      <c r="BA698" s="5">
        <v>0</v>
      </c>
      <c r="BB698" s="5">
        <v>0</v>
      </c>
      <c r="BD698" s="5">
        <v>0</v>
      </c>
      <c r="BE698" s="5">
        <v>0</v>
      </c>
      <c r="BG698" s="5">
        <v>0</v>
      </c>
      <c r="BH698" s="5">
        <v>0</v>
      </c>
      <c r="BJ698" s="5">
        <v>0</v>
      </c>
      <c r="BK698" s="5">
        <v>0</v>
      </c>
      <c r="BM698" s="5">
        <v>0</v>
      </c>
      <c r="BN698" s="5">
        <v>0</v>
      </c>
      <c r="BP698" s="5">
        <v>0</v>
      </c>
      <c r="BQ698" s="5">
        <v>0</v>
      </c>
      <c r="BS698" s="5">
        <v>0</v>
      </c>
      <c r="BT698" s="5">
        <v>0</v>
      </c>
      <c r="BV698" s="5">
        <v>0</v>
      </c>
      <c r="BW698" s="5">
        <v>0</v>
      </c>
      <c r="BY698" s="5">
        <v>0</v>
      </c>
      <c r="BZ698" s="5">
        <v>0</v>
      </c>
      <c r="CB698" s="5">
        <v>0</v>
      </c>
      <c r="CC698" s="5">
        <v>0</v>
      </c>
      <c r="CE698" s="5">
        <v>0</v>
      </c>
      <c r="CF698" s="5">
        <v>0</v>
      </c>
      <c r="CH698" s="5">
        <v>0</v>
      </c>
      <c r="CI698" s="5">
        <v>0</v>
      </c>
      <c r="CK698" s="5">
        <v>0</v>
      </c>
      <c r="CL698" s="5">
        <v>0</v>
      </c>
      <c r="CN698" s="5">
        <v>0</v>
      </c>
      <c r="CO698" s="5">
        <v>0</v>
      </c>
      <c r="CQ698" s="5">
        <v>0</v>
      </c>
      <c r="CR698" s="5">
        <v>0</v>
      </c>
      <c r="CT698" s="5">
        <v>0</v>
      </c>
      <c r="CU698" s="5">
        <v>0</v>
      </c>
      <c r="CW698" s="5">
        <v>0</v>
      </c>
      <c r="CX698" s="5">
        <v>0</v>
      </c>
      <c r="CZ698" s="5">
        <v>0</v>
      </c>
      <c r="DA698" s="5">
        <v>0</v>
      </c>
    </row>
    <row r="699" spans="2:105" x14ac:dyDescent="0.2">
      <c r="B699" s="1" t="s">
        <v>301</v>
      </c>
      <c r="D699" s="1" t="s">
        <v>302</v>
      </c>
      <c r="E699" s="1" t="s">
        <v>344</v>
      </c>
      <c r="F699" s="1" t="s">
        <v>351</v>
      </c>
      <c r="G699" s="4" t="s">
        <v>352</v>
      </c>
      <c r="H699" s="1" t="s">
        <v>68</v>
      </c>
      <c r="I699" s="1" t="s">
        <v>296</v>
      </c>
      <c r="K699" s="5">
        <v>0</v>
      </c>
      <c r="L699" s="5">
        <v>0</v>
      </c>
      <c r="N699" s="5">
        <v>0</v>
      </c>
      <c r="O699" s="5">
        <v>0</v>
      </c>
      <c r="Q699" s="5">
        <v>0</v>
      </c>
      <c r="R699" s="5">
        <v>0</v>
      </c>
      <c r="T699" s="5">
        <v>0</v>
      </c>
      <c r="U699" s="5">
        <v>0</v>
      </c>
      <c r="W699" s="5">
        <v>0</v>
      </c>
      <c r="X699" s="5">
        <v>0</v>
      </c>
      <c r="Z699" s="5">
        <v>0</v>
      </c>
      <c r="AA699" s="5">
        <v>0</v>
      </c>
      <c r="AC699" s="5">
        <v>0</v>
      </c>
      <c r="AD699" s="5">
        <v>0</v>
      </c>
      <c r="AF699" s="5">
        <v>0</v>
      </c>
      <c r="AG699" s="5">
        <v>0</v>
      </c>
      <c r="AI699" s="5">
        <v>0</v>
      </c>
      <c r="AJ699" s="5">
        <v>0</v>
      </c>
      <c r="AL699" s="5">
        <v>0</v>
      </c>
      <c r="AM699" s="5">
        <v>0</v>
      </c>
      <c r="AO699" s="5">
        <v>0</v>
      </c>
      <c r="AP699" s="5">
        <v>0</v>
      </c>
      <c r="AR699" s="5">
        <v>0</v>
      </c>
      <c r="AS699" s="5">
        <v>0</v>
      </c>
      <c r="AU699" s="5">
        <v>0</v>
      </c>
      <c r="AV699" s="5">
        <v>0</v>
      </c>
      <c r="AX699" s="5">
        <v>0</v>
      </c>
      <c r="AY699" s="5">
        <v>0</v>
      </c>
      <c r="BA699" s="5">
        <v>0</v>
      </c>
      <c r="BB699" s="5">
        <v>0</v>
      </c>
      <c r="BD699" s="5">
        <v>0</v>
      </c>
      <c r="BE699" s="5">
        <v>0</v>
      </c>
      <c r="BG699" s="5">
        <v>0</v>
      </c>
      <c r="BH699" s="5">
        <v>0</v>
      </c>
      <c r="BJ699" s="5">
        <v>0</v>
      </c>
      <c r="BK699" s="5">
        <v>0</v>
      </c>
      <c r="BM699" s="5">
        <v>0</v>
      </c>
      <c r="BN699" s="5">
        <v>0</v>
      </c>
      <c r="BP699" s="5">
        <v>0</v>
      </c>
      <c r="BQ699" s="5">
        <v>0</v>
      </c>
      <c r="BS699" s="5">
        <v>0</v>
      </c>
      <c r="BT699" s="5">
        <v>0</v>
      </c>
      <c r="BV699" s="5">
        <v>0</v>
      </c>
      <c r="BW699" s="5">
        <v>0</v>
      </c>
      <c r="BY699" s="5">
        <v>0</v>
      </c>
      <c r="BZ699" s="5">
        <v>0</v>
      </c>
      <c r="CB699" s="5">
        <v>0</v>
      </c>
      <c r="CC699" s="5">
        <v>0</v>
      </c>
      <c r="CE699" s="5">
        <v>0</v>
      </c>
      <c r="CF699" s="5">
        <v>0</v>
      </c>
      <c r="CH699" s="5">
        <v>0</v>
      </c>
      <c r="CI699" s="5">
        <v>0</v>
      </c>
      <c r="CK699" s="5">
        <v>0</v>
      </c>
      <c r="CL699" s="5">
        <v>0</v>
      </c>
      <c r="CN699" s="5">
        <v>0</v>
      </c>
      <c r="CO699" s="5">
        <v>0</v>
      </c>
      <c r="CQ699" s="5">
        <v>0</v>
      </c>
      <c r="CR699" s="5">
        <v>0</v>
      </c>
      <c r="CT699" s="5">
        <v>0</v>
      </c>
      <c r="CU699" s="5">
        <v>0</v>
      </c>
      <c r="CW699" s="5">
        <v>0</v>
      </c>
      <c r="CX699" s="5">
        <v>0</v>
      </c>
      <c r="CZ699" s="5">
        <v>0</v>
      </c>
      <c r="DA699" s="5">
        <v>0</v>
      </c>
    </row>
    <row r="700" spans="2:105" x14ac:dyDescent="0.2">
      <c r="K700" s="27"/>
      <c r="M700" s="27"/>
      <c r="P700" s="27"/>
      <c r="S700" s="27"/>
      <c r="V700" s="27"/>
      <c r="Y700" s="27"/>
      <c r="AB700" s="27"/>
      <c r="AE700" s="27"/>
      <c r="AH700" s="27"/>
      <c r="AK700" s="27"/>
      <c r="AN700" s="27"/>
      <c r="AQ700" s="27"/>
      <c r="AT700" s="27"/>
      <c r="AW700" s="27"/>
      <c r="AZ700" s="27"/>
      <c r="BC700" s="27"/>
    </row>
    <row r="701" spans="2:105" x14ac:dyDescent="0.2">
      <c r="B701" s="1" t="s">
        <v>301</v>
      </c>
      <c r="D701" s="1" t="s">
        <v>302</v>
      </c>
      <c r="E701" s="1" t="s">
        <v>344</v>
      </c>
      <c r="F701" s="1" t="s">
        <v>353</v>
      </c>
      <c r="G701" s="4" t="s">
        <v>354</v>
      </c>
      <c r="H701" s="1" t="s">
        <v>52</v>
      </c>
      <c r="I701" s="1" t="s">
        <v>296</v>
      </c>
      <c r="K701" s="5">
        <v>0</v>
      </c>
      <c r="L701" s="5">
        <v>0</v>
      </c>
      <c r="N701" s="5">
        <v>0</v>
      </c>
      <c r="O701" s="5">
        <v>0</v>
      </c>
      <c r="Q701" s="5">
        <v>0</v>
      </c>
      <c r="R701" s="5">
        <v>0</v>
      </c>
      <c r="T701" s="5">
        <v>0</v>
      </c>
      <c r="U701" s="5">
        <v>0</v>
      </c>
      <c r="W701" s="5">
        <v>0</v>
      </c>
      <c r="X701" s="5">
        <v>0</v>
      </c>
      <c r="Z701" s="5">
        <v>0</v>
      </c>
      <c r="AA701" s="5">
        <v>0</v>
      </c>
      <c r="AC701" s="5">
        <v>0</v>
      </c>
      <c r="AD701" s="5">
        <v>0</v>
      </c>
      <c r="AF701" s="5">
        <v>0</v>
      </c>
      <c r="AG701" s="5">
        <v>0</v>
      </c>
      <c r="AI701" s="5">
        <v>0</v>
      </c>
      <c r="AJ701" s="5">
        <v>0</v>
      </c>
      <c r="AL701" s="5">
        <v>0</v>
      </c>
      <c r="AM701" s="5">
        <v>0</v>
      </c>
      <c r="AO701" s="5">
        <v>0</v>
      </c>
      <c r="AP701" s="5">
        <v>0</v>
      </c>
      <c r="AR701" s="5">
        <v>0</v>
      </c>
      <c r="AS701" s="5">
        <v>0</v>
      </c>
      <c r="AU701" s="5">
        <v>0</v>
      </c>
      <c r="AV701" s="5">
        <v>0</v>
      </c>
      <c r="AX701" s="5">
        <v>0</v>
      </c>
      <c r="AY701" s="5">
        <v>0</v>
      </c>
      <c r="BA701" s="5">
        <v>0</v>
      </c>
      <c r="BB701" s="5">
        <v>0</v>
      </c>
      <c r="BD701" s="5">
        <v>0</v>
      </c>
      <c r="BE701" s="5">
        <v>0</v>
      </c>
      <c r="BG701" s="5">
        <v>0</v>
      </c>
      <c r="BH701" s="5">
        <v>0</v>
      </c>
      <c r="BJ701" s="5">
        <v>0</v>
      </c>
      <c r="BK701" s="5">
        <v>0</v>
      </c>
      <c r="BM701" s="5">
        <v>0</v>
      </c>
      <c r="BN701" s="5">
        <v>0</v>
      </c>
      <c r="BP701" s="5">
        <v>0</v>
      </c>
      <c r="BQ701" s="5">
        <v>0</v>
      </c>
      <c r="BS701" s="5">
        <v>0</v>
      </c>
      <c r="BT701" s="5">
        <v>0</v>
      </c>
      <c r="BV701" s="5">
        <v>0</v>
      </c>
      <c r="BW701" s="5">
        <v>0</v>
      </c>
      <c r="BY701" s="5">
        <v>0</v>
      </c>
      <c r="BZ701" s="5">
        <v>0</v>
      </c>
      <c r="CB701" s="5">
        <v>0</v>
      </c>
      <c r="CC701" s="5">
        <v>0</v>
      </c>
      <c r="CE701" s="5">
        <v>0</v>
      </c>
      <c r="CF701" s="5">
        <v>0</v>
      </c>
      <c r="CH701" s="5">
        <v>0</v>
      </c>
      <c r="CI701" s="5">
        <v>0</v>
      </c>
      <c r="CK701" s="5">
        <v>0</v>
      </c>
      <c r="CL701" s="5">
        <v>0</v>
      </c>
      <c r="CN701" s="5">
        <v>0</v>
      </c>
      <c r="CO701" s="5">
        <v>0</v>
      </c>
      <c r="CQ701" s="5">
        <v>0</v>
      </c>
      <c r="CR701" s="5">
        <v>0</v>
      </c>
      <c r="CT701" s="5">
        <v>0</v>
      </c>
      <c r="CU701" s="5">
        <v>0</v>
      </c>
      <c r="CW701" s="5">
        <v>0</v>
      </c>
      <c r="CX701" s="5">
        <v>0</v>
      </c>
      <c r="CZ701" s="5">
        <v>0</v>
      </c>
      <c r="DA701" s="5">
        <v>0</v>
      </c>
    </row>
    <row r="702" spans="2:105" x14ac:dyDescent="0.2">
      <c r="B702" s="1" t="s">
        <v>301</v>
      </c>
      <c r="D702" s="1" t="s">
        <v>302</v>
      </c>
      <c r="E702" s="1" t="s">
        <v>344</v>
      </c>
      <c r="F702" s="1" t="s">
        <v>353</v>
      </c>
      <c r="G702" s="4" t="s">
        <v>354</v>
      </c>
      <c r="H702" s="1" t="s">
        <v>54</v>
      </c>
      <c r="I702" s="1" t="s">
        <v>296</v>
      </c>
      <c r="K702" s="5">
        <v>0</v>
      </c>
      <c r="L702" s="5">
        <v>0</v>
      </c>
      <c r="N702" s="5">
        <v>0</v>
      </c>
      <c r="O702" s="5">
        <v>0</v>
      </c>
      <c r="Q702" s="5">
        <v>0</v>
      </c>
      <c r="R702" s="5">
        <v>0</v>
      </c>
      <c r="T702" s="5">
        <v>0</v>
      </c>
      <c r="U702" s="5">
        <v>0</v>
      </c>
      <c r="W702" s="5">
        <v>0</v>
      </c>
      <c r="X702" s="5">
        <v>0</v>
      </c>
      <c r="Z702" s="5">
        <v>0</v>
      </c>
      <c r="AA702" s="5">
        <v>0</v>
      </c>
      <c r="AC702" s="5">
        <v>0</v>
      </c>
      <c r="AD702" s="5">
        <v>0</v>
      </c>
      <c r="AF702" s="5">
        <v>0</v>
      </c>
      <c r="AG702" s="5">
        <v>0</v>
      </c>
      <c r="AI702" s="5">
        <v>0</v>
      </c>
      <c r="AJ702" s="5">
        <v>0</v>
      </c>
      <c r="AL702" s="5">
        <v>0</v>
      </c>
      <c r="AM702" s="5">
        <v>0</v>
      </c>
      <c r="AO702" s="5">
        <v>0</v>
      </c>
      <c r="AP702" s="5">
        <v>0</v>
      </c>
      <c r="AR702" s="5">
        <v>0</v>
      </c>
      <c r="AS702" s="5">
        <v>0</v>
      </c>
      <c r="AU702" s="5">
        <v>0</v>
      </c>
      <c r="AV702" s="5">
        <v>0</v>
      </c>
      <c r="AX702" s="5">
        <v>0</v>
      </c>
      <c r="AY702" s="5">
        <v>0</v>
      </c>
      <c r="BA702" s="5">
        <v>0</v>
      </c>
      <c r="BB702" s="5">
        <v>0</v>
      </c>
      <c r="BD702" s="5">
        <v>0</v>
      </c>
      <c r="BE702" s="5">
        <v>0</v>
      </c>
      <c r="BG702" s="5">
        <v>0</v>
      </c>
      <c r="BH702" s="5">
        <v>0</v>
      </c>
      <c r="BJ702" s="5">
        <v>0</v>
      </c>
      <c r="BK702" s="5">
        <v>0</v>
      </c>
      <c r="BM702" s="5">
        <v>0</v>
      </c>
      <c r="BN702" s="5">
        <v>0</v>
      </c>
      <c r="BP702" s="5">
        <v>0</v>
      </c>
      <c r="BQ702" s="5">
        <v>0</v>
      </c>
      <c r="BS702" s="5">
        <v>0</v>
      </c>
      <c r="BT702" s="5">
        <v>0</v>
      </c>
      <c r="BV702" s="5">
        <v>0</v>
      </c>
      <c r="BW702" s="5">
        <v>0</v>
      </c>
      <c r="BY702" s="5">
        <v>0</v>
      </c>
      <c r="BZ702" s="5">
        <v>0</v>
      </c>
      <c r="CB702" s="5">
        <v>0</v>
      </c>
      <c r="CC702" s="5">
        <v>0</v>
      </c>
      <c r="CE702" s="5">
        <v>0</v>
      </c>
      <c r="CF702" s="5">
        <v>0</v>
      </c>
      <c r="CH702" s="5">
        <v>0</v>
      </c>
      <c r="CI702" s="5">
        <v>0</v>
      </c>
      <c r="CK702" s="5">
        <v>0</v>
      </c>
      <c r="CL702" s="5">
        <v>0</v>
      </c>
      <c r="CN702" s="5">
        <v>0</v>
      </c>
      <c r="CO702" s="5">
        <v>0</v>
      </c>
      <c r="CQ702" s="5">
        <v>0</v>
      </c>
      <c r="CR702" s="5">
        <v>0</v>
      </c>
      <c r="CT702" s="5">
        <v>0</v>
      </c>
      <c r="CU702" s="5">
        <v>0</v>
      </c>
      <c r="CW702" s="5">
        <v>0</v>
      </c>
      <c r="CX702" s="5">
        <v>0</v>
      </c>
      <c r="CZ702" s="5">
        <v>0</v>
      </c>
      <c r="DA702" s="5">
        <v>0</v>
      </c>
    </row>
    <row r="703" spans="2:105" x14ac:dyDescent="0.2">
      <c r="B703" s="1" t="s">
        <v>301</v>
      </c>
      <c r="D703" s="1" t="s">
        <v>302</v>
      </c>
      <c r="E703" s="1" t="s">
        <v>344</v>
      </c>
      <c r="F703" s="1" t="s">
        <v>353</v>
      </c>
      <c r="G703" s="4" t="s">
        <v>354</v>
      </c>
      <c r="H703" s="1" t="s">
        <v>68</v>
      </c>
      <c r="I703" s="1" t="s">
        <v>296</v>
      </c>
      <c r="K703" s="5">
        <v>0</v>
      </c>
      <c r="L703" s="5">
        <v>0</v>
      </c>
      <c r="N703" s="5">
        <v>0</v>
      </c>
      <c r="O703" s="5">
        <v>0</v>
      </c>
      <c r="Q703" s="5">
        <v>0</v>
      </c>
      <c r="R703" s="5">
        <v>0</v>
      </c>
      <c r="T703" s="5">
        <v>0</v>
      </c>
      <c r="U703" s="5">
        <v>0</v>
      </c>
      <c r="W703" s="5">
        <v>0</v>
      </c>
      <c r="X703" s="5">
        <v>0</v>
      </c>
      <c r="Z703" s="5">
        <v>0</v>
      </c>
      <c r="AA703" s="5">
        <v>0</v>
      </c>
      <c r="AC703" s="5">
        <v>0</v>
      </c>
      <c r="AD703" s="5">
        <v>0</v>
      </c>
      <c r="AF703" s="5">
        <v>0</v>
      </c>
      <c r="AG703" s="5">
        <v>0</v>
      </c>
      <c r="AI703" s="5">
        <v>0</v>
      </c>
      <c r="AJ703" s="5">
        <v>0</v>
      </c>
      <c r="AL703" s="5">
        <v>0</v>
      </c>
      <c r="AM703" s="5">
        <v>0</v>
      </c>
      <c r="AO703" s="5">
        <v>0</v>
      </c>
      <c r="AP703" s="5">
        <v>0</v>
      </c>
      <c r="AR703" s="5">
        <v>0</v>
      </c>
      <c r="AS703" s="5">
        <v>0</v>
      </c>
      <c r="AU703" s="5">
        <v>0</v>
      </c>
      <c r="AV703" s="5">
        <v>0</v>
      </c>
      <c r="AX703" s="5">
        <v>0</v>
      </c>
      <c r="AY703" s="5">
        <v>0</v>
      </c>
      <c r="BA703" s="5">
        <v>0</v>
      </c>
      <c r="BB703" s="5">
        <v>0</v>
      </c>
      <c r="BD703" s="5">
        <v>0</v>
      </c>
      <c r="BE703" s="5">
        <v>0</v>
      </c>
      <c r="BG703" s="5">
        <v>0</v>
      </c>
      <c r="BH703" s="5">
        <v>0</v>
      </c>
      <c r="BJ703" s="5">
        <v>0</v>
      </c>
      <c r="BK703" s="5">
        <v>0</v>
      </c>
      <c r="BM703" s="5">
        <v>0</v>
      </c>
      <c r="BN703" s="5">
        <v>0</v>
      </c>
      <c r="BP703" s="5">
        <v>0</v>
      </c>
      <c r="BQ703" s="5">
        <v>0</v>
      </c>
      <c r="BS703" s="5">
        <v>0</v>
      </c>
      <c r="BT703" s="5">
        <v>0</v>
      </c>
      <c r="BV703" s="5">
        <v>0</v>
      </c>
      <c r="BW703" s="5">
        <v>0</v>
      </c>
      <c r="BY703" s="5">
        <v>0</v>
      </c>
      <c r="BZ703" s="5">
        <v>0</v>
      </c>
      <c r="CB703" s="5">
        <v>0</v>
      </c>
      <c r="CC703" s="5">
        <v>0</v>
      </c>
      <c r="CE703" s="5">
        <v>0</v>
      </c>
      <c r="CF703" s="5">
        <v>0</v>
      </c>
      <c r="CH703" s="5">
        <v>0</v>
      </c>
      <c r="CI703" s="5">
        <v>0</v>
      </c>
      <c r="CK703" s="5">
        <v>0</v>
      </c>
      <c r="CL703" s="5">
        <v>0</v>
      </c>
      <c r="CN703" s="5">
        <v>0</v>
      </c>
      <c r="CO703" s="5">
        <v>0</v>
      </c>
      <c r="CQ703" s="5">
        <v>0</v>
      </c>
      <c r="CR703" s="5">
        <v>0</v>
      </c>
      <c r="CT703" s="5">
        <v>0</v>
      </c>
      <c r="CU703" s="5">
        <v>0</v>
      </c>
      <c r="CW703" s="5">
        <v>0</v>
      </c>
      <c r="CX703" s="5">
        <v>0</v>
      </c>
      <c r="CZ703" s="5">
        <v>0</v>
      </c>
      <c r="DA703" s="5">
        <v>0</v>
      </c>
    </row>
    <row r="704" spans="2:105" x14ac:dyDescent="0.2">
      <c r="K704" s="27"/>
      <c r="M704" s="27"/>
      <c r="P704" s="27"/>
      <c r="S704" s="27"/>
      <c r="V704" s="27"/>
      <c r="Y704" s="27"/>
      <c r="AB704" s="27"/>
      <c r="AE704" s="27"/>
      <c r="AH704" s="27"/>
      <c r="AK704" s="27"/>
      <c r="AN704" s="27"/>
      <c r="AQ704" s="27"/>
      <c r="AT704" s="27"/>
      <c r="AW704" s="27"/>
      <c r="AZ704" s="27"/>
      <c r="BC704" s="27"/>
    </row>
    <row r="705" spans="2:105" x14ac:dyDescent="0.2">
      <c r="B705" s="1" t="s">
        <v>301</v>
      </c>
      <c r="D705" s="1" t="s">
        <v>302</v>
      </c>
      <c r="E705" s="1" t="s">
        <v>344</v>
      </c>
      <c r="F705" s="1" t="s">
        <v>355</v>
      </c>
      <c r="G705" s="4" t="s">
        <v>356</v>
      </c>
      <c r="H705" s="1" t="s">
        <v>52</v>
      </c>
      <c r="I705" s="1" t="s">
        <v>296</v>
      </c>
      <c r="K705" s="5">
        <v>0</v>
      </c>
      <c r="L705" s="5">
        <v>0</v>
      </c>
      <c r="N705" s="5">
        <v>0</v>
      </c>
      <c r="O705" s="5">
        <v>0</v>
      </c>
      <c r="Q705" s="5">
        <v>0</v>
      </c>
      <c r="R705" s="5">
        <v>0</v>
      </c>
      <c r="T705" s="5">
        <v>0</v>
      </c>
      <c r="U705" s="5">
        <v>0</v>
      </c>
      <c r="W705" s="5">
        <v>0</v>
      </c>
      <c r="X705" s="5">
        <v>0</v>
      </c>
      <c r="Z705" s="5">
        <v>0</v>
      </c>
      <c r="AA705" s="5">
        <v>0</v>
      </c>
      <c r="AC705" s="5">
        <v>0</v>
      </c>
      <c r="AD705" s="5">
        <v>0</v>
      </c>
      <c r="AF705" s="5">
        <v>0</v>
      </c>
      <c r="AG705" s="5">
        <v>0</v>
      </c>
      <c r="AI705" s="5">
        <v>0</v>
      </c>
      <c r="AJ705" s="5">
        <v>0</v>
      </c>
      <c r="AL705" s="5">
        <v>0</v>
      </c>
      <c r="AM705" s="5">
        <v>0</v>
      </c>
      <c r="AO705" s="5">
        <v>0</v>
      </c>
      <c r="AP705" s="5">
        <v>0</v>
      </c>
      <c r="AR705" s="5">
        <v>0</v>
      </c>
      <c r="AS705" s="5">
        <v>0</v>
      </c>
      <c r="AU705" s="5">
        <v>0</v>
      </c>
      <c r="AV705" s="5">
        <v>0</v>
      </c>
      <c r="AX705" s="5">
        <v>0</v>
      </c>
      <c r="AY705" s="5">
        <v>0</v>
      </c>
      <c r="BA705" s="5">
        <v>0</v>
      </c>
      <c r="BB705" s="5">
        <v>0</v>
      </c>
      <c r="BD705" s="5">
        <v>0</v>
      </c>
      <c r="BE705" s="5">
        <v>0</v>
      </c>
      <c r="BG705" s="5">
        <v>0</v>
      </c>
      <c r="BH705" s="5">
        <v>0</v>
      </c>
      <c r="BJ705" s="5">
        <v>0</v>
      </c>
      <c r="BK705" s="5">
        <v>0</v>
      </c>
      <c r="BM705" s="5">
        <v>0</v>
      </c>
      <c r="BN705" s="5">
        <v>0</v>
      </c>
      <c r="BP705" s="5">
        <v>0</v>
      </c>
      <c r="BQ705" s="5">
        <v>0</v>
      </c>
      <c r="BS705" s="5">
        <v>0</v>
      </c>
      <c r="BT705" s="5">
        <v>0</v>
      </c>
      <c r="BV705" s="5">
        <v>0</v>
      </c>
      <c r="BW705" s="5">
        <v>0</v>
      </c>
      <c r="BY705" s="5">
        <v>0</v>
      </c>
      <c r="BZ705" s="5">
        <v>0</v>
      </c>
      <c r="CB705" s="5">
        <v>0</v>
      </c>
      <c r="CC705" s="5">
        <v>0</v>
      </c>
      <c r="CE705" s="5">
        <v>0</v>
      </c>
      <c r="CF705" s="5">
        <v>0</v>
      </c>
      <c r="CH705" s="5">
        <v>0</v>
      </c>
      <c r="CI705" s="5">
        <v>0</v>
      </c>
      <c r="CK705" s="5">
        <v>0</v>
      </c>
      <c r="CL705" s="5">
        <v>0</v>
      </c>
      <c r="CN705" s="5">
        <v>0</v>
      </c>
      <c r="CO705" s="5">
        <v>0</v>
      </c>
      <c r="CQ705" s="5">
        <v>0</v>
      </c>
      <c r="CR705" s="5">
        <v>0</v>
      </c>
      <c r="CT705" s="5">
        <v>0</v>
      </c>
      <c r="CU705" s="5">
        <v>0</v>
      </c>
      <c r="CW705" s="5">
        <v>0</v>
      </c>
      <c r="CX705" s="5">
        <v>0</v>
      </c>
      <c r="CZ705" s="5">
        <v>0</v>
      </c>
      <c r="DA705" s="5">
        <v>0</v>
      </c>
    </row>
    <row r="706" spans="2:105" x14ac:dyDescent="0.2">
      <c r="B706" s="1" t="s">
        <v>301</v>
      </c>
      <c r="D706" s="1" t="s">
        <v>302</v>
      </c>
      <c r="E706" s="1" t="s">
        <v>344</v>
      </c>
      <c r="F706" s="1" t="s">
        <v>355</v>
      </c>
      <c r="G706" s="4" t="s">
        <v>356</v>
      </c>
      <c r="H706" s="1" t="s">
        <v>54</v>
      </c>
      <c r="I706" s="1" t="s">
        <v>296</v>
      </c>
      <c r="K706" s="5">
        <v>0</v>
      </c>
      <c r="L706" s="5">
        <v>0</v>
      </c>
      <c r="N706" s="5">
        <v>0</v>
      </c>
      <c r="O706" s="5">
        <v>0</v>
      </c>
      <c r="Q706" s="5">
        <v>0</v>
      </c>
      <c r="R706" s="5">
        <v>0</v>
      </c>
      <c r="T706" s="5">
        <v>0</v>
      </c>
      <c r="U706" s="5">
        <v>0</v>
      </c>
      <c r="W706" s="5">
        <v>0</v>
      </c>
      <c r="X706" s="5">
        <v>0</v>
      </c>
      <c r="Z706" s="5">
        <v>0</v>
      </c>
      <c r="AA706" s="5">
        <v>0</v>
      </c>
      <c r="AC706" s="5">
        <v>0</v>
      </c>
      <c r="AD706" s="5">
        <v>0</v>
      </c>
      <c r="AF706" s="5">
        <v>0</v>
      </c>
      <c r="AG706" s="5">
        <v>0</v>
      </c>
      <c r="AI706" s="5">
        <v>0</v>
      </c>
      <c r="AJ706" s="5">
        <v>0</v>
      </c>
      <c r="AL706" s="5">
        <v>0</v>
      </c>
      <c r="AM706" s="5">
        <v>0</v>
      </c>
      <c r="AO706" s="5">
        <v>0</v>
      </c>
      <c r="AP706" s="5">
        <v>0</v>
      </c>
      <c r="AR706" s="5">
        <v>0</v>
      </c>
      <c r="AS706" s="5">
        <v>0</v>
      </c>
      <c r="AU706" s="5">
        <v>0</v>
      </c>
      <c r="AV706" s="5">
        <v>0</v>
      </c>
      <c r="AX706" s="5">
        <v>0</v>
      </c>
      <c r="AY706" s="5">
        <v>0</v>
      </c>
      <c r="BA706" s="5">
        <v>0</v>
      </c>
      <c r="BB706" s="5">
        <v>0</v>
      </c>
      <c r="BD706" s="5">
        <v>0</v>
      </c>
      <c r="BE706" s="5">
        <v>0</v>
      </c>
      <c r="BG706" s="5">
        <v>0</v>
      </c>
      <c r="BH706" s="5">
        <v>0</v>
      </c>
      <c r="BJ706" s="5">
        <v>0</v>
      </c>
      <c r="BK706" s="5">
        <v>0</v>
      </c>
      <c r="BM706" s="5">
        <v>0</v>
      </c>
      <c r="BN706" s="5">
        <v>0</v>
      </c>
      <c r="BP706" s="5">
        <v>0</v>
      </c>
      <c r="BQ706" s="5">
        <v>0</v>
      </c>
      <c r="BS706" s="5">
        <v>0</v>
      </c>
      <c r="BT706" s="5">
        <v>0</v>
      </c>
      <c r="BV706" s="5">
        <v>0</v>
      </c>
      <c r="BW706" s="5">
        <v>0</v>
      </c>
      <c r="BY706" s="5">
        <v>0</v>
      </c>
      <c r="BZ706" s="5">
        <v>0</v>
      </c>
      <c r="CB706" s="5">
        <v>0</v>
      </c>
      <c r="CC706" s="5">
        <v>0</v>
      </c>
      <c r="CE706" s="5">
        <v>0</v>
      </c>
      <c r="CF706" s="5">
        <v>0</v>
      </c>
      <c r="CH706" s="5">
        <v>0</v>
      </c>
      <c r="CI706" s="5">
        <v>0</v>
      </c>
      <c r="CK706" s="5">
        <v>0</v>
      </c>
      <c r="CL706" s="5">
        <v>0</v>
      </c>
      <c r="CN706" s="5">
        <v>0</v>
      </c>
      <c r="CO706" s="5">
        <v>0</v>
      </c>
      <c r="CQ706" s="5">
        <v>0</v>
      </c>
      <c r="CR706" s="5">
        <v>0</v>
      </c>
      <c r="CT706" s="5">
        <v>0</v>
      </c>
      <c r="CU706" s="5">
        <v>0</v>
      </c>
      <c r="CW706" s="5">
        <v>0</v>
      </c>
      <c r="CX706" s="5">
        <v>0</v>
      </c>
      <c r="CZ706" s="5">
        <v>0</v>
      </c>
      <c r="DA706" s="5">
        <v>0</v>
      </c>
    </row>
    <row r="707" spans="2:105" x14ac:dyDescent="0.2">
      <c r="B707" s="1" t="s">
        <v>301</v>
      </c>
      <c r="D707" s="1" t="s">
        <v>302</v>
      </c>
      <c r="E707" s="1" t="s">
        <v>344</v>
      </c>
      <c r="F707" s="1" t="s">
        <v>355</v>
      </c>
      <c r="G707" s="4" t="s">
        <v>356</v>
      </c>
      <c r="H707" s="1" t="s">
        <v>68</v>
      </c>
      <c r="I707" s="1" t="s">
        <v>296</v>
      </c>
      <c r="K707" s="5">
        <v>0</v>
      </c>
      <c r="L707" s="5">
        <v>0</v>
      </c>
      <c r="N707" s="5">
        <v>0</v>
      </c>
      <c r="O707" s="5">
        <v>0</v>
      </c>
      <c r="Q707" s="5">
        <v>0</v>
      </c>
      <c r="R707" s="5">
        <v>0</v>
      </c>
      <c r="T707" s="5">
        <v>0</v>
      </c>
      <c r="U707" s="5">
        <v>0</v>
      </c>
      <c r="W707" s="5">
        <v>0</v>
      </c>
      <c r="X707" s="5">
        <v>0</v>
      </c>
      <c r="Z707" s="5">
        <v>0</v>
      </c>
      <c r="AA707" s="5">
        <v>0</v>
      </c>
      <c r="AC707" s="5">
        <v>0</v>
      </c>
      <c r="AD707" s="5">
        <v>0</v>
      </c>
      <c r="AF707" s="5">
        <v>0</v>
      </c>
      <c r="AG707" s="5">
        <v>0</v>
      </c>
      <c r="AI707" s="5">
        <v>0</v>
      </c>
      <c r="AJ707" s="5">
        <v>0</v>
      </c>
      <c r="AL707" s="5">
        <v>0</v>
      </c>
      <c r="AM707" s="5">
        <v>0</v>
      </c>
      <c r="AO707" s="5">
        <v>0</v>
      </c>
      <c r="AP707" s="5">
        <v>0</v>
      </c>
      <c r="AR707" s="5">
        <v>0</v>
      </c>
      <c r="AS707" s="5">
        <v>0</v>
      </c>
      <c r="AU707" s="5">
        <v>0</v>
      </c>
      <c r="AV707" s="5">
        <v>0</v>
      </c>
      <c r="AX707" s="5">
        <v>0</v>
      </c>
      <c r="AY707" s="5">
        <v>0</v>
      </c>
      <c r="BA707" s="5">
        <v>0</v>
      </c>
      <c r="BB707" s="5">
        <v>0</v>
      </c>
      <c r="BD707" s="5">
        <v>0</v>
      </c>
      <c r="BE707" s="5">
        <v>0</v>
      </c>
      <c r="BG707" s="5">
        <v>0</v>
      </c>
      <c r="BH707" s="5">
        <v>0</v>
      </c>
      <c r="BJ707" s="5">
        <v>0</v>
      </c>
      <c r="BK707" s="5">
        <v>0</v>
      </c>
      <c r="BM707" s="5">
        <v>0</v>
      </c>
      <c r="BN707" s="5">
        <v>0</v>
      </c>
      <c r="BP707" s="5">
        <v>0</v>
      </c>
      <c r="BQ707" s="5">
        <v>0</v>
      </c>
      <c r="BS707" s="5">
        <v>0</v>
      </c>
      <c r="BT707" s="5">
        <v>0</v>
      </c>
      <c r="BV707" s="5">
        <v>0</v>
      </c>
      <c r="BW707" s="5">
        <v>0</v>
      </c>
      <c r="BY707" s="5">
        <v>0</v>
      </c>
      <c r="BZ707" s="5">
        <v>0</v>
      </c>
      <c r="CB707" s="5">
        <v>0</v>
      </c>
      <c r="CC707" s="5">
        <v>0</v>
      </c>
      <c r="CE707" s="5">
        <v>0</v>
      </c>
      <c r="CF707" s="5">
        <v>0</v>
      </c>
      <c r="CH707" s="5">
        <v>0</v>
      </c>
      <c r="CI707" s="5">
        <v>0</v>
      </c>
      <c r="CK707" s="5">
        <v>0</v>
      </c>
      <c r="CL707" s="5">
        <v>0</v>
      </c>
      <c r="CN707" s="5">
        <v>0</v>
      </c>
      <c r="CO707" s="5">
        <v>0</v>
      </c>
      <c r="CQ707" s="5">
        <v>0</v>
      </c>
      <c r="CR707" s="5">
        <v>0</v>
      </c>
      <c r="CT707" s="5">
        <v>0</v>
      </c>
      <c r="CU707" s="5">
        <v>0</v>
      </c>
      <c r="CW707" s="5">
        <v>0</v>
      </c>
      <c r="CX707" s="5">
        <v>0</v>
      </c>
      <c r="CZ707" s="5">
        <v>0</v>
      </c>
      <c r="DA707" s="5">
        <v>0</v>
      </c>
    </row>
    <row r="708" spans="2:105" x14ac:dyDescent="0.2">
      <c r="K708" s="27"/>
      <c r="M708" s="27"/>
      <c r="P708" s="27"/>
      <c r="S708" s="27"/>
      <c r="V708" s="27"/>
      <c r="Y708" s="27"/>
      <c r="AB708" s="27"/>
      <c r="AE708" s="27"/>
      <c r="AH708" s="27"/>
      <c r="AK708" s="27"/>
      <c r="AN708" s="27"/>
      <c r="AQ708" s="27"/>
      <c r="AT708" s="27"/>
      <c r="AW708" s="27"/>
      <c r="AZ708" s="27"/>
      <c r="BC708" s="27"/>
    </row>
    <row r="709" spans="2:105" x14ac:dyDescent="0.2">
      <c r="B709" s="1" t="s">
        <v>301</v>
      </c>
      <c r="D709" s="1" t="s">
        <v>302</v>
      </c>
      <c r="E709" s="1" t="s">
        <v>344</v>
      </c>
      <c r="F709" s="1" t="s">
        <v>357</v>
      </c>
      <c r="G709" s="4" t="s">
        <v>358</v>
      </c>
      <c r="H709" s="1" t="s">
        <v>52</v>
      </c>
      <c r="I709" s="1" t="s">
        <v>296</v>
      </c>
      <c r="K709" s="5">
        <v>0</v>
      </c>
      <c r="L709" s="5">
        <v>0</v>
      </c>
      <c r="N709" s="5">
        <v>0</v>
      </c>
      <c r="O709" s="5">
        <v>0</v>
      </c>
      <c r="Q709" s="5">
        <v>0</v>
      </c>
      <c r="R709" s="5">
        <v>0</v>
      </c>
      <c r="T709" s="5">
        <v>0</v>
      </c>
      <c r="U709" s="5">
        <v>0</v>
      </c>
      <c r="W709" s="5">
        <v>0</v>
      </c>
      <c r="X709" s="5">
        <v>0</v>
      </c>
      <c r="Z709" s="5">
        <v>0</v>
      </c>
      <c r="AA709" s="5">
        <v>0</v>
      </c>
      <c r="AC709" s="5">
        <v>0</v>
      </c>
      <c r="AD709" s="5">
        <v>0</v>
      </c>
      <c r="AF709" s="5">
        <v>0</v>
      </c>
      <c r="AG709" s="5">
        <v>0</v>
      </c>
      <c r="AI709" s="5">
        <v>0</v>
      </c>
      <c r="AJ709" s="5">
        <v>0</v>
      </c>
      <c r="AL709" s="5">
        <v>0</v>
      </c>
      <c r="AM709" s="5">
        <v>0</v>
      </c>
      <c r="AO709" s="5">
        <v>0</v>
      </c>
      <c r="AP709" s="5">
        <v>0</v>
      </c>
      <c r="AR709" s="5">
        <v>0</v>
      </c>
      <c r="AS709" s="5">
        <v>0</v>
      </c>
      <c r="AU709" s="5">
        <v>0</v>
      </c>
      <c r="AV709" s="5">
        <v>0</v>
      </c>
      <c r="AX709" s="5">
        <v>0</v>
      </c>
      <c r="AY709" s="5">
        <v>0</v>
      </c>
      <c r="BA709" s="5">
        <v>0</v>
      </c>
      <c r="BB709" s="5">
        <v>0</v>
      </c>
      <c r="BD709" s="5">
        <v>0</v>
      </c>
      <c r="BE709" s="5">
        <v>0</v>
      </c>
      <c r="BG709" s="5">
        <v>0</v>
      </c>
      <c r="BH709" s="5">
        <v>0</v>
      </c>
      <c r="BJ709" s="5">
        <v>0</v>
      </c>
      <c r="BK709" s="5">
        <v>0</v>
      </c>
      <c r="BM709" s="5">
        <v>0</v>
      </c>
      <c r="BN709" s="5">
        <v>0</v>
      </c>
      <c r="BP709" s="5">
        <v>0</v>
      </c>
      <c r="BQ709" s="5">
        <v>0</v>
      </c>
      <c r="BS709" s="5">
        <v>0</v>
      </c>
      <c r="BT709" s="5">
        <v>0</v>
      </c>
      <c r="BV709" s="5">
        <v>0</v>
      </c>
      <c r="BW709" s="5">
        <v>0</v>
      </c>
      <c r="BY709" s="5">
        <v>0</v>
      </c>
      <c r="BZ709" s="5">
        <v>0</v>
      </c>
      <c r="CB709" s="5">
        <v>0</v>
      </c>
      <c r="CC709" s="5">
        <v>0</v>
      </c>
      <c r="CE709" s="5">
        <v>0</v>
      </c>
      <c r="CF709" s="5">
        <v>0</v>
      </c>
      <c r="CH709" s="5">
        <v>0</v>
      </c>
      <c r="CI709" s="5">
        <v>0</v>
      </c>
      <c r="CK709" s="5">
        <v>0</v>
      </c>
      <c r="CL709" s="5">
        <v>0</v>
      </c>
      <c r="CN709" s="5">
        <v>0</v>
      </c>
      <c r="CO709" s="5">
        <v>0</v>
      </c>
      <c r="CQ709" s="5">
        <v>0</v>
      </c>
      <c r="CR709" s="5">
        <v>0</v>
      </c>
      <c r="CT709" s="5">
        <v>0</v>
      </c>
      <c r="CU709" s="5">
        <v>0</v>
      </c>
      <c r="CW709" s="5">
        <v>0</v>
      </c>
      <c r="CX709" s="5">
        <v>0</v>
      </c>
      <c r="CZ709" s="5">
        <v>0</v>
      </c>
      <c r="DA709" s="5">
        <v>0</v>
      </c>
    </row>
    <row r="710" spans="2:105" x14ac:dyDescent="0.2">
      <c r="B710" s="1" t="s">
        <v>301</v>
      </c>
      <c r="D710" s="1" t="s">
        <v>302</v>
      </c>
      <c r="E710" s="1" t="s">
        <v>344</v>
      </c>
      <c r="F710" s="1" t="s">
        <v>357</v>
      </c>
      <c r="G710" s="4" t="s">
        <v>358</v>
      </c>
      <c r="H710" s="1" t="s">
        <v>54</v>
      </c>
      <c r="I710" s="1" t="s">
        <v>296</v>
      </c>
      <c r="K710" s="5">
        <v>0</v>
      </c>
      <c r="L710" s="5">
        <v>0</v>
      </c>
      <c r="N710" s="5">
        <v>0</v>
      </c>
      <c r="O710" s="5">
        <v>0</v>
      </c>
      <c r="Q710" s="5">
        <v>0</v>
      </c>
      <c r="R710" s="5">
        <v>0</v>
      </c>
      <c r="T710" s="5">
        <v>0</v>
      </c>
      <c r="U710" s="5">
        <v>0</v>
      </c>
      <c r="W710" s="5">
        <v>0</v>
      </c>
      <c r="X710" s="5">
        <v>0</v>
      </c>
      <c r="Z710" s="5">
        <v>0</v>
      </c>
      <c r="AA710" s="5">
        <v>0</v>
      </c>
      <c r="AC710" s="5">
        <v>0</v>
      </c>
      <c r="AD710" s="5">
        <v>0</v>
      </c>
      <c r="AF710" s="5">
        <v>0</v>
      </c>
      <c r="AG710" s="5">
        <v>0</v>
      </c>
      <c r="AI710" s="5">
        <v>0</v>
      </c>
      <c r="AJ710" s="5">
        <v>0</v>
      </c>
      <c r="AL710" s="5">
        <v>0</v>
      </c>
      <c r="AM710" s="5">
        <v>0</v>
      </c>
      <c r="AO710" s="5">
        <v>0</v>
      </c>
      <c r="AP710" s="5">
        <v>0</v>
      </c>
      <c r="AR710" s="5">
        <v>0</v>
      </c>
      <c r="AS710" s="5">
        <v>0</v>
      </c>
      <c r="AU710" s="5">
        <v>0</v>
      </c>
      <c r="AV710" s="5">
        <v>0</v>
      </c>
      <c r="AX710" s="5">
        <v>0</v>
      </c>
      <c r="AY710" s="5">
        <v>0</v>
      </c>
      <c r="BA710" s="5">
        <v>0</v>
      </c>
      <c r="BB710" s="5">
        <v>0</v>
      </c>
      <c r="BD710" s="5">
        <v>0</v>
      </c>
      <c r="BE710" s="5">
        <v>0</v>
      </c>
      <c r="BG710" s="5">
        <v>0</v>
      </c>
      <c r="BH710" s="5">
        <v>0</v>
      </c>
      <c r="BJ710" s="5">
        <v>0</v>
      </c>
      <c r="BK710" s="5">
        <v>0</v>
      </c>
      <c r="BM710" s="5">
        <v>0</v>
      </c>
      <c r="BN710" s="5">
        <v>0</v>
      </c>
      <c r="BP710" s="5">
        <v>0</v>
      </c>
      <c r="BQ710" s="5">
        <v>0</v>
      </c>
      <c r="BS710" s="5">
        <v>0</v>
      </c>
      <c r="BT710" s="5">
        <v>0</v>
      </c>
      <c r="BV710" s="5">
        <v>0</v>
      </c>
      <c r="BW710" s="5">
        <v>0</v>
      </c>
      <c r="BY710" s="5">
        <v>0</v>
      </c>
      <c r="BZ710" s="5">
        <v>0</v>
      </c>
      <c r="CB710" s="5">
        <v>0</v>
      </c>
      <c r="CC710" s="5">
        <v>0</v>
      </c>
      <c r="CE710" s="5">
        <v>0</v>
      </c>
      <c r="CF710" s="5">
        <v>0</v>
      </c>
      <c r="CH710" s="5">
        <v>0</v>
      </c>
      <c r="CI710" s="5">
        <v>0</v>
      </c>
      <c r="CK710" s="5">
        <v>0</v>
      </c>
      <c r="CL710" s="5">
        <v>0</v>
      </c>
      <c r="CN710" s="5">
        <v>0</v>
      </c>
      <c r="CO710" s="5">
        <v>0</v>
      </c>
      <c r="CQ710" s="5">
        <v>0</v>
      </c>
      <c r="CR710" s="5">
        <v>0</v>
      </c>
      <c r="CT710" s="5">
        <v>0</v>
      </c>
      <c r="CU710" s="5">
        <v>0</v>
      </c>
      <c r="CW710" s="5">
        <v>0</v>
      </c>
      <c r="CX710" s="5">
        <v>0</v>
      </c>
      <c r="CZ710" s="5">
        <v>0</v>
      </c>
      <c r="DA710" s="5">
        <v>0</v>
      </c>
    </row>
    <row r="711" spans="2:105" x14ac:dyDescent="0.2">
      <c r="B711" s="1" t="s">
        <v>301</v>
      </c>
      <c r="D711" s="1" t="s">
        <v>302</v>
      </c>
      <c r="E711" s="1" t="s">
        <v>344</v>
      </c>
      <c r="F711" s="1" t="s">
        <v>357</v>
      </c>
      <c r="G711" s="4" t="s">
        <v>358</v>
      </c>
      <c r="H711" s="1" t="s">
        <v>68</v>
      </c>
      <c r="I711" s="1" t="s">
        <v>296</v>
      </c>
      <c r="K711" s="5">
        <v>0</v>
      </c>
      <c r="L711" s="5">
        <v>0</v>
      </c>
      <c r="N711" s="5">
        <v>0</v>
      </c>
      <c r="O711" s="5">
        <v>0</v>
      </c>
      <c r="Q711" s="5">
        <v>0</v>
      </c>
      <c r="R711" s="5">
        <v>0</v>
      </c>
      <c r="T711" s="5">
        <v>0</v>
      </c>
      <c r="U711" s="5">
        <v>0</v>
      </c>
      <c r="W711" s="5">
        <v>0</v>
      </c>
      <c r="X711" s="5">
        <v>0</v>
      </c>
      <c r="Z711" s="5">
        <v>0</v>
      </c>
      <c r="AA711" s="5">
        <v>0</v>
      </c>
      <c r="AC711" s="5">
        <v>0</v>
      </c>
      <c r="AD711" s="5">
        <v>0</v>
      </c>
      <c r="AF711" s="5">
        <v>0</v>
      </c>
      <c r="AG711" s="5">
        <v>0</v>
      </c>
      <c r="AI711" s="5">
        <v>0</v>
      </c>
      <c r="AJ711" s="5">
        <v>0</v>
      </c>
      <c r="AL711" s="5">
        <v>0</v>
      </c>
      <c r="AM711" s="5">
        <v>0</v>
      </c>
      <c r="AO711" s="5">
        <v>0</v>
      </c>
      <c r="AP711" s="5">
        <v>0</v>
      </c>
      <c r="AR711" s="5">
        <v>0</v>
      </c>
      <c r="AS711" s="5">
        <v>0</v>
      </c>
      <c r="AU711" s="5">
        <v>0</v>
      </c>
      <c r="AV711" s="5">
        <v>0</v>
      </c>
      <c r="AX711" s="5">
        <v>0</v>
      </c>
      <c r="AY711" s="5">
        <v>0</v>
      </c>
      <c r="BA711" s="5">
        <v>0</v>
      </c>
      <c r="BB711" s="5">
        <v>0</v>
      </c>
      <c r="BD711" s="5">
        <v>0</v>
      </c>
      <c r="BE711" s="5">
        <v>0</v>
      </c>
      <c r="BG711" s="5">
        <v>0</v>
      </c>
      <c r="BH711" s="5">
        <v>0</v>
      </c>
      <c r="BJ711" s="5">
        <v>0</v>
      </c>
      <c r="BK711" s="5">
        <v>0</v>
      </c>
      <c r="BM711" s="5">
        <v>0</v>
      </c>
      <c r="BN711" s="5">
        <v>0</v>
      </c>
      <c r="BP711" s="5">
        <v>0</v>
      </c>
      <c r="BQ711" s="5">
        <v>0</v>
      </c>
      <c r="BS711" s="5">
        <v>0</v>
      </c>
      <c r="BT711" s="5">
        <v>0</v>
      </c>
      <c r="BV711" s="5">
        <v>0</v>
      </c>
      <c r="BW711" s="5">
        <v>0</v>
      </c>
      <c r="BY711" s="5">
        <v>0</v>
      </c>
      <c r="BZ711" s="5">
        <v>0</v>
      </c>
      <c r="CB711" s="5">
        <v>0</v>
      </c>
      <c r="CC711" s="5">
        <v>0</v>
      </c>
      <c r="CE711" s="5">
        <v>0</v>
      </c>
      <c r="CF711" s="5">
        <v>0</v>
      </c>
      <c r="CH711" s="5">
        <v>0</v>
      </c>
      <c r="CI711" s="5">
        <v>0</v>
      </c>
      <c r="CK711" s="5">
        <v>0</v>
      </c>
      <c r="CL711" s="5">
        <v>0</v>
      </c>
      <c r="CN711" s="5">
        <v>0</v>
      </c>
      <c r="CO711" s="5">
        <v>0</v>
      </c>
      <c r="CQ711" s="5">
        <v>0</v>
      </c>
      <c r="CR711" s="5">
        <v>0</v>
      </c>
      <c r="CT711" s="5">
        <v>0</v>
      </c>
      <c r="CU711" s="5">
        <v>0</v>
      </c>
      <c r="CW711" s="5">
        <v>0</v>
      </c>
      <c r="CX711" s="5">
        <v>0</v>
      </c>
      <c r="CZ711" s="5">
        <v>0</v>
      </c>
      <c r="DA711" s="5">
        <v>0</v>
      </c>
    </row>
    <row r="712" spans="2:105" x14ac:dyDescent="0.2">
      <c r="K712" s="27"/>
      <c r="M712" s="27"/>
      <c r="P712" s="27"/>
      <c r="S712" s="27"/>
      <c r="V712" s="27"/>
      <c r="Y712" s="27"/>
      <c r="AB712" s="27"/>
      <c r="AE712" s="27"/>
      <c r="AH712" s="27"/>
      <c r="AK712" s="27"/>
      <c r="AN712" s="27"/>
      <c r="AQ712" s="27"/>
      <c r="AT712" s="27"/>
      <c r="AW712" s="27"/>
      <c r="AZ712" s="27"/>
      <c r="BC712" s="27"/>
    </row>
    <row r="713" spans="2:105" x14ac:dyDescent="0.2">
      <c r="B713" s="1" t="s">
        <v>301</v>
      </c>
      <c r="D713" s="1" t="s">
        <v>302</v>
      </c>
      <c r="E713" s="1" t="s">
        <v>344</v>
      </c>
      <c r="F713" s="1" t="s">
        <v>359</v>
      </c>
      <c r="G713" s="4" t="s">
        <v>360</v>
      </c>
      <c r="H713" s="1" t="s">
        <v>52</v>
      </c>
      <c r="I713" s="1" t="s">
        <v>296</v>
      </c>
      <c r="K713" s="5">
        <v>0</v>
      </c>
      <c r="L713" s="5">
        <v>0</v>
      </c>
      <c r="N713" s="5">
        <v>0</v>
      </c>
      <c r="O713" s="5">
        <v>0</v>
      </c>
      <c r="Q713" s="5">
        <v>0</v>
      </c>
      <c r="R713" s="5">
        <v>0</v>
      </c>
      <c r="T713" s="5">
        <v>0</v>
      </c>
      <c r="U713" s="5">
        <v>0</v>
      </c>
      <c r="W713" s="5">
        <v>0</v>
      </c>
      <c r="X713" s="5">
        <v>0</v>
      </c>
      <c r="Z713" s="5">
        <v>0</v>
      </c>
      <c r="AA713" s="5">
        <v>0</v>
      </c>
      <c r="AC713" s="5">
        <v>0</v>
      </c>
      <c r="AD713" s="5">
        <v>0</v>
      </c>
      <c r="AF713" s="5">
        <v>0</v>
      </c>
      <c r="AG713" s="5">
        <v>0</v>
      </c>
      <c r="AI713" s="5">
        <v>0</v>
      </c>
      <c r="AJ713" s="5">
        <v>0</v>
      </c>
      <c r="AL713" s="5">
        <v>0</v>
      </c>
      <c r="AM713" s="5">
        <v>0</v>
      </c>
      <c r="AO713" s="5">
        <v>0</v>
      </c>
      <c r="AP713" s="5">
        <v>0</v>
      </c>
      <c r="AR713" s="5">
        <v>0</v>
      </c>
      <c r="AS713" s="5">
        <v>0</v>
      </c>
      <c r="AU713" s="5">
        <v>0</v>
      </c>
      <c r="AV713" s="5">
        <v>0</v>
      </c>
      <c r="AX713" s="5">
        <v>0</v>
      </c>
      <c r="AY713" s="5">
        <v>0</v>
      </c>
      <c r="BA713" s="5">
        <v>0</v>
      </c>
      <c r="BB713" s="5">
        <v>0</v>
      </c>
      <c r="BD713" s="5">
        <v>0</v>
      </c>
      <c r="BE713" s="5">
        <v>0</v>
      </c>
      <c r="BG713" s="5">
        <v>0</v>
      </c>
      <c r="BH713" s="5">
        <v>0</v>
      </c>
      <c r="BJ713" s="5">
        <v>0</v>
      </c>
      <c r="BK713" s="5">
        <v>0</v>
      </c>
      <c r="BM713" s="5">
        <v>0</v>
      </c>
      <c r="BN713" s="5">
        <v>0</v>
      </c>
      <c r="BP713" s="5">
        <v>0</v>
      </c>
      <c r="BQ713" s="5">
        <v>0</v>
      </c>
      <c r="BS713" s="5">
        <v>0</v>
      </c>
      <c r="BT713" s="5">
        <v>0</v>
      </c>
      <c r="BV713" s="5">
        <v>0</v>
      </c>
      <c r="BW713" s="5">
        <v>0</v>
      </c>
      <c r="BY713" s="5">
        <v>0</v>
      </c>
      <c r="BZ713" s="5">
        <v>0</v>
      </c>
      <c r="CB713" s="5">
        <v>0</v>
      </c>
      <c r="CC713" s="5">
        <v>0</v>
      </c>
      <c r="CE713" s="5">
        <v>0</v>
      </c>
      <c r="CF713" s="5">
        <v>0</v>
      </c>
      <c r="CH713" s="5">
        <v>0</v>
      </c>
      <c r="CI713" s="5">
        <v>0</v>
      </c>
      <c r="CK713" s="5">
        <v>0</v>
      </c>
      <c r="CL713" s="5">
        <v>0</v>
      </c>
      <c r="CN713" s="5">
        <v>0</v>
      </c>
      <c r="CO713" s="5">
        <v>0</v>
      </c>
      <c r="CQ713" s="5">
        <v>0</v>
      </c>
      <c r="CR713" s="5">
        <v>0</v>
      </c>
      <c r="CT713" s="5">
        <v>0</v>
      </c>
      <c r="CU713" s="5">
        <v>0</v>
      </c>
      <c r="CW713" s="5">
        <v>0</v>
      </c>
      <c r="CX713" s="5">
        <v>0</v>
      </c>
      <c r="CZ713" s="5">
        <v>0</v>
      </c>
      <c r="DA713" s="5">
        <v>0</v>
      </c>
    </row>
    <row r="714" spans="2:105" x14ac:dyDescent="0.2">
      <c r="B714" s="1" t="s">
        <v>301</v>
      </c>
      <c r="D714" s="1" t="s">
        <v>302</v>
      </c>
      <c r="E714" s="1" t="s">
        <v>344</v>
      </c>
      <c r="F714" s="1" t="s">
        <v>359</v>
      </c>
      <c r="G714" s="4" t="s">
        <v>360</v>
      </c>
      <c r="H714" s="1" t="s">
        <v>54</v>
      </c>
      <c r="I714" s="1" t="s">
        <v>296</v>
      </c>
      <c r="K714" s="5">
        <v>0</v>
      </c>
      <c r="L714" s="5">
        <v>0</v>
      </c>
      <c r="N714" s="5">
        <v>0</v>
      </c>
      <c r="O714" s="5">
        <v>0</v>
      </c>
      <c r="Q714" s="5">
        <v>0</v>
      </c>
      <c r="R714" s="5">
        <v>0</v>
      </c>
      <c r="T714" s="5">
        <v>0</v>
      </c>
      <c r="U714" s="5">
        <v>0</v>
      </c>
      <c r="W714" s="5">
        <v>0</v>
      </c>
      <c r="X714" s="5">
        <v>0</v>
      </c>
      <c r="Z714" s="5">
        <v>0</v>
      </c>
      <c r="AA714" s="5">
        <v>0</v>
      </c>
      <c r="AC714" s="5">
        <v>0</v>
      </c>
      <c r="AD714" s="5">
        <v>0</v>
      </c>
      <c r="AF714" s="5">
        <v>0</v>
      </c>
      <c r="AG714" s="5">
        <v>0</v>
      </c>
      <c r="AI714" s="5">
        <v>0</v>
      </c>
      <c r="AJ714" s="5">
        <v>0</v>
      </c>
      <c r="AL714" s="5">
        <v>0</v>
      </c>
      <c r="AM714" s="5">
        <v>0</v>
      </c>
      <c r="AO714" s="5">
        <v>0</v>
      </c>
      <c r="AP714" s="5">
        <v>0</v>
      </c>
      <c r="AR714" s="5">
        <v>0</v>
      </c>
      <c r="AS714" s="5">
        <v>0</v>
      </c>
      <c r="AU714" s="5">
        <v>0</v>
      </c>
      <c r="AV714" s="5">
        <v>0</v>
      </c>
      <c r="AX714" s="5">
        <v>0</v>
      </c>
      <c r="AY714" s="5">
        <v>0</v>
      </c>
      <c r="BA714" s="5">
        <v>0</v>
      </c>
      <c r="BB714" s="5">
        <v>0</v>
      </c>
      <c r="BD714" s="5">
        <v>0</v>
      </c>
      <c r="BE714" s="5">
        <v>0</v>
      </c>
      <c r="BG714" s="5">
        <v>0</v>
      </c>
      <c r="BH714" s="5">
        <v>0</v>
      </c>
      <c r="BJ714" s="5">
        <v>0</v>
      </c>
      <c r="BK714" s="5">
        <v>0</v>
      </c>
      <c r="BM714" s="5">
        <v>0</v>
      </c>
      <c r="BN714" s="5">
        <v>0</v>
      </c>
      <c r="BP714" s="5">
        <v>0</v>
      </c>
      <c r="BQ714" s="5">
        <v>0</v>
      </c>
      <c r="BS714" s="5">
        <v>0</v>
      </c>
      <c r="BT714" s="5">
        <v>0</v>
      </c>
      <c r="BV714" s="5">
        <v>0</v>
      </c>
      <c r="BW714" s="5">
        <v>0</v>
      </c>
      <c r="BY714" s="5">
        <v>0</v>
      </c>
      <c r="BZ714" s="5">
        <v>0</v>
      </c>
      <c r="CB714" s="5">
        <v>0</v>
      </c>
      <c r="CC714" s="5">
        <v>0</v>
      </c>
      <c r="CE714" s="5">
        <v>0</v>
      </c>
      <c r="CF714" s="5">
        <v>0</v>
      </c>
      <c r="CH714" s="5">
        <v>0</v>
      </c>
      <c r="CI714" s="5">
        <v>0</v>
      </c>
      <c r="CK714" s="5">
        <v>0</v>
      </c>
      <c r="CL714" s="5">
        <v>0</v>
      </c>
      <c r="CN714" s="5">
        <v>0</v>
      </c>
      <c r="CO714" s="5">
        <v>0</v>
      </c>
      <c r="CQ714" s="5">
        <v>0</v>
      </c>
      <c r="CR714" s="5">
        <v>0</v>
      </c>
      <c r="CT714" s="5">
        <v>0</v>
      </c>
      <c r="CU714" s="5">
        <v>0</v>
      </c>
      <c r="CW714" s="5">
        <v>0</v>
      </c>
      <c r="CX714" s="5">
        <v>0</v>
      </c>
      <c r="CZ714" s="5">
        <v>0</v>
      </c>
      <c r="DA714" s="5">
        <v>0</v>
      </c>
    </row>
    <row r="715" spans="2:105" x14ac:dyDescent="0.2">
      <c r="B715" s="1" t="s">
        <v>301</v>
      </c>
      <c r="D715" s="1" t="s">
        <v>302</v>
      </c>
      <c r="E715" s="1" t="s">
        <v>344</v>
      </c>
      <c r="F715" s="1" t="s">
        <v>359</v>
      </c>
      <c r="G715" s="4" t="s">
        <v>360</v>
      </c>
      <c r="H715" s="1" t="s">
        <v>68</v>
      </c>
      <c r="I715" s="1" t="s">
        <v>296</v>
      </c>
      <c r="K715" s="5">
        <v>0</v>
      </c>
      <c r="L715" s="5">
        <v>0</v>
      </c>
      <c r="N715" s="5">
        <v>0</v>
      </c>
      <c r="O715" s="5">
        <v>0</v>
      </c>
      <c r="Q715" s="5">
        <v>0</v>
      </c>
      <c r="R715" s="5">
        <v>0</v>
      </c>
      <c r="T715" s="5">
        <v>0</v>
      </c>
      <c r="U715" s="5">
        <v>0</v>
      </c>
      <c r="W715" s="5">
        <v>0</v>
      </c>
      <c r="X715" s="5">
        <v>0</v>
      </c>
      <c r="Z715" s="5">
        <v>0</v>
      </c>
      <c r="AA715" s="5">
        <v>0</v>
      </c>
      <c r="AC715" s="5">
        <v>0</v>
      </c>
      <c r="AD715" s="5">
        <v>0</v>
      </c>
      <c r="AF715" s="5">
        <v>0</v>
      </c>
      <c r="AG715" s="5">
        <v>0</v>
      </c>
      <c r="AI715" s="5">
        <v>0</v>
      </c>
      <c r="AJ715" s="5">
        <v>0</v>
      </c>
      <c r="AL715" s="5">
        <v>0</v>
      </c>
      <c r="AM715" s="5">
        <v>0</v>
      </c>
      <c r="AO715" s="5">
        <v>0</v>
      </c>
      <c r="AP715" s="5">
        <v>0</v>
      </c>
      <c r="AR715" s="5">
        <v>0</v>
      </c>
      <c r="AS715" s="5">
        <v>0</v>
      </c>
      <c r="AU715" s="5">
        <v>0</v>
      </c>
      <c r="AV715" s="5">
        <v>0</v>
      </c>
      <c r="AX715" s="5">
        <v>0</v>
      </c>
      <c r="AY715" s="5">
        <v>0</v>
      </c>
      <c r="BA715" s="5">
        <v>0</v>
      </c>
      <c r="BB715" s="5">
        <v>0</v>
      </c>
      <c r="BD715" s="5">
        <v>0</v>
      </c>
      <c r="BE715" s="5">
        <v>0</v>
      </c>
      <c r="BG715" s="5">
        <v>0</v>
      </c>
      <c r="BH715" s="5">
        <v>0</v>
      </c>
      <c r="BJ715" s="5">
        <v>0</v>
      </c>
      <c r="BK715" s="5">
        <v>0</v>
      </c>
      <c r="BM715" s="5">
        <v>0</v>
      </c>
      <c r="BN715" s="5">
        <v>0</v>
      </c>
      <c r="BP715" s="5">
        <v>0</v>
      </c>
      <c r="BQ715" s="5">
        <v>0</v>
      </c>
      <c r="BS715" s="5">
        <v>0</v>
      </c>
      <c r="BT715" s="5">
        <v>0</v>
      </c>
      <c r="BV715" s="5">
        <v>0</v>
      </c>
      <c r="BW715" s="5">
        <v>0</v>
      </c>
      <c r="BY715" s="5">
        <v>0</v>
      </c>
      <c r="BZ715" s="5">
        <v>0</v>
      </c>
      <c r="CB715" s="5">
        <v>0</v>
      </c>
      <c r="CC715" s="5">
        <v>0</v>
      </c>
      <c r="CE715" s="5">
        <v>0</v>
      </c>
      <c r="CF715" s="5">
        <v>0</v>
      </c>
      <c r="CH715" s="5">
        <v>0</v>
      </c>
      <c r="CI715" s="5">
        <v>0</v>
      </c>
      <c r="CK715" s="5">
        <v>0</v>
      </c>
      <c r="CL715" s="5">
        <v>0</v>
      </c>
      <c r="CN715" s="5">
        <v>0</v>
      </c>
      <c r="CO715" s="5">
        <v>0</v>
      </c>
      <c r="CQ715" s="5">
        <v>0</v>
      </c>
      <c r="CR715" s="5">
        <v>0</v>
      </c>
      <c r="CT715" s="5">
        <v>0</v>
      </c>
      <c r="CU715" s="5">
        <v>0</v>
      </c>
      <c r="CW715" s="5">
        <v>0</v>
      </c>
      <c r="CX715" s="5">
        <v>0</v>
      </c>
      <c r="CZ715" s="5">
        <v>0</v>
      </c>
      <c r="DA715" s="5">
        <v>0</v>
      </c>
    </row>
    <row r="716" spans="2:105" x14ac:dyDescent="0.2">
      <c r="K716" s="27"/>
      <c r="M716" s="27"/>
      <c r="P716" s="27"/>
      <c r="S716" s="27"/>
      <c r="V716" s="27"/>
      <c r="Y716" s="27"/>
      <c r="AB716" s="27"/>
      <c r="AE716" s="27"/>
      <c r="AH716" s="27"/>
      <c r="AK716" s="27"/>
      <c r="AN716" s="27"/>
      <c r="AQ716" s="27"/>
      <c r="AT716" s="27"/>
      <c r="AW716" s="27"/>
      <c r="AZ716" s="27"/>
      <c r="BC716" s="27"/>
    </row>
    <row r="717" spans="2:105" x14ac:dyDescent="0.2">
      <c r="K717" s="27"/>
      <c r="M717" s="27"/>
      <c r="P717" s="27"/>
      <c r="S717" s="27"/>
      <c r="V717" s="27"/>
      <c r="Y717" s="27"/>
      <c r="AB717" s="27"/>
      <c r="AE717" s="27"/>
      <c r="AH717" s="27"/>
      <c r="AK717" s="27"/>
      <c r="AN717" s="27"/>
      <c r="AQ717" s="27"/>
      <c r="AT717" s="27"/>
      <c r="AW717" s="27"/>
      <c r="AZ717" s="27"/>
      <c r="BC717" s="27"/>
    </row>
    <row r="718" spans="2:105" x14ac:dyDescent="0.2">
      <c r="B718" s="1" t="s">
        <v>362</v>
      </c>
      <c r="F718" s="1" t="s">
        <v>364</v>
      </c>
      <c r="G718" s="4" t="s">
        <v>365</v>
      </c>
      <c r="H718" s="1" t="s">
        <v>52</v>
      </c>
      <c r="I718" s="1" t="s">
        <v>296</v>
      </c>
      <c r="K718" s="5">
        <v>81</v>
      </c>
      <c r="L718" s="5">
        <v>81</v>
      </c>
      <c r="N718" s="5">
        <v>81</v>
      </c>
      <c r="O718" s="5">
        <v>81</v>
      </c>
      <c r="Q718" s="5">
        <v>81</v>
      </c>
      <c r="R718" s="5">
        <v>81</v>
      </c>
      <c r="T718" s="5">
        <v>81</v>
      </c>
      <c r="U718" s="5">
        <v>81</v>
      </c>
      <c r="W718" s="5">
        <v>81</v>
      </c>
      <c r="X718" s="5">
        <v>81</v>
      </c>
      <c r="Z718" s="5">
        <v>81</v>
      </c>
      <c r="AA718" s="5">
        <v>81</v>
      </c>
      <c r="AC718" s="5">
        <v>81</v>
      </c>
      <c r="AD718" s="5">
        <v>81</v>
      </c>
      <c r="AF718" s="5">
        <v>81</v>
      </c>
      <c r="AG718" s="5">
        <v>81</v>
      </c>
      <c r="AI718" s="5">
        <v>81</v>
      </c>
      <c r="AJ718" s="5">
        <v>81</v>
      </c>
      <c r="AL718" s="5">
        <v>81</v>
      </c>
      <c r="AM718" s="5">
        <v>81</v>
      </c>
      <c r="AO718" s="5">
        <v>81</v>
      </c>
      <c r="AP718" s="5">
        <v>81</v>
      </c>
      <c r="AR718" s="5">
        <v>81</v>
      </c>
      <c r="AS718" s="5">
        <v>81</v>
      </c>
      <c r="AU718" s="5">
        <v>81</v>
      </c>
      <c r="AV718" s="5">
        <v>81</v>
      </c>
      <c r="AX718" s="5">
        <v>81</v>
      </c>
      <c r="AY718" s="5">
        <v>81</v>
      </c>
      <c r="BA718" s="5">
        <v>81</v>
      </c>
      <c r="BB718" s="5">
        <v>81</v>
      </c>
      <c r="BD718" s="5">
        <v>81</v>
      </c>
      <c r="BE718" s="5">
        <v>81</v>
      </c>
      <c r="BG718" s="5">
        <v>81</v>
      </c>
      <c r="BH718" s="5">
        <v>81</v>
      </c>
      <c r="BJ718" s="5">
        <v>81</v>
      </c>
      <c r="BK718" s="5">
        <v>81</v>
      </c>
      <c r="BM718" s="5">
        <v>81</v>
      </c>
      <c r="BN718" s="5">
        <v>81</v>
      </c>
      <c r="BP718" s="5">
        <v>81</v>
      </c>
      <c r="BQ718" s="5">
        <v>81</v>
      </c>
      <c r="BS718" s="5">
        <v>81</v>
      </c>
      <c r="BT718" s="5">
        <v>81</v>
      </c>
      <c r="BV718" s="5">
        <v>81</v>
      </c>
      <c r="BW718" s="5">
        <v>81</v>
      </c>
      <c r="BY718" s="5">
        <v>81</v>
      </c>
      <c r="BZ718" s="5">
        <v>81</v>
      </c>
      <c r="CB718" s="5">
        <v>81</v>
      </c>
      <c r="CC718" s="5">
        <v>81</v>
      </c>
      <c r="CE718" s="5">
        <v>81</v>
      </c>
      <c r="CF718" s="5">
        <v>81</v>
      </c>
      <c r="CH718" s="5">
        <v>81</v>
      </c>
      <c r="CI718" s="5">
        <v>81</v>
      </c>
      <c r="CK718" s="5">
        <v>81</v>
      </c>
      <c r="CL718" s="5">
        <v>81</v>
      </c>
      <c r="CN718" s="5">
        <v>81</v>
      </c>
      <c r="CO718" s="5">
        <v>81</v>
      </c>
      <c r="CQ718" s="5">
        <v>81</v>
      </c>
      <c r="CR718" s="5">
        <v>81</v>
      </c>
      <c r="CT718" s="5">
        <v>81</v>
      </c>
      <c r="CU718" s="5">
        <v>81</v>
      </c>
      <c r="CW718" s="5">
        <v>0</v>
      </c>
      <c r="CX718" s="5">
        <v>0</v>
      </c>
      <c r="CZ718" s="5">
        <v>2430</v>
      </c>
      <c r="DA718" s="5">
        <v>2430</v>
      </c>
    </row>
    <row r="719" spans="2:105" x14ac:dyDescent="0.2">
      <c r="B719" s="1" t="s">
        <v>362</v>
      </c>
      <c r="F719" s="1" t="s">
        <v>364</v>
      </c>
      <c r="G719" s="4" t="s">
        <v>365</v>
      </c>
      <c r="H719" s="1" t="s">
        <v>54</v>
      </c>
      <c r="I719" s="1" t="s">
        <v>296</v>
      </c>
      <c r="K719" s="5">
        <v>0</v>
      </c>
      <c r="L719" s="5">
        <v>0</v>
      </c>
      <c r="N719" s="5">
        <v>0</v>
      </c>
      <c r="O719" s="5">
        <v>0</v>
      </c>
      <c r="Q719" s="5">
        <v>0</v>
      </c>
      <c r="R719" s="5">
        <v>0</v>
      </c>
      <c r="T719" s="5">
        <v>0</v>
      </c>
      <c r="U719" s="5">
        <v>0</v>
      </c>
      <c r="W719" s="5">
        <v>0</v>
      </c>
      <c r="X719" s="5">
        <v>0</v>
      </c>
      <c r="Z719" s="5">
        <v>0</v>
      </c>
      <c r="AA719" s="5">
        <v>0</v>
      </c>
      <c r="AC719" s="5">
        <v>0</v>
      </c>
      <c r="AD719" s="5">
        <v>0</v>
      </c>
      <c r="AF719" s="5">
        <v>0</v>
      </c>
      <c r="AG719" s="5">
        <v>0</v>
      </c>
      <c r="AI719" s="5">
        <v>0</v>
      </c>
      <c r="AJ719" s="5">
        <v>0</v>
      </c>
      <c r="AL719" s="5">
        <v>0</v>
      </c>
      <c r="AM719" s="5">
        <v>0</v>
      </c>
      <c r="AO719" s="5">
        <v>0</v>
      </c>
      <c r="AP719" s="5">
        <v>0</v>
      </c>
      <c r="AR719" s="5">
        <v>0</v>
      </c>
      <c r="AS719" s="5">
        <v>0</v>
      </c>
      <c r="AU719" s="5">
        <v>0</v>
      </c>
      <c r="AV719" s="5">
        <v>0</v>
      </c>
      <c r="AX719" s="5">
        <v>0</v>
      </c>
      <c r="AY719" s="5">
        <v>0</v>
      </c>
      <c r="BA719" s="5">
        <v>0</v>
      </c>
      <c r="BB719" s="5">
        <v>0</v>
      </c>
      <c r="BD719" s="5">
        <v>0</v>
      </c>
      <c r="BE719" s="5">
        <v>0</v>
      </c>
      <c r="BG719" s="5">
        <v>0</v>
      </c>
      <c r="BH719" s="5">
        <v>0</v>
      </c>
      <c r="BJ719" s="5">
        <v>0</v>
      </c>
      <c r="BK719" s="5">
        <v>0</v>
      </c>
      <c r="BM719" s="5">
        <v>0</v>
      </c>
      <c r="BN719" s="5">
        <v>0</v>
      </c>
      <c r="BP719" s="5">
        <v>0</v>
      </c>
      <c r="BQ719" s="5">
        <v>0</v>
      </c>
      <c r="BS719" s="5">
        <v>0</v>
      </c>
      <c r="BT719" s="5">
        <v>0</v>
      </c>
      <c r="BV719" s="5">
        <v>0</v>
      </c>
      <c r="BW719" s="5">
        <v>0</v>
      </c>
      <c r="BY719" s="5">
        <v>0</v>
      </c>
      <c r="BZ719" s="5">
        <v>0</v>
      </c>
      <c r="CB719" s="5">
        <v>0</v>
      </c>
      <c r="CC719" s="5">
        <v>0</v>
      </c>
      <c r="CE719" s="5">
        <v>0</v>
      </c>
      <c r="CF719" s="5">
        <v>0</v>
      </c>
      <c r="CH719" s="5">
        <v>0</v>
      </c>
      <c r="CI719" s="5">
        <v>0</v>
      </c>
      <c r="CK719" s="5">
        <v>0</v>
      </c>
      <c r="CL719" s="5">
        <v>0</v>
      </c>
      <c r="CN719" s="5">
        <v>0</v>
      </c>
      <c r="CO719" s="5">
        <v>0</v>
      </c>
      <c r="CQ719" s="5">
        <v>0</v>
      </c>
      <c r="CR719" s="5">
        <v>0</v>
      </c>
      <c r="CT719" s="5">
        <v>0</v>
      </c>
      <c r="CU719" s="5">
        <v>0</v>
      </c>
      <c r="CW719" s="5">
        <v>0</v>
      </c>
      <c r="CX719" s="5">
        <v>0</v>
      </c>
      <c r="CZ719" s="5">
        <v>0</v>
      </c>
      <c r="DA719" s="5">
        <v>0</v>
      </c>
    </row>
    <row r="720" spans="2:105" x14ac:dyDescent="0.2">
      <c r="B720" s="1" t="s">
        <v>362</v>
      </c>
      <c r="F720" s="1" t="s">
        <v>364</v>
      </c>
      <c r="G720" s="4" t="s">
        <v>365</v>
      </c>
      <c r="H720" s="1" t="s">
        <v>68</v>
      </c>
      <c r="I720" s="1" t="s">
        <v>296</v>
      </c>
      <c r="K720" s="5">
        <v>0</v>
      </c>
      <c r="L720" s="5">
        <v>0</v>
      </c>
      <c r="N720" s="5">
        <v>0</v>
      </c>
      <c r="O720" s="5">
        <v>0</v>
      </c>
      <c r="Q720" s="5">
        <v>0</v>
      </c>
      <c r="R720" s="5">
        <v>0</v>
      </c>
      <c r="T720" s="5">
        <v>0</v>
      </c>
      <c r="U720" s="5">
        <v>0</v>
      </c>
      <c r="W720" s="5">
        <v>0</v>
      </c>
      <c r="X720" s="5">
        <v>0</v>
      </c>
      <c r="Z720" s="5">
        <v>0</v>
      </c>
      <c r="AA720" s="5">
        <v>0</v>
      </c>
      <c r="AC720" s="5">
        <v>0</v>
      </c>
      <c r="AD720" s="5">
        <v>0</v>
      </c>
      <c r="AF720" s="5">
        <v>0</v>
      </c>
      <c r="AG720" s="5">
        <v>0</v>
      </c>
      <c r="AI720" s="5">
        <v>0</v>
      </c>
      <c r="AJ720" s="5">
        <v>0</v>
      </c>
      <c r="AL720" s="5">
        <v>0</v>
      </c>
      <c r="AM720" s="5">
        <v>0</v>
      </c>
      <c r="AO720" s="5">
        <v>0</v>
      </c>
      <c r="AP720" s="5">
        <v>0</v>
      </c>
      <c r="AR720" s="5">
        <v>0</v>
      </c>
      <c r="AS720" s="5">
        <v>0</v>
      </c>
      <c r="AU720" s="5">
        <v>0</v>
      </c>
      <c r="AV720" s="5">
        <v>0</v>
      </c>
      <c r="AX720" s="5">
        <v>0</v>
      </c>
      <c r="AY720" s="5">
        <v>0</v>
      </c>
      <c r="BA720" s="5">
        <v>0</v>
      </c>
      <c r="BB720" s="5">
        <v>0</v>
      </c>
      <c r="BD720" s="5">
        <v>0</v>
      </c>
      <c r="BE720" s="5">
        <v>0</v>
      </c>
      <c r="BG720" s="5">
        <v>0</v>
      </c>
      <c r="BH720" s="5">
        <v>0</v>
      </c>
      <c r="BJ720" s="5">
        <v>0</v>
      </c>
      <c r="BK720" s="5">
        <v>0</v>
      </c>
      <c r="BM720" s="5">
        <v>0</v>
      </c>
      <c r="BN720" s="5">
        <v>0</v>
      </c>
      <c r="BP720" s="5">
        <v>0</v>
      </c>
      <c r="BQ720" s="5">
        <v>0</v>
      </c>
      <c r="BS720" s="5">
        <v>0</v>
      </c>
      <c r="BT720" s="5">
        <v>0</v>
      </c>
      <c r="BV720" s="5">
        <v>0</v>
      </c>
      <c r="BW720" s="5">
        <v>0</v>
      </c>
      <c r="BY720" s="5">
        <v>0</v>
      </c>
      <c r="BZ720" s="5">
        <v>0</v>
      </c>
      <c r="CB720" s="5">
        <v>0</v>
      </c>
      <c r="CC720" s="5">
        <v>0</v>
      </c>
      <c r="CE720" s="5">
        <v>0</v>
      </c>
      <c r="CF720" s="5">
        <v>0</v>
      </c>
      <c r="CH720" s="5">
        <v>0</v>
      </c>
      <c r="CI720" s="5">
        <v>0</v>
      </c>
      <c r="CK720" s="5">
        <v>0</v>
      </c>
      <c r="CL720" s="5">
        <v>0</v>
      </c>
      <c r="CN720" s="5">
        <v>0</v>
      </c>
      <c r="CO720" s="5">
        <v>0</v>
      </c>
      <c r="CQ720" s="5">
        <v>0</v>
      </c>
      <c r="CR720" s="5">
        <v>0</v>
      </c>
      <c r="CT720" s="5">
        <v>0</v>
      </c>
      <c r="CU720" s="5">
        <v>0</v>
      </c>
      <c r="CW720" s="5">
        <v>0</v>
      </c>
      <c r="CX720" s="5">
        <v>0</v>
      </c>
      <c r="CZ720" s="5">
        <v>0</v>
      </c>
      <c r="DA720" s="5">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opLeftCell="A748" zoomScale="75" zoomScaleNormal="75" workbookViewId="0">
      <selection activeCell="A786" sqref="A786"/>
    </sheetView>
  </sheetViews>
  <sheetFormatPr defaultRowHeight="12.75" outlineLevelRow="2" x14ac:dyDescent="0.2"/>
  <cols>
    <col min="1" max="1" width="4" style="1" customWidth="1"/>
    <col min="2" max="2" width="10.140625" style="1" customWidth="1"/>
    <col min="3" max="3" width="4" style="2" customWidth="1"/>
    <col min="4" max="4" width="15.28515625" style="2" customWidth="1"/>
    <col min="5" max="5" width="10.28515625" style="1" customWidth="1"/>
    <col min="6" max="6" width="12.5703125" style="1" customWidth="1"/>
    <col min="7" max="7" width="10.28515625" style="4" customWidth="1"/>
    <col min="8" max="8" width="9.5703125" style="1" customWidth="1"/>
    <col min="9" max="9" width="0.28515625" style="1" hidden="1" customWidth="1"/>
    <col min="10" max="10" width="0.140625" style="1" hidden="1" customWidth="1"/>
    <col min="11" max="11" width="11.7109375" style="13" customWidth="1"/>
    <col min="12" max="12" width="11.7109375" customWidth="1"/>
    <col min="13" max="16" width="10.7109375" customWidth="1"/>
    <col min="17" max="17" width="2.7109375" style="5" customWidth="1"/>
    <col min="18" max="18" width="7.28515625" style="5" customWidth="1"/>
    <col min="19" max="19" width="11.42578125" style="5" customWidth="1"/>
    <col min="20" max="20" width="2.7109375" style="5" customWidth="1"/>
    <col min="21" max="21" width="14.28515625" style="5" customWidth="1"/>
    <col min="22" max="22" width="10.7109375" style="5" customWidth="1"/>
    <col min="23" max="23" width="2.7109375" style="5" customWidth="1"/>
    <col min="24" max="25" width="10.7109375" style="5" customWidth="1"/>
    <col min="26" max="26" width="9.28515625" style="5" customWidth="1"/>
    <col min="27" max="28" width="11.7109375" style="5" customWidth="1"/>
    <col min="29" max="29" width="14.28515625" style="5" customWidth="1"/>
    <col min="30" max="31" width="10.7109375" style="5" customWidth="1"/>
    <col min="32" max="32" width="2.7109375" style="5" customWidth="1"/>
    <col min="33" max="34" width="10.7109375" style="5" customWidth="1"/>
    <col min="35" max="35" width="2.7109375" style="5" customWidth="1"/>
    <col min="36" max="37" width="10.7109375" style="5" customWidth="1"/>
    <col min="38" max="38" width="2.7109375" style="5" customWidth="1"/>
    <col min="39" max="40" width="10.7109375" style="5" customWidth="1"/>
    <col min="41" max="41" width="2.7109375" style="5" customWidth="1"/>
    <col min="42" max="43" width="10.7109375" style="5" customWidth="1"/>
    <col min="44" max="44" width="2.7109375" style="5" customWidth="1"/>
    <col min="45" max="46" width="10.7109375" style="5" customWidth="1"/>
    <col min="47" max="47" width="2.7109375" style="5" customWidth="1"/>
    <col min="48" max="49" width="11.7109375" style="5" customWidth="1"/>
    <col min="50" max="50" width="2.7109375" style="5" customWidth="1"/>
    <col min="51" max="52" width="10.7109375" style="5" customWidth="1"/>
    <col min="53" max="53" width="2.7109375" style="5" customWidth="1"/>
    <col min="54" max="55" width="10.7109375" style="5" customWidth="1"/>
    <col min="56" max="56" width="2.7109375" style="5" customWidth="1"/>
    <col min="57" max="58" width="10.7109375" style="5" customWidth="1"/>
    <col min="59" max="59" width="2.7109375" style="5" customWidth="1"/>
    <col min="60" max="61" width="10.7109375" style="5" customWidth="1"/>
    <col min="62" max="62" width="2.7109375" style="5" customWidth="1"/>
    <col min="63" max="64" width="10.7109375" style="5" customWidth="1"/>
    <col min="65" max="65" width="2.7109375" style="5" customWidth="1"/>
    <col min="66" max="67" width="10.7109375" style="5" customWidth="1"/>
    <col min="68" max="68" width="2.7109375" style="5" customWidth="1"/>
    <col min="69" max="70" width="11.7109375" style="5" customWidth="1"/>
    <col min="71" max="71" width="2.7109375" style="5" customWidth="1"/>
    <col min="72" max="73" width="10.7109375" style="5" customWidth="1"/>
    <col min="74" max="74" width="2.7109375" style="5" customWidth="1"/>
    <col min="75" max="76" width="10.7109375" style="5" customWidth="1"/>
    <col min="77" max="77" width="2.7109375" style="5" customWidth="1"/>
    <col min="78" max="79" width="10.7109375" style="5" customWidth="1"/>
    <col min="80" max="80" width="2.7109375" style="5" customWidth="1"/>
    <col min="81" max="82" width="10.7109375" style="5" customWidth="1"/>
    <col min="83" max="83" width="2.7109375" style="5" customWidth="1"/>
    <col min="84" max="85" width="10.7109375" style="5" customWidth="1"/>
    <col min="86" max="86" width="2.7109375" style="5" customWidth="1"/>
    <col min="87" max="88" width="10.7109375" style="5" customWidth="1"/>
    <col min="89" max="89" width="2.7109375" style="5" customWidth="1"/>
    <col min="90" max="91" width="11.7109375" style="5" customWidth="1"/>
    <col min="92" max="92" width="2.7109375" style="5" customWidth="1"/>
    <col min="93" max="94" width="10.7109375" style="5" customWidth="1"/>
    <col min="95" max="95" width="2.7109375" style="5" customWidth="1"/>
    <col min="96" max="97" width="10.7109375" style="5" customWidth="1"/>
    <col min="98" max="98" width="2.7109375" style="5" customWidth="1"/>
    <col min="99" max="108" width="10.7109375" style="5" customWidth="1"/>
    <col min="109" max="16384" width="9.140625" style="5"/>
  </cols>
  <sheetData>
    <row r="1" spans="1:100" x14ac:dyDescent="0.2">
      <c r="E1" s="3" t="str">
        <f>'Total Reqs'!E1</f>
        <v>September 2000</v>
      </c>
      <c r="H1" s="5"/>
      <c r="K1" s="6" t="s">
        <v>0</v>
      </c>
      <c r="L1" s="7" t="str">
        <f>K1</f>
        <v>Sept'00</v>
      </c>
      <c r="M1" s="6" t="str">
        <f>K1</f>
        <v>Sept'00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
      <c r="H3" s="1" t="s">
        <v>10</v>
      </c>
      <c r="K3" s="11" t="s">
        <v>11</v>
      </c>
      <c r="L3" s="12" t="s">
        <v>12</v>
      </c>
      <c r="M3" s="11" t="s">
        <v>13</v>
      </c>
      <c r="N3" s="11" t="s">
        <v>14</v>
      </c>
      <c r="O3" s="11" t="s">
        <v>15</v>
      </c>
      <c r="P3" s="11" t="s">
        <v>16</v>
      </c>
      <c r="R3" s="11"/>
      <c r="S3" s="8" t="str">
        <f>E1</f>
        <v>September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
      <c r="L5" s="15"/>
      <c r="M5" s="13"/>
      <c r="N5" s="13"/>
      <c r="O5" s="13"/>
      <c r="P5" s="2" t="s">
        <v>29</v>
      </c>
      <c r="S5" s="2" t="s">
        <v>30</v>
      </c>
      <c r="T5" s="13"/>
      <c r="U5" s="2" t="s">
        <v>31</v>
      </c>
    </row>
    <row r="6" spans="1:100" x14ac:dyDescent="0.2">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
      <c r="L7" s="15"/>
      <c r="M7" s="13"/>
      <c r="N7" s="13"/>
      <c r="O7" s="13"/>
      <c r="P7" s="19"/>
    </row>
    <row r="8" spans="1:100" x14ac:dyDescent="0.2">
      <c r="A8" s="1" t="s">
        <v>40</v>
      </c>
      <c r="L8" s="15"/>
      <c r="M8" s="13"/>
      <c r="N8" s="13"/>
      <c r="O8" s="13"/>
      <c r="P8" s="19"/>
    </row>
    <row r="9" spans="1:100" x14ac:dyDescent="0.2">
      <c r="L9" s="15"/>
      <c r="M9" s="13"/>
      <c r="N9" s="13"/>
      <c r="O9" s="13"/>
      <c r="P9" s="19"/>
    </row>
    <row r="10" spans="1:100" x14ac:dyDescent="0.2">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hidden="1" outlineLevel="2" x14ac:dyDescent="0.2">
      <c r="B11" s="1" t="s">
        <v>48</v>
      </c>
      <c r="C11" s="2">
        <v>1</v>
      </c>
      <c r="D11" s="2">
        <v>33</v>
      </c>
      <c r="E11" s="1" t="s">
        <v>49</v>
      </c>
      <c r="F11" s="1" t="s">
        <v>50</v>
      </c>
      <c r="G11" s="4" t="s">
        <v>51</v>
      </c>
      <c r="H11" s="1" t="s">
        <v>52</v>
      </c>
      <c r="I11" s="1" t="s">
        <v>53</v>
      </c>
      <c r="K11" s="13">
        <f>'Total Reqs'!K11</f>
        <v>0</v>
      </c>
      <c r="L11" s="15">
        <v>0</v>
      </c>
      <c r="M11" s="13"/>
      <c r="N11" s="13"/>
      <c r="O11" s="13"/>
      <c r="P11" s="19"/>
    </row>
    <row r="12" spans="1:100" hidden="1" outlineLevel="2" x14ac:dyDescent="0.2">
      <c r="B12" s="1" t="s">
        <v>48</v>
      </c>
      <c r="C12" s="2">
        <v>1</v>
      </c>
      <c r="D12" s="2">
        <v>33</v>
      </c>
      <c r="E12" s="1" t="s">
        <v>49</v>
      </c>
      <c r="F12" s="1" t="s">
        <v>50</v>
      </c>
      <c r="G12" s="4" t="s">
        <v>51</v>
      </c>
      <c r="H12" s="1" t="s">
        <v>54</v>
      </c>
      <c r="I12" s="1" t="s">
        <v>53</v>
      </c>
      <c r="K12" s="13">
        <f>'Total Reqs'!K12</f>
        <v>0</v>
      </c>
      <c r="L12" s="15"/>
      <c r="M12" s="13"/>
      <c r="N12" s="13"/>
      <c r="O12" s="13"/>
      <c r="P12" s="19"/>
      <c r="S12" s="5">
        <v>0</v>
      </c>
    </row>
    <row r="13" spans="1:100" outlineLevel="1" collapsed="1" x14ac:dyDescent="0.2">
      <c r="B13" s="2" t="str">
        <f>B12</f>
        <v>TCO</v>
      </c>
      <c r="C13" s="2">
        <f>C12</f>
        <v>1</v>
      </c>
      <c r="D13" s="20" t="s">
        <v>55</v>
      </c>
      <c r="E13" s="16"/>
      <c r="F13" s="16"/>
      <c r="G13" s="21"/>
      <c r="H13" s="16"/>
      <c r="I13" s="16"/>
      <c r="J13" s="16"/>
      <c r="K13" s="22">
        <f>SUBTOTAL(9,K11:K12)</f>
        <v>0</v>
      </c>
      <c r="L13" s="22">
        <f>SUBTOTAL(9,L11:L12)</f>
        <v>0</v>
      </c>
      <c r="M13" s="22">
        <f>K13-L13</f>
        <v>0</v>
      </c>
      <c r="N13" s="22">
        <v>0</v>
      </c>
      <c r="O13" s="22">
        <f>IF(M13&lt;0.9*N13,0.9*N13,IF(M13&gt;1.1*N13,1.1*N13,M13))</f>
        <v>0</v>
      </c>
      <c r="P13" s="23">
        <f>M13-O13</f>
        <v>0</v>
      </c>
      <c r="Q13" s="24"/>
      <c r="R13" s="24"/>
      <c r="S13" s="24">
        <f>SUBTOTAL(9,S11:S12)</f>
        <v>0</v>
      </c>
      <c r="T13" s="24"/>
      <c r="U13" s="24">
        <f>S13-K13</f>
        <v>0</v>
      </c>
    </row>
    <row r="14" spans="1:100" outlineLevel="1" x14ac:dyDescent="0.2">
      <c r="F14" s="25"/>
      <c r="L14" s="15"/>
      <c r="M14" s="13"/>
      <c r="N14" s="13"/>
      <c r="O14" s="13"/>
      <c r="P14" s="19"/>
    </row>
    <row r="15" spans="1:100" hidden="1" outlineLevel="2" x14ac:dyDescent="0.2">
      <c r="B15" s="1" t="s">
        <v>48</v>
      </c>
      <c r="C15" s="2">
        <v>1</v>
      </c>
      <c r="D15" s="2">
        <v>34</v>
      </c>
      <c r="E15" s="1" t="s">
        <v>49</v>
      </c>
      <c r="F15" s="1" t="s">
        <v>50</v>
      </c>
      <c r="G15" s="4" t="s">
        <v>56</v>
      </c>
      <c r="H15" s="1" t="s">
        <v>52</v>
      </c>
      <c r="I15" s="1" t="s">
        <v>53</v>
      </c>
      <c r="K15" s="13">
        <f>'Total Reqs'!K14</f>
        <v>0</v>
      </c>
      <c r="L15" s="15">
        <v>0</v>
      </c>
      <c r="M15" s="13"/>
      <c r="N15" s="13"/>
      <c r="O15" s="13"/>
      <c r="P15" s="19"/>
    </row>
    <row r="16" spans="1:100" hidden="1" outlineLevel="2" x14ac:dyDescent="0.2">
      <c r="B16" s="1" t="s">
        <v>48</v>
      </c>
      <c r="C16" s="2">
        <v>1</v>
      </c>
      <c r="D16" s="2">
        <v>34</v>
      </c>
      <c r="E16" s="1" t="s">
        <v>49</v>
      </c>
      <c r="F16" s="1" t="s">
        <v>50</v>
      </c>
      <c r="G16" s="4" t="s">
        <v>56</v>
      </c>
      <c r="H16" s="1" t="s">
        <v>54</v>
      </c>
      <c r="I16" s="1" t="s">
        <v>53</v>
      </c>
      <c r="K16" s="13">
        <f>'Total Reqs'!K15</f>
        <v>0</v>
      </c>
      <c r="L16" s="15"/>
      <c r="M16" s="13"/>
      <c r="N16" s="13"/>
      <c r="O16" s="13"/>
      <c r="P16" s="19"/>
      <c r="S16" s="5">
        <v>0</v>
      </c>
    </row>
    <row r="17" spans="2:50" outlineLevel="1" collapsed="1" x14ac:dyDescent="0.2">
      <c r="B17" s="2" t="str">
        <f>B16</f>
        <v>TCO</v>
      </c>
      <c r="C17" s="2">
        <f>C16</f>
        <v>1</v>
      </c>
      <c r="D17" s="20" t="s">
        <v>57</v>
      </c>
      <c r="E17" s="16"/>
      <c r="F17" s="16"/>
      <c r="G17" s="21"/>
      <c r="H17" s="16"/>
      <c r="I17" s="16"/>
      <c r="J17" s="16"/>
      <c r="K17" s="22">
        <f>SUBTOTAL(9,K15:K16)</f>
        <v>0</v>
      </c>
      <c r="L17" s="22">
        <f>SUBTOTAL(9,L15:L16)</f>
        <v>0</v>
      </c>
      <c r="M17" s="22">
        <f>K17-L17</f>
        <v>0</v>
      </c>
      <c r="N17" s="22">
        <v>0</v>
      </c>
      <c r="O17" s="22">
        <f>IF(M17&lt;0.9*N17,0.9*N17,IF(M17&gt;1.1*N17,1.1*N17,M17))</f>
        <v>0</v>
      </c>
      <c r="P17" s="23">
        <f>(M17-O17)</f>
        <v>0</v>
      </c>
      <c r="Q17" s="24"/>
      <c r="R17" s="24"/>
      <c r="S17" s="24">
        <f>SUBTOTAL(9,S15:S16)</f>
        <v>0</v>
      </c>
      <c r="T17" s="24"/>
      <c r="U17" s="24">
        <f>S17-K17</f>
        <v>0</v>
      </c>
    </row>
    <row r="18" spans="2:50" outlineLevel="1" x14ac:dyDescent="0.2">
      <c r="F18" s="5"/>
      <c r="L18" s="15"/>
      <c r="M18" s="13"/>
      <c r="N18" s="13"/>
      <c r="O18" s="13"/>
      <c r="P18" s="19"/>
    </row>
    <row r="19" spans="2:50" hidden="1" outlineLevel="2" x14ac:dyDescent="0.2">
      <c r="B19" s="1" t="s">
        <v>48</v>
      </c>
      <c r="C19" s="2">
        <v>2</v>
      </c>
      <c r="D19" s="2">
        <v>20</v>
      </c>
      <c r="E19" s="1" t="s">
        <v>49</v>
      </c>
      <c r="F19" s="1" t="s">
        <v>58</v>
      </c>
      <c r="G19" s="4">
        <v>21</v>
      </c>
      <c r="H19" s="1" t="s">
        <v>52</v>
      </c>
      <c r="K19" s="13">
        <f>'Total Reqs'!K17</f>
        <v>0</v>
      </c>
      <c r="L19" s="15"/>
      <c r="M19" s="13"/>
      <c r="N19" s="13"/>
      <c r="O19" s="13"/>
      <c r="P19" s="19"/>
      <c r="S19" s="5">
        <v>0</v>
      </c>
    </row>
    <row r="20" spans="2:50" hidden="1" outlineLevel="2" x14ac:dyDescent="0.2">
      <c r="B20" s="1" t="s">
        <v>48</v>
      </c>
      <c r="C20" s="2">
        <v>2</v>
      </c>
      <c r="D20" s="2">
        <v>20</v>
      </c>
      <c r="E20" s="1" t="s">
        <v>49</v>
      </c>
      <c r="F20" s="1" t="s">
        <v>58</v>
      </c>
      <c r="G20" s="4">
        <v>21</v>
      </c>
      <c r="H20" s="1" t="s">
        <v>54</v>
      </c>
      <c r="K20" s="13">
        <f>'Total Reqs'!K18</f>
        <v>0</v>
      </c>
      <c r="L20" s="15"/>
      <c r="M20" s="13"/>
      <c r="N20" s="13"/>
      <c r="O20" s="13"/>
      <c r="P20" s="19"/>
    </row>
    <row r="21" spans="2:50" outlineLevel="1" collapsed="1" x14ac:dyDescent="0.2">
      <c r="B21" s="2" t="str">
        <f>B20</f>
        <v>TCO</v>
      </c>
      <c r="C21" s="2">
        <f>C20</f>
        <v>2</v>
      </c>
      <c r="D21" s="20" t="s">
        <v>59</v>
      </c>
      <c r="E21" s="16"/>
      <c r="F21" s="16"/>
      <c r="G21" s="21"/>
      <c r="H21" s="16"/>
      <c r="I21" s="16"/>
      <c r="J21" s="16"/>
      <c r="K21" s="22">
        <f>SUBTOTAL(9,K19:K20)</f>
        <v>0</v>
      </c>
      <c r="L21" s="22">
        <f>SUBTOTAL(9,L19:L20)</f>
        <v>0</v>
      </c>
      <c r="M21" s="22">
        <f>K21-L21</f>
        <v>0</v>
      </c>
      <c r="N21" s="22">
        <v>0</v>
      </c>
      <c r="O21" s="22">
        <f>IF(M21&lt;0.9*N21,0.9*N21,IF(M21&gt;1.1*N21,1.1*N21,M21))</f>
        <v>0</v>
      </c>
      <c r="P21" s="23">
        <f>(M21-O21)</f>
        <v>0</v>
      </c>
      <c r="Q21" s="24"/>
      <c r="R21" s="24"/>
      <c r="S21" s="24">
        <f>SUBTOTAL(9,S19:S20)</f>
        <v>0</v>
      </c>
      <c r="T21" s="24"/>
      <c r="U21" s="24">
        <f>S21-K21</f>
        <v>0</v>
      </c>
    </row>
    <row r="22" spans="2:50" outlineLevel="1" x14ac:dyDescent="0.2">
      <c r="L22" s="15"/>
      <c r="M22" s="13"/>
      <c r="N22" s="13"/>
      <c r="O22" s="13"/>
      <c r="P22" s="19"/>
    </row>
    <row r="23" spans="2:50" outlineLevel="1" x14ac:dyDescent="0.2">
      <c r="L23" s="15"/>
      <c r="M23" s="13"/>
      <c r="N23" s="13"/>
      <c r="O23" s="13"/>
      <c r="P23" s="19"/>
    </row>
    <row r="24" spans="2:50" hidden="1" outlineLevel="2" x14ac:dyDescent="0.2">
      <c r="B24" s="1" t="s">
        <v>48</v>
      </c>
      <c r="C24" s="2">
        <v>3</v>
      </c>
      <c r="D24" s="2">
        <v>15</v>
      </c>
      <c r="E24" s="1" t="s">
        <v>49</v>
      </c>
      <c r="F24" s="1" t="s">
        <v>60</v>
      </c>
      <c r="G24" s="4" t="s">
        <v>61</v>
      </c>
      <c r="H24" s="1" t="s">
        <v>52</v>
      </c>
      <c r="I24" s="1" t="s">
        <v>62</v>
      </c>
      <c r="K24" s="13" t="s">
        <v>63</v>
      </c>
      <c r="L24" s="15"/>
      <c r="M24" s="13"/>
      <c r="N24" s="13"/>
      <c r="O24" s="13"/>
      <c r="P24" s="19"/>
    </row>
    <row r="25" spans="2:50" hidden="1" outlineLevel="2" x14ac:dyDescent="0.2">
      <c r="B25" s="1" t="s">
        <v>48</v>
      </c>
      <c r="C25" s="2">
        <v>3</v>
      </c>
      <c r="D25" s="2">
        <v>15</v>
      </c>
      <c r="E25" s="1" t="s">
        <v>49</v>
      </c>
      <c r="F25" s="1" t="s">
        <v>60</v>
      </c>
      <c r="G25" s="4" t="s">
        <v>61</v>
      </c>
      <c r="H25" s="1" t="s">
        <v>54</v>
      </c>
      <c r="I25" s="1" t="s">
        <v>62</v>
      </c>
      <c r="L25" s="15"/>
      <c r="M25" s="13"/>
      <c r="N25" s="13"/>
      <c r="O25" s="13"/>
      <c r="P25" s="19"/>
    </row>
    <row r="26" spans="2:50" hidden="1" outlineLevel="2" x14ac:dyDescent="0.2">
      <c r="D26" s="2">
        <v>15</v>
      </c>
      <c r="L26" s="15"/>
      <c r="M26" s="13"/>
      <c r="N26" s="13"/>
      <c r="O26" s="13"/>
      <c r="P26" s="19"/>
    </row>
    <row r="27" spans="2:50" outlineLevel="2" x14ac:dyDescent="0.2">
      <c r="B27" s="1" t="s">
        <v>48</v>
      </c>
      <c r="C27" s="2">
        <v>3</v>
      </c>
      <c r="D27" s="2">
        <v>15</v>
      </c>
      <c r="E27" s="1" t="s">
        <v>64</v>
      </c>
      <c r="F27" s="1" t="s">
        <v>65</v>
      </c>
      <c r="G27" s="4" t="s">
        <v>66</v>
      </c>
      <c r="H27" s="1" t="s">
        <v>52</v>
      </c>
      <c r="I27" s="1" t="s">
        <v>67</v>
      </c>
      <c r="K27" s="13">
        <f>'Total Reqs'!K24</f>
        <v>104</v>
      </c>
      <c r="L27" s="15"/>
      <c r="M27" s="13"/>
      <c r="N27" s="13"/>
      <c r="O27" s="13"/>
      <c r="P27" s="19"/>
    </row>
    <row r="28" spans="2:50" outlineLevel="2" x14ac:dyDescent="0.2">
      <c r="B28" s="1" t="s">
        <v>48</v>
      </c>
      <c r="C28" s="2">
        <v>3</v>
      </c>
      <c r="D28" s="2">
        <v>15</v>
      </c>
      <c r="E28" s="1" t="s">
        <v>64</v>
      </c>
      <c r="F28" s="1" t="s">
        <v>65</v>
      </c>
      <c r="G28" s="4" t="s">
        <v>66</v>
      </c>
      <c r="H28" s="1" t="s">
        <v>54</v>
      </c>
      <c r="I28" s="1" t="s">
        <v>67</v>
      </c>
      <c r="K28" s="13">
        <f>'Total Reqs'!K25</f>
        <v>0</v>
      </c>
      <c r="L28" s="15"/>
      <c r="M28" s="13"/>
      <c r="N28" s="13"/>
      <c r="O28" s="13"/>
      <c r="P28" s="19"/>
    </row>
    <row r="29" spans="2:50" outlineLevel="2" x14ac:dyDescent="0.2">
      <c r="B29" s="1" t="s">
        <v>48</v>
      </c>
      <c r="C29" s="2">
        <v>3</v>
      </c>
      <c r="D29" s="2">
        <v>15</v>
      </c>
      <c r="E29" s="1" t="s">
        <v>64</v>
      </c>
      <c r="F29" s="1" t="s">
        <v>65</v>
      </c>
      <c r="G29" s="4" t="s">
        <v>66</v>
      </c>
      <c r="H29" s="1" t="s">
        <v>68</v>
      </c>
      <c r="I29" s="1" t="s">
        <v>67</v>
      </c>
      <c r="K29" s="13">
        <f>'Total Reqs'!K26</f>
        <v>0</v>
      </c>
      <c r="L29" s="15"/>
      <c r="M29" s="13"/>
      <c r="N29" s="13"/>
      <c r="O29" s="13"/>
      <c r="P29" s="19"/>
      <c r="S29" s="5">
        <v>887</v>
      </c>
    </row>
    <row r="30" spans="2:50" outlineLevel="2" x14ac:dyDescent="0.2">
      <c r="D30" s="2">
        <v>15</v>
      </c>
      <c r="K30" s="26"/>
      <c r="L30" s="15"/>
      <c r="M30" s="13"/>
      <c r="N30" s="13"/>
      <c r="O30" s="13"/>
      <c r="P30" s="19"/>
      <c r="Q30" s="27"/>
      <c r="T30" s="27"/>
      <c r="W30" s="27"/>
      <c r="Z30" s="27"/>
      <c r="AC30" s="27"/>
      <c r="AF30" s="27"/>
      <c r="AI30" s="27"/>
      <c r="AL30" s="27"/>
      <c r="AO30" s="27"/>
      <c r="AR30" s="27"/>
      <c r="AU30" s="27"/>
      <c r="AX30" s="27"/>
    </row>
    <row r="31" spans="2:50" outlineLevel="2" x14ac:dyDescent="0.2">
      <c r="B31" s="1" t="s">
        <v>48</v>
      </c>
      <c r="C31" s="2">
        <v>3</v>
      </c>
      <c r="D31" s="2">
        <v>15</v>
      </c>
      <c r="E31" s="1" t="s">
        <v>49</v>
      </c>
      <c r="F31" s="1" t="s">
        <v>65</v>
      </c>
      <c r="G31" s="4" t="s">
        <v>66</v>
      </c>
      <c r="H31" s="1" t="s">
        <v>52</v>
      </c>
      <c r="I31" s="1" t="s">
        <v>67</v>
      </c>
      <c r="K31" s="13">
        <f>'Total Reqs'!K28</f>
        <v>0</v>
      </c>
      <c r="L31" s="15"/>
      <c r="M31" s="13"/>
      <c r="N31" s="13"/>
      <c r="O31" s="13"/>
      <c r="P31" s="19"/>
    </row>
    <row r="32" spans="2:50" outlineLevel="2" x14ac:dyDescent="0.2">
      <c r="B32" s="1" t="s">
        <v>48</v>
      </c>
      <c r="C32" s="2">
        <v>3</v>
      </c>
      <c r="D32" s="2">
        <v>15</v>
      </c>
      <c r="E32" s="1" t="s">
        <v>49</v>
      </c>
      <c r="F32" s="1" t="s">
        <v>65</v>
      </c>
      <c r="G32" s="4" t="s">
        <v>66</v>
      </c>
      <c r="H32" s="1" t="s">
        <v>54</v>
      </c>
      <c r="I32" s="1" t="s">
        <v>67</v>
      </c>
      <c r="K32" s="13">
        <f>'Total Reqs'!K29</f>
        <v>0</v>
      </c>
      <c r="L32" s="15"/>
      <c r="M32" s="13"/>
      <c r="N32" s="13"/>
      <c r="O32" s="13"/>
      <c r="P32" s="19"/>
    </row>
    <row r="33" spans="2:41" outlineLevel="1" x14ac:dyDescent="0.2">
      <c r="B33" s="2" t="str">
        <f>B32</f>
        <v>TCO</v>
      </c>
      <c r="C33" s="2">
        <f>C32</f>
        <v>3</v>
      </c>
      <c r="D33" s="20" t="s">
        <v>69</v>
      </c>
      <c r="E33" s="16"/>
      <c r="F33" s="16"/>
      <c r="G33" s="21"/>
      <c r="H33" s="16"/>
      <c r="I33" s="16"/>
      <c r="J33" s="16"/>
      <c r="K33" s="22">
        <f>SUBTOTAL(9,K24:K32)</f>
        <v>104</v>
      </c>
      <c r="L33" s="22">
        <f>SUBTOTAL(9,L24:L32)</f>
        <v>0</v>
      </c>
      <c r="M33" s="22">
        <f>K33-L33</f>
        <v>104</v>
      </c>
      <c r="N33" s="22">
        <v>164</v>
      </c>
      <c r="O33" s="22">
        <f>IF(M33&lt;0.9*N33,0.9*N33,IF(M33&gt;1.1*N33,1.1*N33,M33))</f>
        <v>147.6</v>
      </c>
      <c r="P33" s="23">
        <f>(M33-O33)</f>
        <v>-43.599999999999994</v>
      </c>
      <c r="Q33" s="24"/>
      <c r="R33" s="24"/>
      <c r="S33" s="24">
        <f>SUBTOTAL(9,S24:S32)</f>
        <v>887</v>
      </c>
      <c r="T33" s="24"/>
      <c r="U33" s="24">
        <f>S33-K33</f>
        <v>783</v>
      </c>
    </row>
    <row r="34" spans="2:41" outlineLevel="1" x14ac:dyDescent="0.2">
      <c r="L34" s="15"/>
      <c r="M34" s="13"/>
      <c r="N34" s="13"/>
      <c r="O34" s="13"/>
      <c r="P34" s="19"/>
    </row>
    <row r="35" spans="2:41" outlineLevel="1" x14ac:dyDescent="0.2">
      <c r="L35" s="15"/>
      <c r="M35" s="13"/>
      <c r="N35" s="13"/>
      <c r="O35" s="13"/>
      <c r="P35" s="19"/>
    </row>
    <row r="36" spans="2:41" hidden="1" outlineLevel="2" x14ac:dyDescent="0.2">
      <c r="B36" s="1" t="s">
        <v>48</v>
      </c>
      <c r="C36" s="2">
        <v>3</v>
      </c>
      <c r="D36" s="2">
        <v>16</v>
      </c>
      <c r="E36" s="1" t="s">
        <v>49</v>
      </c>
      <c r="F36" s="1" t="s">
        <v>70</v>
      </c>
      <c r="G36" s="4">
        <v>27</v>
      </c>
      <c r="H36" s="1" t="s">
        <v>54</v>
      </c>
      <c r="I36" s="1" t="s">
        <v>71</v>
      </c>
      <c r="K36" s="13">
        <f>'Total Reqs'!K32</f>
        <v>0</v>
      </c>
      <c r="L36" s="15"/>
      <c r="M36" s="13"/>
      <c r="N36" s="13"/>
      <c r="O36" s="13"/>
      <c r="P36" s="19"/>
    </row>
    <row r="37" spans="2:41" hidden="1" outlineLevel="2" x14ac:dyDescent="0.2">
      <c r="B37" s="1" t="s">
        <v>48</v>
      </c>
      <c r="C37" s="2">
        <v>3</v>
      </c>
      <c r="D37" s="2">
        <v>16</v>
      </c>
      <c r="E37" s="1" t="s">
        <v>49</v>
      </c>
      <c r="F37" s="1" t="s">
        <v>70</v>
      </c>
      <c r="G37" s="4">
        <v>27</v>
      </c>
      <c r="H37" s="1" t="s">
        <v>52</v>
      </c>
      <c r="I37" s="1" t="s">
        <v>71</v>
      </c>
      <c r="K37" s="13">
        <f>'Total Reqs'!K33</f>
        <v>0</v>
      </c>
      <c r="L37" s="15"/>
      <c r="M37" s="13"/>
      <c r="N37" s="13"/>
      <c r="O37" s="13"/>
      <c r="P37" s="19"/>
    </row>
    <row r="38" spans="2:41" hidden="1" outlineLevel="2" x14ac:dyDescent="0.2">
      <c r="D38" s="2">
        <v>16</v>
      </c>
      <c r="K38" s="28" t="str">
        <f>'Total Reqs'!K34</f>
        <v>Equitable taking over June 1</v>
      </c>
      <c r="L38" s="15"/>
      <c r="M38" s="13"/>
      <c r="N38" s="13"/>
      <c r="O38" s="13"/>
      <c r="P38" s="19"/>
    </row>
    <row r="39" spans="2:41" hidden="1" outlineLevel="2" x14ac:dyDescent="0.2">
      <c r="B39" s="1" t="s">
        <v>48</v>
      </c>
      <c r="C39" s="2">
        <v>3</v>
      </c>
      <c r="D39" s="2">
        <v>16</v>
      </c>
      <c r="E39" s="1" t="s">
        <v>49</v>
      </c>
      <c r="F39" s="1" t="s">
        <v>70</v>
      </c>
      <c r="G39" s="4">
        <v>27</v>
      </c>
      <c r="H39" s="1" t="s">
        <v>72</v>
      </c>
      <c r="I39" s="1" t="s">
        <v>71</v>
      </c>
      <c r="K39" s="22">
        <f>'Total Reqs'!K35/I6</f>
        <v>0</v>
      </c>
      <c r="L39" s="15"/>
      <c r="M39" s="13"/>
      <c r="N39" s="13"/>
      <c r="O39" s="13"/>
      <c r="P39" s="19"/>
    </row>
    <row r="40" spans="2:41" hidden="1" outlineLevel="2" x14ac:dyDescent="0.2">
      <c r="B40" s="1" t="s">
        <v>48</v>
      </c>
      <c r="C40" s="2">
        <v>3</v>
      </c>
      <c r="D40" s="2">
        <v>16</v>
      </c>
      <c r="E40" s="1" t="s">
        <v>49</v>
      </c>
      <c r="F40" s="1" t="s">
        <v>70</v>
      </c>
      <c r="G40" s="4">
        <v>27</v>
      </c>
      <c r="H40" s="1" t="s">
        <v>52</v>
      </c>
      <c r="I40" s="1" t="s">
        <v>71</v>
      </c>
      <c r="K40" s="13">
        <f>'Total Reqs'!K36</f>
        <v>0</v>
      </c>
      <c r="L40" s="15"/>
      <c r="M40" s="13"/>
      <c r="N40" s="13"/>
      <c r="O40" s="13"/>
      <c r="P40" s="19"/>
      <c r="S40" s="5">
        <v>0</v>
      </c>
    </row>
    <row r="41" spans="2:41" outlineLevel="1" collapsed="1" x14ac:dyDescent="0.2">
      <c r="B41" s="2" t="str">
        <f>B40</f>
        <v>TCO</v>
      </c>
      <c r="C41" s="2">
        <f>C40</f>
        <v>3</v>
      </c>
      <c r="D41" s="20" t="s">
        <v>73</v>
      </c>
      <c r="E41" s="16"/>
      <c r="F41" s="16"/>
      <c r="G41" s="21"/>
      <c r="H41" s="16"/>
      <c r="I41" s="16"/>
      <c r="J41" s="16"/>
      <c r="K41" s="22">
        <f>SUBTOTAL(9,K36:K40)</f>
        <v>0</v>
      </c>
      <c r="L41" s="22">
        <f>SUBTOTAL(9,L36:L40)</f>
        <v>0</v>
      </c>
      <c r="M41" s="22">
        <f>K41-L41</f>
        <v>0</v>
      </c>
      <c r="N41" s="22">
        <v>0</v>
      </c>
      <c r="O41" s="22">
        <f>IF(M41&lt;0.9*N41,0.9*N41,IF(M41&gt;1.1*N41,1.1*N41,M41))</f>
        <v>0</v>
      </c>
      <c r="P41" s="23">
        <f>(M41-O41)</f>
        <v>0</v>
      </c>
      <c r="Q41" s="24"/>
      <c r="R41" s="24"/>
      <c r="S41" s="24">
        <f>SUBTOTAL(9,S36:S40)</f>
        <v>0</v>
      </c>
      <c r="T41" s="24"/>
      <c r="U41" s="24">
        <f>S41-K41</f>
        <v>0</v>
      </c>
    </row>
    <row r="42" spans="2:41" outlineLevel="1" x14ac:dyDescent="0.2">
      <c r="K42" s="28" t="str">
        <f>'Total Reqs'!K37</f>
        <v>Equitable taking over June 1</v>
      </c>
      <c r="L42" s="15"/>
      <c r="M42" s="13"/>
      <c r="N42" s="13"/>
      <c r="O42" s="13"/>
      <c r="P42" s="19"/>
    </row>
    <row r="43" spans="2:41" outlineLevel="1" x14ac:dyDescent="0.2">
      <c r="K43" s="26"/>
      <c r="L43" s="15"/>
      <c r="M43" s="13"/>
      <c r="N43" s="13"/>
      <c r="O43" s="13"/>
      <c r="P43" s="19"/>
      <c r="Q43" s="27"/>
      <c r="T43" s="27"/>
      <c r="W43" s="27"/>
      <c r="Z43" s="27"/>
      <c r="AC43" s="27"/>
      <c r="AF43" s="27"/>
    </row>
    <row r="44" spans="2:41" outlineLevel="1" x14ac:dyDescent="0.2">
      <c r="L44" s="15"/>
      <c r="M44" s="13"/>
      <c r="N44" s="13"/>
      <c r="O44" s="13"/>
      <c r="P44" s="19"/>
    </row>
    <row r="45" spans="2:41" hidden="1" outlineLevel="2" x14ac:dyDescent="0.2">
      <c r="B45" s="1" t="s">
        <v>48</v>
      </c>
      <c r="C45" s="2">
        <v>3</v>
      </c>
      <c r="D45" s="2">
        <v>17</v>
      </c>
      <c r="E45" s="1" t="s">
        <v>49</v>
      </c>
      <c r="F45" s="1" t="s">
        <v>70</v>
      </c>
      <c r="G45" s="4">
        <v>27</v>
      </c>
      <c r="H45" s="1" t="s">
        <v>72</v>
      </c>
      <c r="I45" s="1" t="s">
        <v>71</v>
      </c>
      <c r="K45" s="13">
        <f>'Total Reqs'!K40</f>
        <v>0</v>
      </c>
      <c r="L45" s="15"/>
      <c r="M45" s="13"/>
      <c r="N45" s="13"/>
      <c r="O45" s="13"/>
      <c r="P45" s="19"/>
    </row>
    <row r="46" spans="2:41" hidden="1" outlineLevel="2" x14ac:dyDescent="0.2">
      <c r="B46" s="1" t="s">
        <v>48</v>
      </c>
      <c r="C46" s="2">
        <v>3</v>
      </c>
      <c r="D46" s="2">
        <v>17</v>
      </c>
      <c r="E46" s="1" t="s">
        <v>49</v>
      </c>
      <c r="F46" s="1" t="s">
        <v>70</v>
      </c>
      <c r="G46" s="4">
        <v>27</v>
      </c>
      <c r="H46" s="1" t="s">
        <v>52</v>
      </c>
      <c r="I46" s="1" t="s">
        <v>71</v>
      </c>
      <c r="K46" s="13">
        <f>'Total Reqs'!K41</f>
        <v>0</v>
      </c>
      <c r="L46" s="15"/>
      <c r="M46" s="13"/>
      <c r="N46" s="13"/>
      <c r="O46" s="13"/>
      <c r="P46" s="19"/>
      <c r="S46" s="5">
        <v>0</v>
      </c>
    </row>
    <row r="47" spans="2:41" outlineLevel="1" collapsed="1" x14ac:dyDescent="0.2">
      <c r="B47" s="2" t="str">
        <f>B46</f>
        <v>TCO</v>
      </c>
      <c r="C47" s="2">
        <f>C46</f>
        <v>3</v>
      </c>
      <c r="D47" s="20" t="s">
        <v>74</v>
      </c>
      <c r="E47" s="16"/>
      <c r="F47" s="16"/>
      <c r="G47" s="21"/>
      <c r="H47" s="16"/>
      <c r="I47" s="16"/>
      <c r="J47" s="16"/>
      <c r="K47" s="22">
        <f>SUBTOTAL(9,K45:K46)</f>
        <v>0</v>
      </c>
      <c r="L47" s="22">
        <f>SUBTOTAL(9,L45:L46)</f>
        <v>0</v>
      </c>
      <c r="M47" s="22">
        <f>K47-L47</f>
        <v>0</v>
      </c>
      <c r="N47" s="22">
        <v>0</v>
      </c>
      <c r="O47" s="22">
        <f>IF(M47&lt;0.9*N47,0.9*N47,IF(M47&gt;1.1*N47,1.1*N47,M47))</f>
        <v>0</v>
      </c>
      <c r="P47" s="23">
        <f>(M47-O47)</f>
        <v>0</v>
      </c>
      <c r="Q47" s="24"/>
      <c r="R47" s="24"/>
      <c r="S47" s="24">
        <f>SUBTOTAL(9,S45:S46)</f>
        <v>0</v>
      </c>
      <c r="T47" s="24"/>
      <c r="U47" s="24">
        <f>S47-K47</f>
        <v>0</v>
      </c>
    </row>
    <row r="48" spans="2:41" outlineLevel="1" x14ac:dyDescent="0.2">
      <c r="K48" s="28" t="str">
        <f>[1]Sheet2!K42</f>
        <v>Equitable taking over June 1</v>
      </c>
      <c r="L48" s="15"/>
      <c r="M48" s="13"/>
      <c r="N48" s="13"/>
      <c r="O48" s="13"/>
      <c r="P48" s="19"/>
      <c r="Q48" s="27"/>
      <c r="T48" s="27"/>
      <c r="W48" s="27"/>
      <c r="Z48" s="27"/>
      <c r="AC48" s="27"/>
      <c r="AF48" s="27"/>
      <c r="AI48" s="27"/>
      <c r="AL48" s="27"/>
      <c r="AO48" s="27"/>
    </row>
    <row r="49" spans="2:50" outlineLevel="1" x14ac:dyDescent="0.2">
      <c r="L49" s="15"/>
      <c r="M49" s="13"/>
      <c r="N49" s="13"/>
      <c r="O49" s="13"/>
      <c r="P49" s="19"/>
    </row>
    <row r="50" spans="2:50" outlineLevel="2" x14ac:dyDescent="0.2">
      <c r="B50" s="1" t="s">
        <v>48</v>
      </c>
      <c r="C50" s="2">
        <v>3</v>
      </c>
      <c r="D50" s="17">
        <v>18</v>
      </c>
      <c r="G50" s="29"/>
      <c r="L50" s="15"/>
      <c r="M50" s="13"/>
      <c r="N50" s="13"/>
      <c r="O50" s="13"/>
      <c r="P50" s="19"/>
    </row>
    <row r="51" spans="2:50" outlineLevel="1" x14ac:dyDescent="0.2">
      <c r="B51" s="2" t="str">
        <f>B50</f>
        <v>TCO</v>
      </c>
      <c r="C51" s="2">
        <f>C50</f>
        <v>3</v>
      </c>
      <c r="D51" s="20" t="s">
        <v>75</v>
      </c>
      <c r="E51" s="16"/>
      <c r="F51" s="16"/>
      <c r="G51" s="21"/>
      <c r="H51" s="16"/>
      <c r="I51" s="16"/>
      <c r="J51" s="16"/>
      <c r="K51" s="22">
        <f>SUBTOTAL(9,K50:K50)</f>
        <v>0</v>
      </c>
      <c r="L51" s="22"/>
      <c r="M51" s="22">
        <f>K51-L51</f>
        <v>0</v>
      </c>
      <c r="N51" s="22">
        <v>0</v>
      </c>
      <c r="O51" s="22"/>
      <c r="P51" s="23"/>
      <c r="Q51" s="24"/>
      <c r="R51" s="24"/>
      <c r="S51" s="24">
        <f>SUBTOTAL(9,S50:S50)</f>
        <v>0</v>
      </c>
      <c r="T51" s="24"/>
      <c r="U51" s="24">
        <f>S51-K51</f>
        <v>0</v>
      </c>
    </row>
    <row r="52" spans="2:50" outlineLevel="1" x14ac:dyDescent="0.2">
      <c r="L52" s="15"/>
      <c r="M52" s="13"/>
      <c r="N52" s="13"/>
      <c r="O52" s="13"/>
      <c r="P52" s="19"/>
    </row>
    <row r="53" spans="2:50" outlineLevel="1" x14ac:dyDescent="0.2">
      <c r="L53" s="15"/>
      <c r="M53" s="13"/>
      <c r="N53" s="13"/>
      <c r="O53" s="13"/>
      <c r="P53" s="19"/>
    </row>
    <row r="54" spans="2:50" hidden="1" outlineLevel="2" x14ac:dyDescent="0.2">
      <c r="B54" s="1" t="s">
        <v>48</v>
      </c>
      <c r="C54" s="2">
        <v>3</v>
      </c>
      <c r="D54" s="2">
        <v>19</v>
      </c>
      <c r="E54" s="1" t="s">
        <v>49</v>
      </c>
      <c r="F54" s="1" t="s">
        <v>70</v>
      </c>
      <c r="G54" s="4">
        <v>27</v>
      </c>
      <c r="H54" s="1" t="s">
        <v>54</v>
      </c>
      <c r="I54" s="1" t="s">
        <v>71</v>
      </c>
      <c r="K54" s="13">
        <f>'Total Reqs'!K47</f>
        <v>0</v>
      </c>
      <c r="L54" s="15"/>
      <c r="M54" s="13"/>
      <c r="N54" s="13"/>
      <c r="O54" s="13"/>
      <c r="P54" s="19"/>
    </row>
    <row r="55" spans="2:50" hidden="1" outlineLevel="2" x14ac:dyDescent="0.2">
      <c r="B55" s="1" t="s">
        <v>48</v>
      </c>
      <c r="C55" s="2">
        <v>3</v>
      </c>
      <c r="D55" s="2">
        <v>19</v>
      </c>
      <c r="E55" s="1" t="s">
        <v>49</v>
      </c>
      <c r="F55" s="1" t="s">
        <v>70</v>
      </c>
      <c r="G55" s="4">
        <v>27</v>
      </c>
      <c r="H55" s="1" t="s">
        <v>54</v>
      </c>
      <c r="I55" s="1" t="s">
        <v>71</v>
      </c>
      <c r="K55" s="13">
        <f>'Total Reqs'!K48</f>
        <v>0</v>
      </c>
      <c r="L55" s="15"/>
      <c r="M55" s="13"/>
      <c r="N55" s="13"/>
      <c r="O55" s="13"/>
      <c r="P55" s="19"/>
    </row>
    <row r="56" spans="2:50" hidden="1" outlineLevel="2" x14ac:dyDescent="0.2">
      <c r="B56" s="1" t="s">
        <v>48</v>
      </c>
      <c r="C56" s="2">
        <v>3</v>
      </c>
      <c r="D56" s="2">
        <v>19</v>
      </c>
      <c r="E56" s="1" t="s">
        <v>49</v>
      </c>
      <c r="F56" s="1" t="s">
        <v>70</v>
      </c>
      <c r="G56" s="4">
        <v>27</v>
      </c>
      <c r="H56" s="1" t="s">
        <v>52</v>
      </c>
      <c r="I56" s="1" t="s">
        <v>71</v>
      </c>
      <c r="K56" s="13">
        <f>'Total Reqs'!K49</f>
        <v>0</v>
      </c>
      <c r="L56" s="15"/>
      <c r="M56" s="13"/>
      <c r="N56" s="13"/>
      <c r="O56" s="13"/>
      <c r="P56" s="19"/>
    </row>
    <row r="57" spans="2:50" hidden="1" outlineLevel="2" x14ac:dyDescent="0.2">
      <c r="D57" s="2">
        <v>19</v>
      </c>
      <c r="K57" s="28" t="str">
        <f>[1]Sheet2!K50</f>
        <v>Equitable taking over June 1</v>
      </c>
      <c r="L57" s="15"/>
      <c r="M57" s="30"/>
      <c r="N57" s="30"/>
      <c r="O57" s="30"/>
      <c r="P57" s="19"/>
      <c r="Q57" s="27"/>
      <c r="T57" s="27"/>
      <c r="W57" s="27"/>
      <c r="Z57" s="27"/>
      <c r="AC57" s="27"/>
      <c r="AF57" s="27"/>
      <c r="AI57" s="27"/>
      <c r="AL57" s="27"/>
      <c r="AO57" s="27"/>
      <c r="AR57" s="27"/>
      <c r="AU57" s="27"/>
      <c r="AX57" s="27"/>
    </row>
    <row r="58" spans="2:50" customFormat="1" hidden="1" outlineLevel="2" x14ac:dyDescent="0.2">
      <c r="C58" s="30"/>
      <c r="D58" s="2">
        <v>19</v>
      </c>
      <c r="K58" s="30"/>
      <c r="L58" s="15"/>
      <c r="M58" s="13"/>
      <c r="N58" s="13"/>
      <c r="O58" s="13"/>
      <c r="P58" s="19"/>
    </row>
    <row r="59" spans="2:50" hidden="1" outlineLevel="2" x14ac:dyDescent="0.2">
      <c r="B59" s="1" t="s">
        <v>48</v>
      </c>
      <c r="C59" s="2">
        <v>3</v>
      </c>
      <c r="D59" s="2">
        <v>19</v>
      </c>
      <c r="E59" s="1" t="s">
        <v>49</v>
      </c>
      <c r="F59" s="1" t="s">
        <v>70</v>
      </c>
      <c r="G59" s="4">
        <v>27</v>
      </c>
      <c r="H59" s="1" t="s">
        <v>54</v>
      </c>
      <c r="I59" s="1" t="s">
        <v>71</v>
      </c>
      <c r="K59" s="13">
        <f>'Total Reqs'!K52</f>
        <v>0</v>
      </c>
      <c r="L59" s="15"/>
      <c r="M59" s="13"/>
      <c r="N59" s="13"/>
      <c r="O59" s="13"/>
      <c r="P59" s="19"/>
    </row>
    <row r="60" spans="2:50" hidden="1" outlineLevel="2" x14ac:dyDescent="0.2">
      <c r="D60" s="2">
        <v>19</v>
      </c>
      <c r="K60" s="13">
        <f>'Total Reqs'!K53</f>
        <v>0</v>
      </c>
      <c r="L60" s="15"/>
      <c r="M60" s="13"/>
      <c r="N60" s="13"/>
      <c r="O60" s="13"/>
      <c r="P60" s="19"/>
      <c r="Q60" s="27"/>
      <c r="T60" s="27"/>
      <c r="W60" s="27"/>
      <c r="Z60" s="27"/>
      <c r="AC60" s="27"/>
      <c r="AF60" s="27"/>
      <c r="AI60" s="27"/>
      <c r="AL60" s="27"/>
      <c r="AO60" s="27"/>
      <c r="AR60" s="27"/>
      <c r="AU60" s="27"/>
      <c r="AX60" s="27"/>
    </row>
    <row r="61" spans="2:50" hidden="1" outlineLevel="2" x14ac:dyDescent="0.2">
      <c r="D61" s="2">
        <v>19</v>
      </c>
      <c r="K61" s="2"/>
      <c r="L61" s="15"/>
      <c r="M61" s="13"/>
      <c r="N61" s="13"/>
      <c r="O61" s="13"/>
      <c r="P61" s="19"/>
      <c r="Q61" s="27"/>
      <c r="T61" s="27"/>
      <c r="W61" s="27"/>
      <c r="Z61" s="27"/>
      <c r="AC61" s="27"/>
      <c r="AF61" s="27"/>
      <c r="AI61" s="27"/>
      <c r="AL61" s="27"/>
      <c r="AO61" s="27"/>
      <c r="AR61" s="27"/>
      <c r="AU61" s="27"/>
      <c r="AX61" s="27"/>
    </row>
    <row r="62" spans="2:50" hidden="1" outlineLevel="2" x14ac:dyDescent="0.2">
      <c r="B62" s="1" t="s">
        <v>48</v>
      </c>
      <c r="C62" s="2">
        <v>3</v>
      </c>
      <c r="D62" s="2">
        <v>19</v>
      </c>
      <c r="E62" s="1" t="s">
        <v>49</v>
      </c>
      <c r="F62" s="1" t="s">
        <v>70</v>
      </c>
      <c r="G62" s="4">
        <v>27</v>
      </c>
      <c r="H62" s="1" t="s">
        <v>52</v>
      </c>
      <c r="I62" s="1" t="s">
        <v>71</v>
      </c>
      <c r="K62" s="13">
        <f>'Total Reqs'!K55</f>
        <v>0</v>
      </c>
      <c r="L62" s="15"/>
      <c r="M62" s="13"/>
      <c r="N62" s="13"/>
      <c r="O62" s="13"/>
      <c r="P62" s="19"/>
      <c r="S62" s="5">
        <v>0</v>
      </c>
    </row>
    <row r="63" spans="2:50" outlineLevel="1" collapsed="1" x14ac:dyDescent="0.2">
      <c r="B63" s="2" t="str">
        <f>B62</f>
        <v>TCO</v>
      </c>
      <c r="C63" s="2">
        <f>C62</f>
        <v>3</v>
      </c>
      <c r="D63" s="20" t="s">
        <v>76</v>
      </c>
      <c r="E63" s="16"/>
      <c r="F63" s="16"/>
      <c r="G63" s="21"/>
      <c r="H63" s="16"/>
      <c r="I63" s="16"/>
      <c r="J63" s="16"/>
      <c r="K63" s="22">
        <f>SUBTOTAL(9,K54:K62)</f>
        <v>0</v>
      </c>
      <c r="L63" s="22">
        <f>SUBTOTAL(9,L54:L62)</f>
        <v>0</v>
      </c>
      <c r="M63" s="22">
        <f>K63-L63</f>
        <v>0</v>
      </c>
      <c r="N63" s="22">
        <v>0</v>
      </c>
      <c r="O63" s="22">
        <f>IF(M63&lt;0.9*N63,0.9*N63,IF(M63&gt;1.1*N63,1.1*N63,M63))</f>
        <v>0</v>
      </c>
      <c r="P63" s="23">
        <f>(M63-O63)</f>
        <v>0</v>
      </c>
      <c r="Q63" s="24"/>
      <c r="R63" s="24"/>
      <c r="S63" s="24">
        <f>SUBTOTAL(9,S54:S62)</f>
        <v>0</v>
      </c>
      <c r="T63" s="24"/>
      <c r="U63" s="24">
        <f>S63-K63</f>
        <v>0</v>
      </c>
    </row>
    <row r="64" spans="2:50" outlineLevel="1" x14ac:dyDescent="0.2">
      <c r="K64" s="28" t="str">
        <f>'Total Reqs'!K56</f>
        <v>Equitable taking over June 1</v>
      </c>
      <c r="L64" s="15"/>
      <c r="M64" s="13"/>
      <c r="N64" s="13"/>
      <c r="O64" s="13"/>
      <c r="P64" s="19"/>
      <c r="Q64" s="27"/>
      <c r="T64" s="27"/>
      <c r="W64" s="27"/>
      <c r="Z64" s="27"/>
      <c r="AC64" s="27"/>
      <c r="AF64" s="27"/>
      <c r="AI64" s="27"/>
      <c r="AL64" s="27"/>
      <c r="AO64" s="27"/>
      <c r="AR64" s="27"/>
      <c r="AU64" s="27"/>
      <c r="AX64" s="27"/>
    </row>
    <row r="65" spans="2:50" outlineLevel="1" x14ac:dyDescent="0.2">
      <c r="K65" s="2"/>
      <c r="L65" s="15"/>
      <c r="M65" s="13"/>
      <c r="N65" s="13"/>
      <c r="O65" s="13"/>
      <c r="P65" s="19"/>
      <c r="Q65" s="27"/>
      <c r="T65" s="27"/>
      <c r="W65" s="27"/>
      <c r="Z65" s="27"/>
      <c r="AC65" s="27"/>
      <c r="AF65" s="27"/>
      <c r="AI65" s="27"/>
      <c r="AL65" s="27"/>
      <c r="AO65" s="27"/>
      <c r="AR65" s="27"/>
      <c r="AU65" s="27"/>
      <c r="AX65" s="27"/>
    </row>
    <row r="66" spans="2:50" outlineLevel="1" x14ac:dyDescent="0.2">
      <c r="L66" s="15"/>
      <c r="M66" s="13"/>
      <c r="N66" s="13"/>
      <c r="O66" s="13"/>
      <c r="P66" s="19"/>
    </row>
    <row r="67" spans="2:50" hidden="1" outlineLevel="2" x14ac:dyDescent="0.2">
      <c r="B67" s="1" t="s">
        <v>48</v>
      </c>
      <c r="C67" s="2">
        <v>4</v>
      </c>
      <c r="D67" s="2">
        <v>21</v>
      </c>
      <c r="E67" s="1" t="s">
        <v>49</v>
      </c>
      <c r="F67" s="1" t="s">
        <v>77</v>
      </c>
      <c r="G67" s="4" t="s">
        <v>78</v>
      </c>
      <c r="H67" s="1" t="s">
        <v>52</v>
      </c>
      <c r="I67" s="1" t="s">
        <v>53</v>
      </c>
      <c r="K67" s="13">
        <f>'Total Reqs'!K59</f>
        <v>0</v>
      </c>
      <c r="L67" s="15"/>
      <c r="M67" s="13"/>
      <c r="N67" s="13"/>
      <c r="O67" s="13"/>
      <c r="P67" s="19"/>
      <c r="S67" s="31" t="s">
        <v>79</v>
      </c>
    </row>
    <row r="68" spans="2:50" hidden="1" outlineLevel="2" x14ac:dyDescent="0.2">
      <c r="B68" s="1" t="s">
        <v>48</v>
      </c>
      <c r="C68" s="2">
        <v>4</v>
      </c>
      <c r="D68" s="2">
        <v>21</v>
      </c>
      <c r="E68" s="1" t="s">
        <v>49</v>
      </c>
      <c r="F68" s="1" t="s">
        <v>77</v>
      </c>
      <c r="G68" s="4" t="s">
        <v>78</v>
      </c>
      <c r="H68" s="1" t="s">
        <v>54</v>
      </c>
      <c r="K68" s="13">
        <f>'Total Reqs'!K60</f>
        <v>0</v>
      </c>
      <c r="L68" s="15"/>
      <c r="M68" s="13"/>
      <c r="N68" s="13"/>
      <c r="O68" s="13"/>
      <c r="P68" s="19"/>
    </row>
    <row r="69" spans="2:50" outlineLevel="1" collapsed="1" x14ac:dyDescent="0.2">
      <c r="B69" s="2" t="str">
        <f>B68</f>
        <v>TCO</v>
      </c>
      <c r="C69" s="2">
        <f>C68</f>
        <v>4</v>
      </c>
      <c r="D69" s="20" t="s">
        <v>80</v>
      </c>
      <c r="E69" s="16"/>
      <c r="F69" s="16"/>
      <c r="G69" s="21"/>
      <c r="H69" s="16"/>
      <c r="I69" s="16"/>
      <c r="J69" s="16"/>
      <c r="K69" s="22">
        <f>SUBTOTAL(9,K67:K68)</f>
        <v>0</v>
      </c>
      <c r="L69" s="22">
        <f>SUBTOTAL(9,L67:L68)</f>
        <v>0</v>
      </c>
      <c r="M69" s="22">
        <f>K69-L69</f>
        <v>0</v>
      </c>
      <c r="N69" s="22">
        <v>0</v>
      </c>
      <c r="O69" s="22">
        <f>IF(M69&lt;0.9*N69,0.9*N69,IF(M69&gt;1.1*N69,1.1*N69,M69))</f>
        <v>0</v>
      </c>
      <c r="P69" s="23">
        <f>(M69-O69)</f>
        <v>0</v>
      </c>
      <c r="Q69" s="24"/>
      <c r="R69" s="24"/>
      <c r="S69" s="24">
        <f>SUBTOTAL(9,S67:S68)</f>
        <v>0</v>
      </c>
      <c r="T69" s="24"/>
      <c r="U69" s="24">
        <f>S69-K69</f>
        <v>0</v>
      </c>
    </row>
    <row r="70" spans="2:50" outlineLevel="1" x14ac:dyDescent="0.2">
      <c r="L70" s="15"/>
      <c r="M70" s="13"/>
      <c r="N70" s="13"/>
      <c r="O70" s="13"/>
      <c r="P70" s="19"/>
    </row>
    <row r="71" spans="2:50" outlineLevel="1" x14ac:dyDescent="0.2">
      <c r="L71" s="15"/>
      <c r="M71" s="13"/>
      <c r="N71" s="13"/>
      <c r="O71" s="13"/>
      <c r="P71" s="19"/>
      <c r="S71" s="5">
        <v>0</v>
      </c>
    </row>
    <row r="72" spans="2:50" outlineLevel="2" x14ac:dyDescent="0.2">
      <c r="B72" s="1" t="s">
        <v>48</v>
      </c>
      <c r="C72" s="2">
        <v>4</v>
      </c>
      <c r="D72" s="2">
        <v>22</v>
      </c>
      <c r="L72" s="15"/>
      <c r="M72" s="13"/>
      <c r="N72" s="13"/>
      <c r="O72" s="13"/>
      <c r="P72" s="19"/>
    </row>
    <row r="73" spans="2:50" outlineLevel="1" x14ac:dyDescent="0.2">
      <c r="B73" s="2" t="str">
        <f>B72</f>
        <v>TCO</v>
      </c>
      <c r="C73" s="2">
        <f>C72</f>
        <v>4</v>
      </c>
      <c r="D73" s="20" t="s">
        <v>81</v>
      </c>
      <c r="E73" s="16"/>
      <c r="F73" s="16"/>
      <c r="G73" s="21"/>
      <c r="H73" s="16"/>
      <c r="I73" s="16"/>
      <c r="J73" s="16"/>
      <c r="K73" s="22">
        <f>SUBTOTAL(9,K72:K72)</f>
        <v>0</v>
      </c>
      <c r="L73" s="22">
        <f>SUBTOTAL(9,L72:L72)</f>
        <v>0</v>
      </c>
      <c r="M73" s="22">
        <f>K73-L73</f>
        <v>0</v>
      </c>
      <c r="N73" s="22">
        <v>0</v>
      </c>
      <c r="O73" s="22">
        <f>IF(M73&lt;0.9*N73,0.9*N73,IF(M73&gt;1.1*N73,1.1*N73,M73))</f>
        <v>0</v>
      </c>
      <c r="P73" s="23">
        <f>(M73-O73)</f>
        <v>0</v>
      </c>
      <c r="Q73" s="24"/>
      <c r="R73" s="24"/>
      <c r="S73" s="24">
        <f>SUBTOTAL(9,S72:S72)</f>
        <v>0</v>
      </c>
      <c r="T73" s="24"/>
      <c r="U73" s="24">
        <f>S73-K73</f>
        <v>0</v>
      </c>
    </row>
    <row r="74" spans="2:50" outlineLevel="1" x14ac:dyDescent="0.2">
      <c r="L74" s="15"/>
      <c r="M74" s="13"/>
      <c r="N74" s="13"/>
      <c r="O74" s="13"/>
      <c r="P74" s="19"/>
    </row>
    <row r="75" spans="2:50" outlineLevel="1" x14ac:dyDescent="0.2">
      <c r="L75" s="15"/>
      <c r="M75" s="13"/>
      <c r="N75" s="13"/>
      <c r="O75" s="13"/>
      <c r="P75" s="19"/>
    </row>
    <row r="76" spans="2:50" outlineLevel="2" x14ac:dyDescent="0.2">
      <c r="B76" s="1" t="s">
        <v>48</v>
      </c>
      <c r="C76" s="2">
        <v>4</v>
      </c>
      <c r="D76" s="2">
        <v>23</v>
      </c>
      <c r="L76" s="15"/>
      <c r="M76" s="13"/>
      <c r="N76" s="13"/>
      <c r="O76" s="13"/>
      <c r="P76" s="19"/>
      <c r="S76" s="5">
        <v>0</v>
      </c>
    </row>
    <row r="77" spans="2:50" outlineLevel="1" x14ac:dyDescent="0.2">
      <c r="B77" s="2" t="str">
        <f>B76</f>
        <v>TCO</v>
      </c>
      <c r="C77" s="2">
        <f>C76</f>
        <v>4</v>
      </c>
      <c r="D77" s="20" t="s">
        <v>82</v>
      </c>
      <c r="E77" s="16"/>
      <c r="F77" s="16"/>
      <c r="G77" s="21"/>
      <c r="H77" s="16"/>
      <c r="I77" s="16"/>
      <c r="J77" s="16"/>
      <c r="K77" s="22">
        <f>SUBTOTAL(9,K76:K76)</f>
        <v>0</v>
      </c>
      <c r="L77" s="22">
        <f>SUBTOTAL(9,L76:L76)</f>
        <v>0</v>
      </c>
      <c r="M77" s="22">
        <f>K77-L77</f>
        <v>0</v>
      </c>
      <c r="N77" s="22">
        <v>0</v>
      </c>
      <c r="O77" s="22">
        <f>IF(M77&lt;0.9*N77,0.9*N77,IF(M77&gt;1.1*N77,1.1*N77,M77))</f>
        <v>0</v>
      </c>
      <c r="P77" s="23">
        <f>(M77-O77)</f>
        <v>0</v>
      </c>
      <c r="Q77" s="24"/>
      <c r="R77" s="24"/>
      <c r="S77" s="24">
        <f>SUBTOTAL(9,S76:S76)</f>
        <v>0</v>
      </c>
      <c r="T77" s="24"/>
      <c r="U77" s="24">
        <f>S77-K77</f>
        <v>0</v>
      </c>
    </row>
    <row r="78" spans="2:50" outlineLevel="1" x14ac:dyDescent="0.2">
      <c r="L78" s="15"/>
      <c r="M78" s="13"/>
      <c r="N78" s="13"/>
      <c r="O78" s="13"/>
      <c r="P78" s="19"/>
    </row>
    <row r="79" spans="2:50" outlineLevel="1" x14ac:dyDescent="0.2">
      <c r="L79" s="15"/>
      <c r="M79" s="13"/>
      <c r="N79" s="13"/>
      <c r="O79" s="13"/>
      <c r="P79" s="19"/>
    </row>
    <row r="80" spans="2:50" outlineLevel="2" x14ac:dyDescent="0.2">
      <c r="B80" s="1" t="s">
        <v>48</v>
      </c>
      <c r="C80" s="2">
        <v>4</v>
      </c>
      <c r="D80" s="2">
        <v>24</v>
      </c>
      <c r="L80" s="15"/>
      <c r="M80" s="13"/>
      <c r="N80" s="13"/>
      <c r="O80" s="13"/>
      <c r="P80" s="19"/>
      <c r="S80" s="5">
        <v>0</v>
      </c>
    </row>
    <row r="81" spans="2:50" outlineLevel="1" x14ac:dyDescent="0.2">
      <c r="B81" s="2" t="str">
        <f>B80</f>
        <v>TCO</v>
      </c>
      <c r="C81" s="2">
        <f>C80</f>
        <v>4</v>
      </c>
      <c r="D81" s="20" t="s">
        <v>83</v>
      </c>
      <c r="E81" s="16"/>
      <c r="F81" s="16"/>
      <c r="G81" s="21"/>
      <c r="H81" s="16"/>
      <c r="I81" s="16"/>
      <c r="J81" s="16"/>
      <c r="K81" s="22">
        <f>SUBTOTAL(9,K80:K80)</f>
        <v>0</v>
      </c>
      <c r="L81" s="22">
        <f>SUBTOTAL(9,L80:L80)</f>
        <v>0</v>
      </c>
      <c r="M81" s="22">
        <f>K81-L81</f>
        <v>0</v>
      </c>
      <c r="N81" s="22">
        <v>0</v>
      </c>
      <c r="O81" s="22">
        <f>IF(M81&lt;0.9*N81,0.9*N81,IF(M81&gt;1.1*N81,1.1*N81,M81))</f>
        <v>0</v>
      </c>
      <c r="P81" s="23">
        <f>(M81-O81)</f>
        <v>0</v>
      </c>
      <c r="Q81" s="24"/>
      <c r="R81" s="24"/>
      <c r="S81" s="24">
        <f>SUBTOTAL(9,S80:S80)</f>
        <v>0</v>
      </c>
      <c r="T81" s="24"/>
      <c r="U81" s="24">
        <f>S81-K81</f>
        <v>0</v>
      </c>
    </row>
    <row r="82" spans="2:50" outlineLevel="1" x14ac:dyDescent="0.2">
      <c r="L82" s="15"/>
      <c r="M82" s="13"/>
      <c r="N82" s="13"/>
      <c r="O82" s="13"/>
      <c r="P82" s="19"/>
    </row>
    <row r="83" spans="2:50" outlineLevel="1" x14ac:dyDescent="0.2">
      <c r="L83" s="15"/>
      <c r="M83" s="13"/>
      <c r="N83" s="13"/>
      <c r="O83" s="13"/>
      <c r="P83" s="19"/>
    </row>
    <row r="84" spans="2:50" outlineLevel="2" x14ac:dyDescent="0.2">
      <c r="B84" s="1" t="s">
        <v>48</v>
      </c>
      <c r="C84" s="2">
        <v>4</v>
      </c>
      <c r="D84" s="2">
        <v>25</v>
      </c>
      <c r="E84" s="1" t="s">
        <v>64</v>
      </c>
      <c r="F84" s="1" t="s">
        <v>84</v>
      </c>
      <c r="G84" s="29" t="s">
        <v>85</v>
      </c>
      <c r="H84" s="1" t="s">
        <v>52</v>
      </c>
      <c r="I84" s="1" t="s">
        <v>67</v>
      </c>
      <c r="K84" s="13">
        <f>'Total Reqs'!K72</f>
        <v>186</v>
      </c>
      <c r="L84" s="15"/>
      <c r="M84" s="13"/>
      <c r="N84" s="13"/>
      <c r="O84" s="13"/>
      <c r="P84" s="19"/>
      <c r="S84" s="5">
        <v>74</v>
      </c>
    </row>
    <row r="85" spans="2:50" outlineLevel="2" x14ac:dyDescent="0.2">
      <c r="B85" s="1" t="s">
        <v>48</v>
      </c>
      <c r="C85" s="2">
        <v>4</v>
      </c>
      <c r="D85" s="2">
        <v>25</v>
      </c>
      <c r="E85" s="1" t="s">
        <v>64</v>
      </c>
      <c r="F85" s="1" t="s">
        <v>84</v>
      </c>
      <c r="G85" s="29" t="s">
        <v>85</v>
      </c>
      <c r="H85" s="1" t="s">
        <v>54</v>
      </c>
      <c r="K85" s="13">
        <f>'Total Reqs'!K73</f>
        <v>0</v>
      </c>
      <c r="L85" s="15"/>
      <c r="M85" s="13"/>
      <c r="N85" s="13"/>
      <c r="O85" s="13"/>
      <c r="P85" s="19"/>
    </row>
    <row r="86" spans="2:50" outlineLevel="2" x14ac:dyDescent="0.2">
      <c r="D86" s="2">
        <v>25</v>
      </c>
      <c r="G86" s="29"/>
      <c r="L86" s="15"/>
      <c r="M86" s="13"/>
      <c r="N86" s="13"/>
      <c r="O86" s="13"/>
      <c r="P86" s="19"/>
    </row>
    <row r="87" spans="2:50" outlineLevel="2" x14ac:dyDescent="0.2">
      <c r="B87" s="1" t="s">
        <v>48</v>
      </c>
      <c r="C87" s="2">
        <v>4</v>
      </c>
      <c r="D87" s="2">
        <v>25</v>
      </c>
      <c r="E87" s="1" t="s">
        <v>49</v>
      </c>
      <c r="F87" s="1" t="s">
        <v>84</v>
      </c>
      <c r="G87" s="29" t="s">
        <v>85</v>
      </c>
      <c r="H87" s="1" t="s">
        <v>52</v>
      </c>
      <c r="I87" s="1" t="s">
        <v>67</v>
      </c>
      <c r="K87" s="13">
        <f>'Total Reqs'!K75</f>
        <v>0</v>
      </c>
      <c r="L87" s="15"/>
      <c r="M87" s="13"/>
      <c r="N87" s="13"/>
      <c r="O87" s="13"/>
      <c r="P87" s="19"/>
    </row>
    <row r="88" spans="2:50" outlineLevel="2" x14ac:dyDescent="0.2">
      <c r="B88" s="1" t="s">
        <v>48</v>
      </c>
      <c r="C88" s="2">
        <v>4</v>
      </c>
      <c r="D88" s="2">
        <v>25</v>
      </c>
      <c r="E88" s="1" t="s">
        <v>49</v>
      </c>
      <c r="F88" s="1" t="s">
        <v>84</v>
      </c>
      <c r="G88" s="29" t="s">
        <v>85</v>
      </c>
      <c r="H88" s="1" t="s">
        <v>54</v>
      </c>
      <c r="K88" s="13">
        <f>'Total Reqs'!K76</f>
        <v>0</v>
      </c>
      <c r="L88" s="15"/>
      <c r="M88" s="13"/>
      <c r="N88" s="13"/>
      <c r="O88" s="13"/>
      <c r="P88" s="19"/>
    </row>
    <row r="89" spans="2:50" outlineLevel="2" x14ac:dyDescent="0.2">
      <c r="D89" s="2">
        <v>25</v>
      </c>
      <c r="G89" s="29"/>
      <c r="L89" s="15"/>
      <c r="M89" s="13"/>
      <c r="N89" s="13"/>
      <c r="O89" s="13"/>
      <c r="P89" s="19"/>
    </row>
    <row r="90" spans="2:50" outlineLevel="2" x14ac:dyDescent="0.2">
      <c r="B90" s="1" t="s">
        <v>48</v>
      </c>
      <c r="C90" s="2">
        <v>4</v>
      </c>
      <c r="D90" s="2">
        <v>25</v>
      </c>
      <c r="E90" s="1" t="s">
        <v>64</v>
      </c>
      <c r="F90" s="1" t="s">
        <v>86</v>
      </c>
      <c r="G90" s="32" t="s">
        <v>87</v>
      </c>
      <c r="H90" s="1" t="s">
        <v>52</v>
      </c>
      <c r="I90" s="1" t="s">
        <v>53</v>
      </c>
      <c r="K90" s="13">
        <f>'Total Reqs'!K78</f>
        <v>4096</v>
      </c>
      <c r="L90" s="15">
        <f>2138*(1-0.02184)</f>
        <v>2091.3060799999998</v>
      </c>
      <c r="M90" s="13"/>
      <c r="N90" s="13"/>
      <c r="O90" s="13"/>
      <c r="P90" s="19"/>
      <c r="S90" s="5">
        <v>4427</v>
      </c>
    </row>
    <row r="91" spans="2:50" outlineLevel="2" x14ac:dyDescent="0.2">
      <c r="B91" s="1" t="s">
        <v>48</v>
      </c>
      <c r="C91" s="2">
        <v>4</v>
      </c>
      <c r="D91" s="2">
        <v>25</v>
      </c>
      <c r="E91" s="1" t="s">
        <v>64</v>
      </c>
      <c r="F91" s="1" t="s">
        <v>86</v>
      </c>
      <c r="G91" s="32" t="s">
        <v>87</v>
      </c>
      <c r="H91" s="1" t="s">
        <v>54</v>
      </c>
      <c r="K91" s="13">
        <f>'Total Reqs'!K79</f>
        <v>0</v>
      </c>
      <c r="L91" s="15"/>
      <c r="M91" s="13"/>
      <c r="N91" s="13"/>
      <c r="O91" s="13"/>
      <c r="P91" s="19"/>
    </row>
    <row r="92" spans="2:50" outlineLevel="2" x14ac:dyDescent="0.2">
      <c r="D92" s="2">
        <v>25</v>
      </c>
      <c r="G92" s="32"/>
      <c r="K92" s="26"/>
      <c r="L92" s="15"/>
      <c r="M92" s="13"/>
      <c r="N92" s="13"/>
      <c r="O92" s="13"/>
      <c r="P92" s="19"/>
      <c r="Q92" s="27"/>
      <c r="T92" s="27"/>
      <c r="W92" s="27"/>
      <c r="Z92" s="27"/>
      <c r="AC92" s="27"/>
      <c r="AF92" s="27"/>
      <c r="AI92" s="27"/>
      <c r="AL92" s="27"/>
      <c r="AO92" s="27"/>
      <c r="AR92" s="27"/>
      <c r="AU92" s="27"/>
      <c r="AX92" s="27"/>
    </row>
    <row r="93" spans="2:50" hidden="1" outlineLevel="2" x14ac:dyDescent="0.2">
      <c r="B93" s="1" t="s">
        <v>48</v>
      </c>
      <c r="C93" s="2">
        <v>4</v>
      </c>
      <c r="D93" s="2">
        <v>25</v>
      </c>
      <c r="E93" s="1" t="s">
        <v>49</v>
      </c>
      <c r="F93" s="1" t="s">
        <v>86</v>
      </c>
      <c r="G93" s="32" t="s">
        <v>87</v>
      </c>
      <c r="H93" s="1" t="s">
        <v>52</v>
      </c>
      <c r="K93" s="13">
        <f>'Total Reqs'!K81</f>
        <v>0</v>
      </c>
      <c r="L93" s="15"/>
      <c r="M93" s="13"/>
      <c r="N93" s="13"/>
      <c r="O93" s="13"/>
      <c r="P93" s="19"/>
    </row>
    <row r="94" spans="2:50" hidden="1" outlineLevel="2" x14ac:dyDescent="0.2">
      <c r="B94" s="1" t="s">
        <v>48</v>
      </c>
      <c r="C94" s="2">
        <v>4</v>
      </c>
      <c r="D94" s="2">
        <v>25</v>
      </c>
      <c r="E94" s="1" t="s">
        <v>49</v>
      </c>
      <c r="F94" s="1" t="s">
        <v>86</v>
      </c>
      <c r="G94" s="32" t="s">
        <v>87</v>
      </c>
      <c r="H94" s="1" t="s">
        <v>54</v>
      </c>
      <c r="I94" s="1" t="s">
        <v>53</v>
      </c>
      <c r="K94" s="13">
        <f>'Total Reqs'!K82</f>
        <v>0</v>
      </c>
      <c r="L94" s="15"/>
      <c r="M94" s="13"/>
      <c r="N94" s="13"/>
      <c r="O94" s="13"/>
      <c r="P94" s="19"/>
    </row>
    <row r="95" spans="2:50" hidden="1" outlineLevel="2" x14ac:dyDescent="0.2">
      <c r="B95" s="1" t="s">
        <v>48</v>
      </c>
      <c r="C95" s="2">
        <v>4</v>
      </c>
      <c r="D95" s="2">
        <v>25</v>
      </c>
      <c r="E95" s="1" t="s">
        <v>88</v>
      </c>
      <c r="F95" s="1" t="s">
        <v>86</v>
      </c>
      <c r="G95" s="32" t="s">
        <v>87</v>
      </c>
      <c r="H95" s="1" t="s">
        <v>54</v>
      </c>
      <c r="I95" s="1" t="s">
        <v>53</v>
      </c>
      <c r="K95" s="13">
        <f>'Total Reqs'!K83</f>
        <v>0</v>
      </c>
      <c r="L95" s="15"/>
      <c r="M95" s="13"/>
      <c r="N95" s="13"/>
      <c r="O95" s="13"/>
      <c r="P95" s="19"/>
    </row>
    <row r="96" spans="2:50" outlineLevel="1" collapsed="1" x14ac:dyDescent="0.2">
      <c r="B96" s="2" t="str">
        <f>B95</f>
        <v>TCO</v>
      </c>
      <c r="C96" s="2">
        <f>C95</f>
        <v>4</v>
      </c>
      <c r="D96" s="20" t="s">
        <v>89</v>
      </c>
      <c r="E96" s="16"/>
      <c r="F96" s="16"/>
      <c r="G96" s="21"/>
      <c r="H96" s="16"/>
      <c r="I96" s="16"/>
      <c r="J96" s="16"/>
      <c r="K96" s="22">
        <f>SUBTOTAL(9,K84:K95)</f>
        <v>4282</v>
      </c>
      <c r="L96" s="22">
        <f>SUBTOTAL(9,L84:L95)</f>
        <v>2091.3060799999998</v>
      </c>
      <c r="M96" s="22">
        <f>K96-L96</f>
        <v>2190.6939200000002</v>
      </c>
      <c r="N96" s="22">
        <v>4178</v>
      </c>
      <c r="O96" s="22">
        <f>IF(M96&lt;0.9*N96,0.9*N96,IF(M96&gt;1.1*N96,1.1*N96,M96))</f>
        <v>3760.2000000000003</v>
      </c>
      <c r="P96" s="23">
        <f>(M96-O96)</f>
        <v>-1569.5060800000001</v>
      </c>
      <c r="Q96" s="24"/>
      <c r="R96" s="24"/>
      <c r="S96" s="24">
        <f>SUBTOTAL(9,S84:S95)</f>
        <v>4501</v>
      </c>
      <c r="T96" s="24"/>
      <c r="U96" s="24">
        <f>S96-K96</f>
        <v>219</v>
      </c>
    </row>
    <row r="97" spans="2:50" outlineLevel="1" x14ac:dyDescent="0.2">
      <c r="G97" s="32"/>
      <c r="K97" s="26"/>
      <c r="L97" s="15"/>
      <c r="M97" s="13"/>
      <c r="N97" s="13"/>
      <c r="O97" s="13"/>
      <c r="P97" s="19"/>
      <c r="Q97" s="27"/>
      <c r="T97" s="27"/>
      <c r="W97" s="27"/>
      <c r="Z97" s="27"/>
      <c r="AC97" s="27"/>
      <c r="AF97" s="27"/>
      <c r="AI97" s="27"/>
      <c r="AL97" s="27"/>
      <c r="AO97" s="27"/>
      <c r="AR97" s="27"/>
      <c r="AU97" s="27"/>
      <c r="AX97" s="27"/>
    </row>
    <row r="98" spans="2:50" outlineLevel="1" x14ac:dyDescent="0.2">
      <c r="L98" s="15"/>
      <c r="M98" s="13"/>
      <c r="N98" s="13"/>
      <c r="O98" s="13"/>
      <c r="P98" s="19"/>
    </row>
    <row r="99" spans="2:50" outlineLevel="2" x14ac:dyDescent="0.2">
      <c r="B99" s="1" t="s">
        <v>48</v>
      </c>
      <c r="C99" s="2">
        <v>4</v>
      </c>
      <c r="D99" s="2">
        <v>29</v>
      </c>
      <c r="L99" s="15"/>
      <c r="M99" s="13"/>
      <c r="N99" s="13"/>
      <c r="O99" s="13"/>
      <c r="P99" s="19"/>
      <c r="S99" s="5">
        <v>0</v>
      </c>
    </row>
    <row r="100" spans="2:50" outlineLevel="1" x14ac:dyDescent="0.2">
      <c r="B100" s="2" t="str">
        <f>B99</f>
        <v>TCO</v>
      </c>
      <c r="C100" s="2">
        <f>C99</f>
        <v>4</v>
      </c>
      <c r="D100" s="20" t="s">
        <v>90</v>
      </c>
      <c r="E100" s="16"/>
      <c r="F100" s="16"/>
      <c r="G100" s="21"/>
      <c r="H100" s="16"/>
      <c r="I100" s="16"/>
      <c r="J100" s="16"/>
      <c r="K100" s="22">
        <f>SUBTOTAL(9,K99:K99)</f>
        <v>0</v>
      </c>
      <c r="L100" s="22">
        <f>SUBTOTAL(9,L99:L99)</f>
        <v>0</v>
      </c>
      <c r="M100" s="22">
        <f>K100-L100</f>
        <v>0</v>
      </c>
      <c r="N100" s="22">
        <v>0</v>
      </c>
      <c r="O100" s="22">
        <f>IF(M100&lt;0.9*N100,0.9*N100,IF(M100&gt;1.1*N100,1.1*N100,M100))</f>
        <v>0</v>
      </c>
      <c r="P100" s="23">
        <f>(M100-O100)</f>
        <v>0</v>
      </c>
      <c r="Q100" s="24"/>
      <c r="R100" s="24"/>
      <c r="S100" s="24">
        <f>SUBTOTAL(9,S99:S99)</f>
        <v>0</v>
      </c>
      <c r="T100" s="24"/>
      <c r="U100" s="24">
        <f>S100-K100</f>
        <v>0</v>
      </c>
    </row>
    <row r="101" spans="2:50" outlineLevel="1" x14ac:dyDescent="0.2">
      <c r="L101" s="15"/>
      <c r="M101" s="13"/>
      <c r="N101" s="13"/>
      <c r="O101" s="13"/>
      <c r="P101" s="19"/>
    </row>
    <row r="102" spans="2:50" outlineLevel="1" x14ac:dyDescent="0.2">
      <c r="L102" s="15"/>
      <c r="M102" s="13"/>
      <c r="N102" s="13"/>
      <c r="O102" s="13"/>
      <c r="P102" s="19"/>
    </row>
    <row r="103" spans="2:50" outlineLevel="2" x14ac:dyDescent="0.2">
      <c r="B103" s="1" t="s">
        <v>48</v>
      </c>
      <c r="C103" s="2">
        <v>5</v>
      </c>
      <c r="D103" s="2">
        <v>2</v>
      </c>
      <c r="E103" s="1" t="s">
        <v>64</v>
      </c>
      <c r="F103" s="1" t="s">
        <v>65</v>
      </c>
      <c r="G103" s="4" t="s">
        <v>91</v>
      </c>
      <c r="H103" s="1" t="s">
        <v>52</v>
      </c>
      <c r="I103" s="1" t="s">
        <v>67</v>
      </c>
      <c r="K103" s="13">
        <f>'Total Reqs'!K89</f>
        <v>1867</v>
      </c>
      <c r="L103" s="15"/>
      <c r="M103" s="13"/>
      <c r="N103" s="13"/>
      <c r="O103" s="13"/>
      <c r="P103" s="19"/>
      <c r="S103" s="5">
        <v>8000</v>
      </c>
    </row>
    <row r="104" spans="2:50" outlineLevel="2" x14ac:dyDescent="0.2">
      <c r="B104" s="1" t="s">
        <v>48</v>
      </c>
      <c r="C104" s="2">
        <v>5</v>
      </c>
      <c r="D104" s="2">
        <v>2</v>
      </c>
      <c r="E104" s="1" t="s">
        <v>64</v>
      </c>
      <c r="F104" s="1" t="s">
        <v>65</v>
      </c>
      <c r="G104" s="4" t="s">
        <v>91</v>
      </c>
      <c r="H104" s="1" t="s">
        <v>54</v>
      </c>
      <c r="I104" s="1" t="s">
        <v>67</v>
      </c>
      <c r="K104" s="13">
        <f>'Total Reqs'!K90</f>
        <v>0</v>
      </c>
      <c r="L104" s="15"/>
      <c r="M104" s="13"/>
      <c r="N104" s="13"/>
      <c r="O104" s="13"/>
      <c r="P104" s="19"/>
    </row>
    <row r="105" spans="2:50" outlineLevel="2" x14ac:dyDescent="0.2">
      <c r="B105" s="1" t="s">
        <v>48</v>
      </c>
      <c r="C105" s="2">
        <v>5</v>
      </c>
      <c r="D105" s="2">
        <v>2</v>
      </c>
      <c r="E105" s="1" t="s">
        <v>64</v>
      </c>
      <c r="F105" s="1" t="s">
        <v>65</v>
      </c>
      <c r="G105" s="4" t="s">
        <v>91</v>
      </c>
      <c r="H105" s="1" t="s">
        <v>68</v>
      </c>
      <c r="I105" s="1" t="s">
        <v>67</v>
      </c>
      <c r="K105" s="13">
        <f>'Total Reqs'!K91</f>
        <v>0</v>
      </c>
      <c r="L105" s="15"/>
      <c r="M105" s="13"/>
      <c r="N105" s="13"/>
      <c r="O105" s="13"/>
      <c r="P105" s="19"/>
      <c r="S105" s="5">
        <v>7377</v>
      </c>
    </row>
    <row r="106" spans="2:50" outlineLevel="2" x14ac:dyDescent="0.2">
      <c r="D106" s="2">
        <v>2</v>
      </c>
      <c r="K106" s="26"/>
      <c r="L106" s="15"/>
      <c r="M106" s="13"/>
      <c r="N106" s="13"/>
      <c r="O106" s="13"/>
      <c r="P106" s="19"/>
      <c r="Q106" s="27"/>
      <c r="T106" s="27"/>
      <c r="W106" s="27"/>
      <c r="Z106" s="27"/>
      <c r="AC106" s="27"/>
      <c r="AF106" s="27"/>
      <c r="AI106" s="27"/>
      <c r="AL106" s="27"/>
      <c r="AO106" s="27"/>
      <c r="AR106" s="27"/>
      <c r="AU106" s="27"/>
      <c r="AX106" s="27"/>
    </row>
    <row r="107" spans="2:50" outlineLevel="2" x14ac:dyDescent="0.2">
      <c r="B107" s="1" t="s">
        <v>48</v>
      </c>
      <c r="C107" s="2">
        <v>5</v>
      </c>
      <c r="D107" s="2">
        <v>2</v>
      </c>
      <c r="E107" s="1" t="s">
        <v>49</v>
      </c>
      <c r="F107" s="1" t="s">
        <v>65</v>
      </c>
      <c r="G107" s="4" t="s">
        <v>91</v>
      </c>
      <c r="H107" s="1" t="s">
        <v>52</v>
      </c>
      <c r="I107" s="1" t="s">
        <v>67</v>
      </c>
      <c r="K107" s="13">
        <f>'Total Reqs'!K93</f>
        <v>0</v>
      </c>
      <c r="L107" s="15"/>
      <c r="M107" s="13"/>
      <c r="N107" s="13"/>
      <c r="O107" s="13"/>
      <c r="P107" s="19"/>
    </row>
    <row r="108" spans="2:50" outlineLevel="2" x14ac:dyDescent="0.2">
      <c r="B108" s="1" t="s">
        <v>48</v>
      </c>
      <c r="C108" s="2">
        <v>5</v>
      </c>
      <c r="D108" s="2">
        <v>2</v>
      </c>
      <c r="E108" s="1" t="s">
        <v>49</v>
      </c>
      <c r="F108" s="1" t="s">
        <v>65</v>
      </c>
      <c r="G108" s="4" t="s">
        <v>91</v>
      </c>
      <c r="H108" s="1" t="s">
        <v>54</v>
      </c>
      <c r="I108" s="1" t="s">
        <v>67</v>
      </c>
      <c r="K108" s="13">
        <f>'Total Reqs'!K94</f>
        <v>0</v>
      </c>
      <c r="L108" s="15"/>
      <c r="M108" s="13"/>
      <c r="N108" s="13"/>
      <c r="O108" s="13"/>
      <c r="P108" s="19"/>
    </row>
    <row r="109" spans="2:50" outlineLevel="1" x14ac:dyDescent="0.2">
      <c r="B109" s="2" t="str">
        <f>B108</f>
        <v>TCO</v>
      </c>
      <c r="C109" s="2">
        <f>C108</f>
        <v>5</v>
      </c>
      <c r="D109" s="20" t="s">
        <v>92</v>
      </c>
      <c r="E109" s="16"/>
      <c r="F109" s="16"/>
      <c r="G109" s="21"/>
      <c r="H109" s="16"/>
      <c r="I109" s="16"/>
      <c r="J109" s="16"/>
      <c r="K109" s="22">
        <f>SUBTOTAL(9,K103:K108)</f>
        <v>1867</v>
      </c>
      <c r="L109" s="22">
        <f>SUBTOTAL(9,L103:L108)</f>
        <v>0</v>
      </c>
      <c r="M109" s="22">
        <f>K109-L109</f>
        <v>1867</v>
      </c>
      <c r="N109" s="22">
        <v>1755</v>
      </c>
      <c r="O109" s="22">
        <f>IF(M109&lt;0.9*N109,0.9*N109,IF(M109&gt;1.1*N109,1.1*N109,M109))</f>
        <v>1867</v>
      </c>
      <c r="P109" s="23">
        <f>(M109-O109)</f>
        <v>0</v>
      </c>
      <c r="Q109" s="24"/>
      <c r="R109" s="24"/>
      <c r="S109" s="24">
        <f>SUBTOTAL(9,S103:S108)</f>
        <v>15377</v>
      </c>
      <c r="T109" s="24"/>
      <c r="U109" s="33">
        <f>S109-K109</f>
        <v>13510</v>
      </c>
    </row>
    <row r="110" spans="2:50" outlineLevel="1" x14ac:dyDescent="0.2">
      <c r="K110" s="26"/>
      <c r="L110" s="15"/>
      <c r="M110" s="13"/>
      <c r="N110" s="13"/>
      <c r="O110" s="13"/>
      <c r="P110" s="19"/>
      <c r="Q110" s="27"/>
      <c r="T110" s="27"/>
      <c r="W110" s="27"/>
      <c r="Z110" s="27"/>
      <c r="AC110" s="27"/>
      <c r="AF110" s="27"/>
      <c r="AI110" s="27"/>
      <c r="AL110" s="27"/>
      <c r="AO110" s="27"/>
      <c r="AR110" s="27"/>
      <c r="AU110" s="27"/>
      <c r="AX110" s="27"/>
    </row>
    <row r="111" spans="2:50" outlineLevel="1" x14ac:dyDescent="0.2">
      <c r="L111" s="15"/>
      <c r="M111" s="13"/>
      <c r="N111" s="13"/>
      <c r="O111" s="13"/>
      <c r="P111" s="19"/>
    </row>
    <row r="112" spans="2:50" outlineLevel="2" x14ac:dyDescent="0.2">
      <c r="B112" s="1" t="s">
        <v>48</v>
      </c>
      <c r="C112" s="2">
        <v>5</v>
      </c>
      <c r="D112" s="2">
        <v>7</v>
      </c>
      <c r="E112" s="1" t="s">
        <v>64</v>
      </c>
      <c r="F112" s="1" t="s">
        <v>65</v>
      </c>
      <c r="G112" s="4" t="s">
        <v>93</v>
      </c>
      <c r="H112" s="1" t="s">
        <v>52</v>
      </c>
      <c r="I112" s="1" t="s">
        <v>67</v>
      </c>
      <c r="K112" s="13">
        <f>'Total Reqs'!K97</f>
        <v>720</v>
      </c>
      <c r="L112" s="15"/>
      <c r="M112" s="13"/>
      <c r="N112" s="13"/>
      <c r="O112" s="13"/>
      <c r="P112" s="19"/>
      <c r="S112" s="5">
        <v>5100</v>
      </c>
    </row>
    <row r="113" spans="2:50" outlineLevel="2" x14ac:dyDescent="0.2">
      <c r="B113" s="1" t="s">
        <v>48</v>
      </c>
      <c r="C113" s="2">
        <v>5</v>
      </c>
      <c r="D113" s="2">
        <v>7</v>
      </c>
      <c r="E113" s="1" t="s">
        <v>64</v>
      </c>
      <c r="F113" s="1" t="s">
        <v>65</v>
      </c>
      <c r="G113" s="4" t="s">
        <v>93</v>
      </c>
      <c r="H113" s="1" t="s">
        <v>54</v>
      </c>
      <c r="I113" s="1" t="s">
        <v>67</v>
      </c>
      <c r="K113" s="13">
        <f>'Total Reqs'!K98</f>
        <v>0</v>
      </c>
      <c r="L113" s="15"/>
      <c r="M113" s="13"/>
      <c r="N113" s="13"/>
      <c r="O113" s="13"/>
      <c r="P113" s="19"/>
    </row>
    <row r="114" spans="2:50" outlineLevel="2" x14ac:dyDescent="0.2">
      <c r="B114" s="1" t="s">
        <v>48</v>
      </c>
      <c r="C114" s="2">
        <v>5</v>
      </c>
      <c r="D114" s="2">
        <v>7</v>
      </c>
      <c r="E114" s="1" t="s">
        <v>64</v>
      </c>
      <c r="F114" s="1" t="s">
        <v>65</v>
      </c>
      <c r="G114" s="4" t="s">
        <v>93</v>
      </c>
      <c r="H114" s="1" t="s">
        <v>68</v>
      </c>
      <c r="I114" s="1" t="s">
        <v>67</v>
      </c>
      <c r="K114" s="13">
        <f>'Total Reqs'!K99</f>
        <v>0</v>
      </c>
      <c r="L114" s="15"/>
      <c r="M114" s="13"/>
      <c r="N114" s="13"/>
      <c r="O114" s="13"/>
      <c r="P114" s="19"/>
      <c r="S114" s="5">
        <v>2977</v>
      </c>
    </row>
    <row r="115" spans="2:50" outlineLevel="2" x14ac:dyDescent="0.2">
      <c r="D115" s="2">
        <v>7</v>
      </c>
      <c r="K115" s="26"/>
      <c r="L115" s="15"/>
      <c r="M115" s="13"/>
      <c r="N115" s="13"/>
      <c r="O115" s="13"/>
      <c r="P115" s="19"/>
      <c r="Q115" s="27"/>
      <c r="T115" s="27"/>
      <c r="W115" s="27"/>
      <c r="Z115" s="27"/>
      <c r="AC115" s="27"/>
      <c r="AF115" s="27"/>
      <c r="AI115" s="27"/>
      <c r="AL115" s="27"/>
      <c r="AO115" s="27"/>
      <c r="AR115" s="27"/>
      <c r="AU115" s="27"/>
      <c r="AX115" s="27"/>
    </row>
    <row r="116" spans="2:50" outlineLevel="2" x14ac:dyDescent="0.2">
      <c r="B116" s="1" t="s">
        <v>48</v>
      </c>
      <c r="C116" s="2">
        <v>5</v>
      </c>
      <c r="D116" s="2">
        <v>7</v>
      </c>
      <c r="E116" s="1" t="s">
        <v>49</v>
      </c>
      <c r="F116" s="1" t="s">
        <v>65</v>
      </c>
      <c r="G116" s="4" t="s">
        <v>93</v>
      </c>
      <c r="H116" s="1" t="s">
        <v>52</v>
      </c>
      <c r="I116" s="1" t="s">
        <v>67</v>
      </c>
      <c r="K116" s="13">
        <f>'Total Reqs'!K101</f>
        <v>0</v>
      </c>
      <c r="L116" s="15"/>
      <c r="M116" s="13"/>
      <c r="N116" s="13"/>
      <c r="O116" s="13"/>
      <c r="P116" s="19"/>
    </row>
    <row r="117" spans="2:50" outlineLevel="2" x14ac:dyDescent="0.2">
      <c r="B117" s="1" t="s">
        <v>48</v>
      </c>
      <c r="C117" s="2">
        <v>5</v>
      </c>
      <c r="D117" s="2">
        <v>7</v>
      </c>
      <c r="E117" s="1" t="s">
        <v>49</v>
      </c>
      <c r="F117" s="1" t="s">
        <v>65</v>
      </c>
      <c r="G117" s="4" t="s">
        <v>93</v>
      </c>
      <c r="H117" s="1" t="s">
        <v>54</v>
      </c>
      <c r="I117" s="1" t="s">
        <v>67</v>
      </c>
      <c r="K117" s="13">
        <f>'Total Reqs'!K102</f>
        <v>0</v>
      </c>
      <c r="L117" s="15"/>
      <c r="M117" s="13"/>
      <c r="N117" s="13"/>
      <c r="O117" s="13"/>
      <c r="P117" s="19"/>
    </row>
    <row r="118" spans="2:50" outlineLevel="1" x14ac:dyDescent="0.2">
      <c r="B118" s="2" t="str">
        <f>B117</f>
        <v>TCO</v>
      </c>
      <c r="C118" s="2">
        <f>C117</f>
        <v>5</v>
      </c>
      <c r="D118" s="20" t="s">
        <v>94</v>
      </c>
      <c r="E118" s="16"/>
      <c r="F118" s="16"/>
      <c r="G118" s="21"/>
      <c r="H118" s="16"/>
      <c r="I118" s="16"/>
      <c r="J118" s="16"/>
      <c r="K118" s="22">
        <f>SUBTOTAL(9,K112:K117)</f>
        <v>720</v>
      </c>
      <c r="L118" s="22">
        <f>SUBTOTAL(9,L112:L117)</f>
        <v>0</v>
      </c>
      <c r="M118" s="22">
        <f>K118-L118</f>
        <v>720</v>
      </c>
      <c r="N118" s="22">
        <v>699</v>
      </c>
      <c r="O118" s="22">
        <f>IF(M118&lt;0.9*N118,0.9*N118,IF(M118&gt;1.1*N118,1.1*N118,M118))</f>
        <v>720</v>
      </c>
      <c r="P118" s="23">
        <f>(M118-O118)</f>
        <v>0</v>
      </c>
      <c r="Q118" s="24"/>
      <c r="R118" s="24"/>
      <c r="S118" s="24">
        <f>SUBTOTAL(9,S112:S117)</f>
        <v>8077</v>
      </c>
      <c r="T118" s="24"/>
      <c r="U118" s="33">
        <f>S118-K118</f>
        <v>7357</v>
      </c>
    </row>
    <row r="119" spans="2:50" outlineLevel="1" x14ac:dyDescent="0.2">
      <c r="K119" s="26"/>
      <c r="L119" s="15"/>
      <c r="M119" s="13"/>
      <c r="N119" s="13"/>
      <c r="O119" s="13"/>
      <c r="P119" s="19"/>
      <c r="Q119" s="27"/>
      <c r="T119" s="27"/>
      <c r="W119" s="27"/>
      <c r="Z119" s="27"/>
      <c r="AC119" s="27"/>
      <c r="AF119" s="27"/>
      <c r="AI119" s="27"/>
      <c r="AL119" s="27"/>
      <c r="AO119" s="27"/>
      <c r="AR119" s="27"/>
      <c r="AU119" s="27"/>
      <c r="AX119" s="27"/>
    </row>
    <row r="120" spans="2:50" outlineLevel="1" x14ac:dyDescent="0.2">
      <c r="L120" s="15"/>
      <c r="M120" s="13"/>
      <c r="N120" s="13"/>
      <c r="O120" s="13"/>
      <c r="P120" s="19"/>
    </row>
    <row r="121" spans="2:50" hidden="1" outlineLevel="2" x14ac:dyDescent="0.2">
      <c r="B121" s="1" t="s">
        <v>48</v>
      </c>
      <c r="C121" s="2">
        <v>6</v>
      </c>
      <c r="D121" s="2">
        <v>10</v>
      </c>
      <c r="F121" s="1" t="s">
        <v>95</v>
      </c>
      <c r="G121" s="34" t="s">
        <v>96</v>
      </c>
      <c r="H121" s="1" t="s">
        <v>52</v>
      </c>
      <c r="I121" s="1" t="s">
        <v>71</v>
      </c>
      <c r="K121" s="13">
        <f>'Total Reqs'!K105</f>
        <v>0</v>
      </c>
      <c r="L121" s="15"/>
      <c r="M121" s="13"/>
      <c r="N121" s="13"/>
      <c r="O121" s="13"/>
      <c r="P121" s="19"/>
      <c r="S121" s="5">
        <v>0</v>
      </c>
    </row>
    <row r="122" spans="2:50" hidden="1" outlineLevel="2" x14ac:dyDescent="0.2">
      <c r="B122" s="1" t="s">
        <v>48</v>
      </c>
      <c r="C122" s="2">
        <v>6</v>
      </c>
      <c r="D122" s="2">
        <v>10</v>
      </c>
      <c r="F122" s="1" t="s">
        <v>95</v>
      </c>
      <c r="G122" s="34" t="s">
        <v>96</v>
      </c>
      <c r="H122" s="1" t="s">
        <v>54</v>
      </c>
      <c r="I122" s="1" t="s">
        <v>71</v>
      </c>
      <c r="K122" s="13">
        <f>'Total Reqs'!K106</f>
        <v>0</v>
      </c>
      <c r="L122" s="15"/>
      <c r="M122" s="13"/>
      <c r="N122" s="13"/>
      <c r="O122" s="13"/>
      <c r="P122" s="19"/>
    </row>
    <row r="123" spans="2:50" outlineLevel="1" collapsed="1" x14ac:dyDescent="0.2">
      <c r="B123" s="2" t="str">
        <f>B122</f>
        <v>TCO</v>
      </c>
      <c r="C123" s="2">
        <f>C122</f>
        <v>6</v>
      </c>
      <c r="D123" s="20" t="s">
        <v>97</v>
      </c>
      <c r="E123" s="16"/>
      <c r="F123" s="16"/>
      <c r="G123" s="21"/>
      <c r="H123" s="16"/>
      <c r="I123" s="16"/>
      <c r="J123" s="16"/>
      <c r="K123" s="22">
        <f>SUBTOTAL(9,K121:K122)</f>
        <v>0</v>
      </c>
      <c r="L123" s="22">
        <f>SUBTOTAL(9,L121:L122)</f>
        <v>0</v>
      </c>
      <c r="M123" s="22">
        <f>K123-L123</f>
        <v>0</v>
      </c>
      <c r="N123" s="22">
        <v>0</v>
      </c>
      <c r="O123" s="22">
        <f>IF(M123&lt;0.9*N123,0.9*N123,IF(M123&gt;1.1*N123,1.1*N123,M123))</f>
        <v>0</v>
      </c>
      <c r="P123" s="23">
        <f>(M123-O123)</f>
        <v>0</v>
      </c>
      <c r="Q123" s="24"/>
      <c r="R123" s="24"/>
      <c r="S123" s="24">
        <f>SUBTOTAL(9,S121:S122)</f>
        <v>0</v>
      </c>
      <c r="T123" s="24"/>
      <c r="U123" s="33">
        <f>S123-K123</f>
        <v>0</v>
      </c>
    </row>
    <row r="124" spans="2:50" outlineLevel="1" x14ac:dyDescent="0.2">
      <c r="G124" s="34"/>
      <c r="K124" s="35"/>
      <c r="L124" s="15"/>
      <c r="M124" s="13"/>
      <c r="N124" s="13"/>
      <c r="O124" s="13"/>
      <c r="P124" s="19"/>
    </row>
    <row r="125" spans="2:50" outlineLevel="1" x14ac:dyDescent="0.2">
      <c r="L125" s="15"/>
      <c r="M125" s="13"/>
      <c r="N125" s="13"/>
      <c r="O125" s="13"/>
      <c r="P125" s="19"/>
    </row>
    <row r="126" spans="2:50" outlineLevel="1" x14ac:dyDescent="0.2">
      <c r="L126" s="15"/>
      <c r="M126" s="13"/>
      <c r="N126" s="13"/>
      <c r="O126" s="13"/>
      <c r="P126" s="19"/>
    </row>
    <row r="127" spans="2:50" hidden="1" outlineLevel="2" x14ac:dyDescent="0.2">
      <c r="B127" s="1" t="s">
        <v>48</v>
      </c>
      <c r="C127" s="2">
        <v>6</v>
      </c>
      <c r="D127" s="2">
        <v>11</v>
      </c>
      <c r="E127" s="1" t="s">
        <v>49</v>
      </c>
      <c r="F127" s="1" t="s">
        <v>60</v>
      </c>
      <c r="G127" s="4" t="s">
        <v>98</v>
      </c>
      <c r="H127" s="1" t="s">
        <v>52</v>
      </c>
      <c r="I127" s="1" t="s">
        <v>62</v>
      </c>
      <c r="K127" s="13" t="s">
        <v>63</v>
      </c>
      <c r="L127" s="15"/>
      <c r="M127" s="13"/>
      <c r="N127" s="13"/>
      <c r="O127" s="13"/>
      <c r="P127" s="19"/>
      <c r="S127" s="5">
        <v>0</v>
      </c>
    </row>
    <row r="128" spans="2:50" hidden="1" outlineLevel="2" x14ac:dyDescent="0.2">
      <c r="B128" s="1" t="s">
        <v>48</v>
      </c>
      <c r="C128" s="2">
        <v>6</v>
      </c>
      <c r="D128" s="2">
        <v>11</v>
      </c>
      <c r="E128" s="1" t="s">
        <v>49</v>
      </c>
      <c r="F128" s="1" t="s">
        <v>60</v>
      </c>
      <c r="G128" s="4" t="s">
        <v>98</v>
      </c>
      <c r="H128" s="1" t="s">
        <v>54</v>
      </c>
      <c r="I128" s="1" t="s">
        <v>62</v>
      </c>
      <c r="L128" s="15"/>
      <c r="M128" s="13"/>
      <c r="N128" s="13"/>
      <c r="O128" s="13"/>
      <c r="P128" s="19"/>
    </row>
    <row r="129" spans="2:38" outlineLevel="1" collapsed="1" x14ac:dyDescent="0.2">
      <c r="B129" s="2" t="str">
        <f>B128</f>
        <v>TCO</v>
      </c>
      <c r="C129" s="2">
        <f>C128</f>
        <v>6</v>
      </c>
      <c r="D129" s="20" t="s">
        <v>99</v>
      </c>
      <c r="E129" s="16"/>
      <c r="F129" s="16"/>
      <c r="G129" s="21"/>
      <c r="H129" s="16"/>
      <c r="I129" s="16"/>
      <c r="J129" s="16"/>
      <c r="K129" s="22">
        <f>SUBTOTAL(9,K127:K128)</f>
        <v>0</v>
      </c>
      <c r="L129" s="22">
        <f>SUBTOTAL(9,L127:L128)</f>
        <v>0</v>
      </c>
      <c r="M129" s="22">
        <f>K129-L129</f>
        <v>0</v>
      </c>
      <c r="N129" s="22">
        <v>0</v>
      </c>
      <c r="O129" s="22">
        <f>IF(M129&lt;0.9*N129,0.9*N129,IF(M129&gt;1.1*N129,1.1*N129,M129))</f>
        <v>0</v>
      </c>
      <c r="P129" s="23">
        <f>(M129-O129)</f>
        <v>0</v>
      </c>
      <c r="Q129" s="24"/>
      <c r="R129" s="24"/>
      <c r="S129" s="24">
        <f>SUBTOTAL(9,S127:S128)</f>
        <v>0</v>
      </c>
      <c r="T129" s="24"/>
      <c r="U129" s="33">
        <f>S129-K129</f>
        <v>0</v>
      </c>
    </row>
    <row r="130" spans="2:38" outlineLevel="1" x14ac:dyDescent="0.2">
      <c r="K130" s="35"/>
      <c r="L130" s="15"/>
      <c r="M130" s="13"/>
      <c r="N130" s="13"/>
      <c r="O130" s="13"/>
      <c r="P130" s="19"/>
      <c r="Q130" s="27"/>
      <c r="T130" s="27"/>
      <c r="W130" s="27"/>
      <c r="Z130" s="27"/>
      <c r="AC130" s="27"/>
      <c r="AF130" s="27"/>
      <c r="AI130" s="27"/>
    </row>
    <row r="131" spans="2:38" outlineLevel="1" x14ac:dyDescent="0.2">
      <c r="L131" s="15"/>
      <c r="M131" s="13"/>
      <c r="N131" s="13"/>
      <c r="O131" s="13"/>
      <c r="P131" s="19"/>
    </row>
    <row r="132" spans="2:38" hidden="1" outlineLevel="2" x14ac:dyDescent="0.2">
      <c r="B132" s="1" t="s">
        <v>48</v>
      </c>
      <c r="C132" s="2">
        <v>6</v>
      </c>
      <c r="D132" s="2">
        <v>12</v>
      </c>
      <c r="E132" s="1" t="s">
        <v>49</v>
      </c>
      <c r="F132" s="1" t="s">
        <v>60</v>
      </c>
      <c r="G132" s="4" t="s">
        <v>100</v>
      </c>
      <c r="H132" s="1" t="s">
        <v>52</v>
      </c>
      <c r="I132" s="1" t="s">
        <v>62</v>
      </c>
      <c r="K132" s="13" t="s">
        <v>63</v>
      </c>
      <c r="L132" s="15"/>
      <c r="M132" s="13"/>
      <c r="N132" s="13"/>
      <c r="O132" s="13"/>
      <c r="P132" s="19"/>
      <c r="S132" s="5">
        <v>0</v>
      </c>
    </row>
    <row r="133" spans="2:38" hidden="1" outlineLevel="2" x14ac:dyDescent="0.2">
      <c r="B133" s="1" t="s">
        <v>48</v>
      </c>
      <c r="C133" s="2">
        <v>6</v>
      </c>
      <c r="D133" s="2">
        <v>12</v>
      </c>
      <c r="E133" s="1" t="s">
        <v>49</v>
      </c>
      <c r="F133" s="1" t="s">
        <v>60</v>
      </c>
      <c r="G133" s="4" t="s">
        <v>100</v>
      </c>
      <c r="H133" s="1" t="s">
        <v>54</v>
      </c>
      <c r="I133" s="1" t="s">
        <v>62</v>
      </c>
      <c r="L133" s="15"/>
      <c r="M133" s="13"/>
      <c r="N133" s="13"/>
      <c r="O133" s="13"/>
      <c r="P133" s="19"/>
    </row>
    <row r="134" spans="2:38" outlineLevel="1" collapsed="1" x14ac:dyDescent="0.2">
      <c r="B134" s="2" t="str">
        <f>B133</f>
        <v>TCO</v>
      </c>
      <c r="C134" s="2">
        <f>C133</f>
        <v>6</v>
      </c>
      <c r="D134" s="20" t="s">
        <v>101</v>
      </c>
      <c r="E134" s="16"/>
      <c r="F134" s="16"/>
      <c r="G134" s="21"/>
      <c r="H134" s="16"/>
      <c r="I134" s="16"/>
      <c r="J134" s="16"/>
      <c r="K134" s="22">
        <f>SUBTOTAL(9,K132:K133)</f>
        <v>0</v>
      </c>
      <c r="L134" s="22">
        <f>SUBTOTAL(9,L132:L133)</f>
        <v>0</v>
      </c>
      <c r="M134" s="22">
        <f>K134-L134</f>
        <v>0</v>
      </c>
      <c r="N134" s="22">
        <v>0</v>
      </c>
      <c r="O134" s="22">
        <f>IF(M134&lt;0.9*N134,0.9*N134,IF(M134&gt;1.1*N134,1.1*N134,M134))</f>
        <v>0</v>
      </c>
      <c r="P134" s="23">
        <f>(M134-O134)</f>
        <v>0</v>
      </c>
      <c r="Q134" s="24"/>
      <c r="R134" s="24"/>
      <c r="S134" s="24">
        <f>SUBTOTAL(9,S132:S133)</f>
        <v>0</v>
      </c>
      <c r="T134" s="24"/>
      <c r="U134" s="33">
        <f>S134-K134</f>
        <v>0</v>
      </c>
    </row>
    <row r="135" spans="2:38" outlineLevel="1" x14ac:dyDescent="0.2">
      <c r="K135" s="35"/>
      <c r="L135" s="15"/>
      <c r="M135" s="13"/>
      <c r="N135" s="13"/>
      <c r="O135" s="13"/>
      <c r="P135" s="19"/>
      <c r="Q135" s="27"/>
      <c r="T135" s="27"/>
      <c r="W135" s="27"/>
      <c r="Z135" s="27"/>
      <c r="AC135" s="27"/>
      <c r="AF135" s="27"/>
      <c r="AI135" s="27"/>
      <c r="AL135" s="27"/>
    </row>
    <row r="136" spans="2:38" outlineLevel="1" x14ac:dyDescent="0.2">
      <c r="L136" s="15"/>
      <c r="M136" s="13"/>
      <c r="N136" s="13"/>
      <c r="O136" s="13"/>
      <c r="P136" s="19"/>
    </row>
    <row r="137" spans="2:38" hidden="1" outlineLevel="2" x14ac:dyDescent="0.2">
      <c r="B137" s="1" t="s">
        <v>48</v>
      </c>
      <c r="C137" s="2">
        <v>6</v>
      </c>
      <c r="D137" s="2">
        <v>13</v>
      </c>
      <c r="L137" s="15"/>
      <c r="M137" s="13"/>
      <c r="N137" s="13"/>
      <c r="O137" s="13"/>
      <c r="P137" s="19"/>
      <c r="S137" s="5">
        <v>0</v>
      </c>
    </row>
    <row r="138" spans="2:38" outlineLevel="1" collapsed="1" x14ac:dyDescent="0.2">
      <c r="B138" s="2" t="str">
        <f>B137</f>
        <v>TCO</v>
      </c>
      <c r="C138" s="2">
        <f>C137</f>
        <v>6</v>
      </c>
      <c r="D138" s="20" t="s">
        <v>102</v>
      </c>
      <c r="E138" s="16"/>
      <c r="F138" s="16"/>
      <c r="G138" s="21"/>
      <c r="H138" s="16"/>
      <c r="I138" s="16"/>
      <c r="J138" s="16"/>
      <c r="K138" s="22">
        <f>SUBTOTAL(9,K137:K137)</f>
        <v>0</v>
      </c>
      <c r="L138" s="22">
        <f>SUBTOTAL(9,L137:L137)</f>
        <v>0</v>
      </c>
      <c r="M138" s="22">
        <f>K138-L138</f>
        <v>0</v>
      </c>
      <c r="N138" s="22">
        <v>0</v>
      </c>
      <c r="O138" s="22">
        <f>IF(M138&lt;0.9*N138,0.9*N138,IF(M138&gt;1.1*N138,1.1*N138,M138))</f>
        <v>0</v>
      </c>
      <c r="P138" s="23">
        <f>(M138-O138)</f>
        <v>0</v>
      </c>
      <c r="Q138" s="24"/>
      <c r="R138" s="24"/>
      <c r="S138" s="24">
        <f>SUBTOTAL(9,S137:S137)</f>
        <v>0</v>
      </c>
      <c r="T138" s="24"/>
      <c r="U138" s="33">
        <f>S138-K138</f>
        <v>0</v>
      </c>
    </row>
    <row r="139" spans="2:38" outlineLevel="1" x14ac:dyDescent="0.2">
      <c r="L139" s="15"/>
      <c r="M139" s="13"/>
      <c r="N139" s="13"/>
      <c r="O139" s="13"/>
      <c r="P139" s="19"/>
    </row>
    <row r="140" spans="2:38" outlineLevel="1" x14ac:dyDescent="0.2">
      <c r="L140" s="15"/>
      <c r="M140" s="13"/>
      <c r="N140" s="13"/>
      <c r="O140" s="13"/>
      <c r="P140" s="19"/>
    </row>
    <row r="141" spans="2:38" outlineLevel="2" x14ac:dyDescent="0.2">
      <c r="B141" s="1" t="s">
        <v>48</v>
      </c>
      <c r="C141" s="2">
        <v>6</v>
      </c>
      <c r="D141" s="2">
        <v>14</v>
      </c>
      <c r="L141" s="15"/>
      <c r="M141" s="13"/>
      <c r="N141" s="13"/>
      <c r="O141" s="13"/>
      <c r="P141" s="19"/>
      <c r="S141" s="5">
        <v>0</v>
      </c>
    </row>
    <row r="142" spans="2:38" outlineLevel="1" x14ac:dyDescent="0.2">
      <c r="B142" s="2" t="str">
        <f>B141</f>
        <v>TCO</v>
      </c>
      <c r="C142" s="2">
        <f>C141</f>
        <v>6</v>
      </c>
      <c r="D142" s="20" t="s">
        <v>103</v>
      </c>
      <c r="E142" s="16"/>
      <c r="F142" s="16"/>
      <c r="G142" s="21"/>
      <c r="H142" s="16"/>
      <c r="I142" s="16"/>
      <c r="J142" s="16"/>
      <c r="K142" s="22">
        <f>SUBTOTAL(9,K141:K141)</f>
        <v>0</v>
      </c>
      <c r="L142" s="22">
        <f>SUBTOTAL(9,L141:L141)</f>
        <v>0</v>
      </c>
      <c r="M142" s="22">
        <f>K142-L142</f>
        <v>0</v>
      </c>
      <c r="N142" s="22">
        <v>0</v>
      </c>
      <c r="O142" s="22">
        <f>IF(M142&lt;0.9*N142,0.9*N142,IF(M142&gt;1.1*N142,1.1*N142,M142))</f>
        <v>0</v>
      </c>
      <c r="P142" s="23">
        <f>(M142-O142)</f>
        <v>0</v>
      </c>
      <c r="Q142" s="24"/>
      <c r="R142" s="24"/>
      <c r="S142" s="24">
        <f>SUBTOTAL(9,S141:S141)</f>
        <v>0</v>
      </c>
      <c r="T142" s="24"/>
      <c r="U142" s="33">
        <f>S142-K142</f>
        <v>0</v>
      </c>
    </row>
    <row r="143" spans="2:38" outlineLevel="1" x14ac:dyDescent="0.2">
      <c r="L143" s="15"/>
      <c r="M143" s="13"/>
      <c r="N143" s="13"/>
      <c r="O143" s="13"/>
      <c r="P143" s="19"/>
    </row>
    <row r="144" spans="2:38" outlineLevel="1" x14ac:dyDescent="0.2">
      <c r="L144" s="15"/>
      <c r="M144" s="13"/>
      <c r="N144" s="13"/>
      <c r="O144" s="13"/>
      <c r="P144" s="19"/>
    </row>
    <row r="145" spans="2:50" hidden="1" outlineLevel="2" x14ac:dyDescent="0.2">
      <c r="B145" s="1" t="s">
        <v>48</v>
      </c>
      <c r="C145" s="2">
        <v>7</v>
      </c>
      <c r="D145" s="2">
        <v>1</v>
      </c>
      <c r="E145" s="1" t="s">
        <v>49</v>
      </c>
      <c r="F145" s="1" t="s">
        <v>104</v>
      </c>
      <c r="G145" s="4" t="s">
        <v>105</v>
      </c>
      <c r="H145" s="1" t="s">
        <v>52</v>
      </c>
      <c r="I145" s="1" t="s">
        <v>67</v>
      </c>
      <c r="K145" s="13">
        <f>'Total Reqs'!K124</f>
        <v>0</v>
      </c>
      <c r="L145" s="15"/>
      <c r="M145" s="13"/>
      <c r="N145" s="13"/>
      <c r="O145" s="13"/>
      <c r="P145" s="19"/>
    </row>
    <row r="146" spans="2:50" hidden="1" outlineLevel="2" x14ac:dyDescent="0.2">
      <c r="B146" s="1" t="s">
        <v>48</v>
      </c>
      <c r="C146" s="2">
        <v>7</v>
      </c>
      <c r="D146" s="2">
        <v>1</v>
      </c>
      <c r="E146" s="1" t="s">
        <v>49</v>
      </c>
      <c r="F146" s="1" t="s">
        <v>104</v>
      </c>
      <c r="G146" s="4" t="s">
        <v>105</v>
      </c>
      <c r="H146" s="1" t="s">
        <v>54</v>
      </c>
      <c r="I146" s="1" t="s">
        <v>67</v>
      </c>
      <c r="K146" s="13">
        <f>'Total Reqs'!K125</f>
        <v>0</v>
      </c>
      <c r="L146" s="15"/>
      <c r="M146" s="13"/>
      <c r="N146" s="13"/>
      <c r="O146" s="13"/>
      <c r="P146" s="19"/>
    </row>
    <row r="147" spans="2:50" outlineLevel="2" x14ac:dyDescent="0.2">
      <c r="D147" s="2">
        <v>1</v>
      </c>
      <c r="L147" s="15"/>
      <c r="M147" s="13"/>
      <c r="N147" s="13"/>
      <c r="O147" s="13"/>
      <c r="P147" s="19"/>
    </row>
    <row r="148" spans="2:50" outlineLevel="2" x14ac:dyDescent="0.2">
      <c r="B148" s="1" t="s">
        <v>48</v>
      </c>
      <c r="C148" s="2">
        <v>7</v>
      </c>
      <c r="D148" s="2">
        <v>1</v>
      </c>
      <c r="E148" s="1" t="s">
        <v>64</v>
      </c>
      <c r="F148" s="1" t="s">
        <v>65</v>
      </c>
      <c r="G148" s="4" t="s">
        <v>106</v>
      </c>
      <c r="H148" s="1" t="s">
        <v>52</v>
      </c>
      <c r="I148" s="1" t="s">
        <v>67</v>
      </c>
      <c r="K148" s="13">
        <f>'Total Reqs'!K127</f>
        <v>3275</v>
      </c>
      <c r="L148" s="15">
        <f>(1-0.02184)*5808</f>
        <v>5681.1532800000004</v>
      </c>
      <c r="M148" s="13"/>
      <c r="N148" s="13"/>
      <c r="O148" s="13"/>
      <c r="P148" s="19"/>
    </row>
    <row r="149" spans="2:50" outlineLevel="2" x14ac:dyDescent="0.2">
      <c r="B149" s="1" t="s">
        <v>48</v>
      </c>
      <c r="C149" s="2">
        <v>7</v>
      </c>
      <c r="D149" s="2">
        <v>1</v>
      </c>
      <c r="E149" s="1" t="s">
        <v>64</v>
      </c>
      <c r="F149" s="1" t="s">
        <v>65</v>
      </c>
      <c r="G149" s="4" t="s">
        <v>106</v>
      </c>
      <c r="H149" s="1" t="s">
        <v>54</v>
      </c>
      <c r="I149" s="1" t="s">
        <v>67</v>
      </c>
      <c r="K149" s="13">
        <f>'Total Reqs'!K128</f>
        <v>0</v>
      </c>
      <c r="L149" s="15"/>
      <c r="M149" s="13"/>
      <c r="N149" s="13"/>
      <c r="O149" s="13"/>
      <c r="P149" s="19"/>
    </row>
    <row r="150" spans="2:50" outlineLevel="2" x14ac:dyDescent="0.2">
      <c r="B150" s="1" t="s">
        <v>48</v>
      </c>
      <c r="C150" s="2">
        <v>7</v>
      </c>
      <c r="D150" s="2">
        <v>1</v>
      </c>
      <c r="E150" s="1" t="s">
        <v>64</v>
      </c>
      <c r="F150" s="1" t="s">
        <v>65</v>
      </c>
      <c r="G150" s="4" t="s">
        <v>106</v>
      </c>
      <c r="H150" s="1" t="s">
        <v>68</v>
      </c>
      <c r="I150" s="1" t="s">
        <v>67</v>
      </c>
      <c r="K150" s="13">
        <f>'Total Reqs'!K129</f>
        <v>0</v>
      </c>
      <c r="L150" s="15"/>
      <c r="M150" s="13"/>
      <c r="N150" s="13"/>
      <c r="O150" s="13"/>
      <c r="P150" s="19"/>
      <c r="S150" s="5">
        <v>15138</v>
      </c>
    </row>
    <row r="151" spans="2:50" outlineLevel="2" x14ac:dyDescent="0.2">
      <c r="D151" s="2">
        <v>1</v>
      </c>
      <c r="K151" s="26"/>
      <c r="L151" s="15"/>
      <c r="M151" s="13"/>
      <c r="N151" s="13"/>
      <c r="O151" s="13"/>
      <c r="P151" s="19"/>
      <c r="Q151" s="27"/>
      <c r="T151" s="27"/>
      <c r="W151" s="27"/>
      <c r="Z151" s="27"/>
      <c r="AC151" s="27"/>
      <c r="AF151" s="27"/>
      <c r="AI151" s="27"/>
      <c r="AL151" s="27"/>
      <c r="AO151" s="27"/>
      <c r="AR151" s="27"/>
      <c r="AU151" s="27"/>
      <c r="AX151" s="27"/>
    </row>
    <row r="152" spans="2:50" outlineLevel="2" x14ac:dyDescent="0.2">
      <c r="B152" s="1" t="s">
        <v>48</v>
      </c>
      <c r="C152" s="2">
        <v>7</v>
      </c>
      <c r="D152" s="2">
        <v>1</v>
      </c>
      <c r="E152" s="1" t="s">
        <v>49</v>
      </c>
      <c r="F152" s="1" t="s">
        <v>65</v>
      </c>
      <c r="G152" s="4" t="s">
        <v>106</v>
      </c>
      <c r="H152" s="1" t="s">
        <v>52</v>
      </c>
      <c r="I152" s="1" t="s">
        <v>67</v>
      </c>
      <c r="K152" s="13">
        <f>'Total Reqs'!K131</f>
        <v>0</v>
      </c>
      <c r="L152" s="15">
        <v>0</v>
      </c>
      <c r="M152" s="13"/>
      <c r="N152" s="13"/>
      <c r="O152" s="13"/>
      <c r="P152" s="19"/>
    </row>
    <row r="153" spans="2:50" outlineLevel="2" x14ac:dyDescent="0.2">
      <c r="B153" s="1" t="s">
        <v>48</v>
      </c>
      <c r="C153" s="2">
        <v>7</v>
      </c>
      <c r="D153" s="2">
        <v>1</v>
      </c>
      <c r="E153" s="1" t="s">
        <v>49</v>
      </c>
      <c r="F153" s="1" t="s">
        <v>65</v>
      </c>
      <c r="G153" s="4" t="s">
        <v>106</v>
      </c>
      <c r="H153" s="1" t="s">
        <v>54</v>
      </c>
      <c r="I153" s="1" t="s">
        <v>67</v>
      </c>
      <c r="K153" s="13">
        <f>'Total Reqs'!K132</f>
        <v>0</v>
      </c>
      <c r="L153" s="15"/>
      <c r="M153" s="13"/>
      <c r="N153" s="13"/>
      <c r="O153" s="13"/>
      <c r="P153" s="19"/>
    </row>
    <row r="154" spans="2:50" outlineLevel="1" x14ac:dyDescent="0.2">
      <c r="B154" s="2" t="str">
        <f>B153</f>
        <v>TCO</v>
      </c>
      <c r="C154" s="2">
        <f>C153</f>
        <v>7</v>
      </c>
      <c r="D154" s="20" t="s">
        <v>107</v>
      </c>
      <c r="E154" s="16"/>
      <c r="F154" s="16"/>
      <c r="G154" s="21"/>
      <c r="H154" s="16"/>
      <c r="I154" s="16"/>
      <c r="J154" s="16"/>
      <c r="K154" s="22">
        <f>SUBTOTAL(9,K145:K153)</f>
        <v>3275</v>
      </c>
      <c r="L154" s="22">
        <f>SUBTOTAL(9,L145:L153)</f>
        <v>5681.1532800000004</v>
      </c>
      <c r="M154" s="22">
        <f>K154-L154</f>
        <v>-2406.1532800000004</v>
      </c>
      <c r="N154" s="22">
        <v>3468</v>
      </c>
      <c r="O154" s="22">
        <f>IF(M154&lt;0.9*N154,0.9*N154,IF(M154&gt;1.1*N154,1.1*N154,M154))</f>
        <v>3121.2000000000003</v>
      </c>
      <c r="P154" s="23">
        <f>(M154-O154)</f>
        <v>-5527.3532800000012</v>
      </c>
      <c r="Q154" s="24"/>
      <c r="R154" s="24"/>
      <c r="S154" s="24">
        <f>SUBTOTAL(9,S145:S153)</f>
        <v>15138</v>
      </c>
      <c r="T154" s="24"/>
      <c r="U154" s="33">
        <f>S154-K154</f>
        <v>11863</v>
      </c>
    </row>
    <row r="155" spans="2:50" outlineLevel="1" x14ac:dyDescent="0.2">
      <c r="L155" s="15"/>
      <c r="M155" s="13"/>
      <c r="N155" s="13"/>
      <c r="O155" s="13"/>
      <c r="P155" s="19"/>
    </row>
    <row r="156" spans="2:50" outlineLevel="1" x14ac:dyDescent="0.2">
      <c r="L156" s="15"/>
      <c r="M156" s="13"/>
      <c r="N156" s="13"/>
      <c r="O156" s="13"/>
      <c r="P156" s="19"/>
    </row>
    <row r="157" spans="2:50" hidden="1" outlineLevel="2" x14ac:dyDescent="0.2">
      <c r="B157" s="1" t="s">
        <v>48</v>
      </c>
      <c r="C157" s="2">
        <v>7</v>
      </c>
      <c r="D157" s="2">
        <v>3</v>
      </c>
      <c r="E157" s="1" t="s">
        <v>49</v>
      </c>
      <c r="F157" s="1" t="s">
        <v>108</v>
      </c>
      <c r="G157" s="29" t="s">
        <v>109</v>
      </c>
      <c r="H157" s="1" t="s">
        <v>52</v>
      </c>
      <c r="I157" s="1" t="s">
        <v>62</v>
      </c>
      <c r="K157" s="13">
        <f>'Total Reqs'!K135</f>
        <v>0</v>
      </c>
      <c r="L157" s="15"/>
      <c r="M157" s="13"/>
      <c r="N157" s="13"/>
      <c r="O157" s="13"/>
      <c r="P157" s="19"/>
      <c r="S157" s="31"/>
    </row>
    <row r="158" spans="2:50" hidden="1" outlineLevel="2" x14ac:dyDescent="0.2">
      <c r="B158" s="1" t="s">
        <v>48</v>
      </c>
      <c r="C158" s="2">
        <v>7</v>
      </c>
      <c r="D158" s="2">
        <v>3</v>
      </c>
      <c r="E158" s="1" t="s">
        <v>49</v>
      </c>
      <c r="F158" s="1" t="s">
        <v>108</v>
      </c>
      <c r="G158" s="29" t="s">
        <v>109</v>
      </c>
      <c r="H158" s="1" t="s">
        <v>54</v>
      </c>
      <c r="K158" s="13">
        <f>'Total Reqs'!K136</f>
        <v>0</v>
      </c>
      <c r="L158" s="15"/>
      <c r="M158" s="13"/>
      <c r="N158" s="13"/>
      <c r="O158" s="13"/>
      <c r="P158" s="19"/>
    </row>
    <row r="159" spans="2:50" hidden="1" outlineLevel="2" x14ac:dyDescent="0.2">
      <c r="D159" s="2">
        <v>3</v>
      </c>
      <c r="G159" s="29"/>
      <c r="K159" s="35"/>
      <c r="L159" s="15"/>
      <c r="M159" s="13"/>
      <c r="N159" s="13"/>
      <c r="O159" s="13"/>
      <c r="P159" s="19"/>
    </row>
    <row r="160" spans="2:50" outlineLevel="2" x14ac:dyDescent="0.2">
      <c r="B160" s="1" t="s">
        <v>48</v>
      </c>
      <c r="C160" s="2">
        <v>7</v>
      </c>
      <c r="D160" s="2">
        <v>3</v>
      </c>
      <c r="E160" s="1" t="s">
        <v>64</v>
      </c>
      <c r="F160" s="1" t="s">
        <v>65</v>
      </c>
      <c r="G160" s="4" t="s">
        <v>110</v>
      </c>
      <c r="H160" s="1" t="s">
        <v>52</v>
      </c>
      <c r="I160" s="1" t="s">
        <v>67</v>
      </c>
      <c r="K160" s="13">
        <f>'Total Reqs'!K138</f>
        <v>479</v>
      </c>
      <c r="L160" s="15"/>
      <c r="M160" s="13"/>
      <c r="N160" s="13"/>
      <c r="O160" s="13"/>
      <c r="P160" s="19"/>
      <c r="S160" s="5">
        <v>0</v>
      </c>
    </row>
    <row r="161" spans="2:50" outlineLevel="2" x14ac:dyDescent="0.2">
      <c r="B161" s="1" t="s">
        <v>48</v>
      </c>
      <c r="C161" s="2">
        <v>7</v>
      </c>
      <c r="D161" s="2">
        <v>3</v>
      </c>
      <c r="E161" s="1" t="s">
        <v>64</v>
      </c>
      <c r="F161" s="1" t="s">
        <v>65</v>
      </c>
      <c r="G161" s="4" t="s">
        <v>110</v>
      </c>
      <c r="H161" s="1" t="s">
        <v>54</v>
      </c>
      <c r="I161" s="1" t="s">
        <v>67</v>
      </c>
      <c r="K161" s="13">
        <f>'Total Reqs'!K139</f>
        <v>0</v>
      </c>
      <c r="L161" s="15"/>
      <c r="M161" s="13"/>
      <c r="N161" s="13"/>
      <c r="O161" s="13"/>
      <c r="P161" s="19"/>
    </row>
    <row r="162" spans="2:50" outlineLevel="2" x14ac:dyDescent="0.2">
      <c r="B162" s="1" t="s">
        <v>48</v>
      </c>
      <c r="C162" s="2">
        <v>7</v>
      </c>
      <c r="D162" s="2">
        <v>3</v>
      </c>
      <c r="E162" s="1" t="s">
        <v>64</v>
      </c>
      <c r="F162" s="1" t="s">
        <v>65</v>
      </c>
      <c r="G162" s="4" t="s">
        <v>110</v>
      </c>
      <c r="H162" s="1" t="s">
        <v>68</v>
      </c>
      <c r="I162" s="1" t="s">
        <v>67</v>
      </c>
      <c r="K162" s="13">
        <f>'Total Reqs'!K140</f>
        <v>0</v>
      </c>
      <c r="L162" s="15"/>
      <c r="M162" s="13"/>
      <c r="N162" s="13"/>
      <c r="O162" s="13"/>
      <c r="P162" s="19"/>
      <c r="S162" s="5">
        <v>2273</v>
      </c>
    </row>
    <row r="163" spans="2:50" outlineLevel="2" x14ac:dyDescent="0.2">
      <c r="D163" s="2">
        <v>3</v>
      </c>
      <c r="K163" s="26"/>
      <c r="L163" s="15"/>
      <c r="M163" s="13"/>
      <c r="N163" s="13"/>
      <c r="O163" s="13"/>
      <c r="P163" s="19"/>
      <c r="Q163" s="27"/>
      <c r="T163" s="27"/>
      <c r="W163" s="27"/>
      <c r="Z163" s="27"/>
      <c r="AC163" s="27"/>
      <c r="AF163" s="27"/>
      <c r="AI163" s="27"/>
      <c r="AL163" s="27"/>
      <c r="AO163" s="27"/>
      <c r="AR163" s="27"/>
      <c r="AU163" s="27"/>
      <c r="AX163" s="27"/>
    </row>
    <row r="164" spans="2:50" outlineLevel="2" x14ac:dyDescent="0.2">
      <c r="B164" s="1" t="s">
        <v>48</v>
      </c>
      <c r="C164" s="2">
        <v>7</v>
      </c>
      <c r="D164" s="2">
        <v>3</v>
      </c>
      <c r="E164" s="1" t="s">
        <v>49</v>
      </c>
      <c r="F164" s="1" t="s">
        <v>65</v>
      </c>
      <c r="G164" s="4" t="s">
        <v>110</v>
      </c>
      <c r="H164" s="1" t="s">
        <v>52</v>
      </c>
      <c r="I164" s="1" t="s">
        <v>67</v>
      </c>
      <c r="K164" s="13">
        <f>'Total Reqs'!K142</f>
        <v>0</v>
      </c>
      <c r="L164" s="15"/>
      <c r="M164" s="13"/>
      <c r="N164" s="13"/>
      <c r="O164" s="13"/>
      <c r="P164" s="19"/>
    </row>
    <row r="165" spans="2:50" outlineLevel="2" x14ac:dyDescent="0.2">
      <c r="B165" s="1" t="s">
        <v>48</v>
      </c>
      <c r="C165" s="2">
        <v>7</v>
      </c>
      <c r="D165" s="2">
        <v>3</v>
      </c>
      <c r="E165" s="1" t="s">
        <v>49</v>
      </c>
      <c r="F165" s="1" t="s">
        <v>65</v>
      </c>
      <c r="G165" s="4" t="s">
        <v>110</v>
      </c>
      <c r="H165" s="1" t="s">
        <v>54</v>
      </c>
      <c r="I165" s="1" t="s">
        <v>67</v>
      </c>
      <c r="K165" s="13">
        <f>'Total Reqs'!K143</f>
        <v>0</v>
      </c>
      <c r="L165" s="15"/>
      <c r="M165" s="13"/>
      <c r="N165" s="13"/>
      <c r="O165" s="13"/>
      <c r="P165" s="19"/>
    </row>
    <row r="166" spans="2:50" outlineLevel="1" x14ac:dyDescent="0.2">
      <c r="B166" s="2" t="str">
        <f>B165</f>
        <v>TCO</v>
      </c>
      <c r="C166" s="2">
        <f>C165</f>
        <v>7</v>
      </c>
      <c r="D166" s="20" t="s">
        <v>111</v>
      </c>
      <c r="E166" s="16"/>
      <c r="F166" s="16"/>
      <c r="G166" s="21"/>
      <c r="H166" s="16"/>
      <c r="I166" s="16"/>
      <c r="J166" s="16"/>
      <c r="K166" s="22">
        <f>SUBTOTAL(9,K157:K165)</f>
        <v>479</v>
      </c>
      <c r="L166" s="22">
        <f>SUBTOTAL(9,L157:L165)</f>
        <v>0</v>
      </c>
      <c r="M166" s="22">
        <f>K166-L166</f>
        <v>479</v>
      </c>
      <c r="N166" s="22">
        <v>512</v>
      </c>
      <c r="O166" s="22">
        <f>IF(M166&lt;0.9*N166,0.9*N166,IF(M166&gt;1.1*N166,1.1*N166,M166))</f>
        <v>479</v>
      </c>
      <c r="P166" s="23">
        <f>(M166-O166)</f>
        <v>0</v>
      </c>
      <c r="Q166" s="24"/>
      <c r="R166" s="24"/>
      <c r="S166" s="24">
        <f>SUBTOTAL(9,S157:S165)</f>
        <v>2273</v>
      </c>
      <c r="T166" s="24"/>
      <c r="U166" s="33">
        <f>S166-K166</f>
        <v>1794</v>
      </c>
    </row>
    <row r="167" spans="2:50" outlineLevel="1" x14ac:dyDescent="0.2">
      <c r="L167" s="15"/>
      <c r="M167" s="13"/>
      <c r="N167" s="13"/>
      <c r="O167" s="13"/>
      <c r="P167" s="19"/>
    </row>
    <row r="168" spans="2:50" outlineLevel="1" x14ac:dyDescent="0.2">
      <c r="L168" s="15"/>
      <c r="M168" s="13"/>
      <c r="N168" s="13"/>
      <c r="O168" s="13"/>
      <c r="P168" s="19"/>
    </row>
    <row r="169" spans="2:50" hidden="1" outlineLevel="2" x14ac:dyDescent="0.2">
      <c r="B169" s="1" t="s">
        <v>48</v>
      </c>
      <c r="C169" s="2">
        <v>7</v>
      </c>
      <c r="D169" s="2">
        <v>4</v>
      </c>
      <c r="E169" s="1" t="s">
        <v>49</v>
      </c>
      <c r="F169" s="1" t="s">
        <v>112</v>
      </c>
      <c r="G169" s="29" t="s">
        <v>113</v>
      </c>
      <c r="H169" s="1" t="s">
        <v>52</v>
      </c>
      <c r="I169" s="1" t="s">
        <v>62</v>
      </c>
      <c r="K169" s="13" t="s">
        <v>63</v>
      </c>
      <c r="L169" s="15"/>
      <c r="M169" s="13"/>
      <c r="N169" s="13"/>
      <c r="O169" s="13"/>
      <c r="P169" s="19"/>
    </row>
    <row r="170" spans="2:50" hidden="1" outlineLevel="2" x14ac:dyDescent="0.2">
      <c r="B170" s="1" t="s">
        <v>48</v>
      </c>
      <c r="C170" s="2">
        <v>7</v>
      </c>
      <c r="D170" s="2">
        <v>4</v>
      </c>
      <c r="E170" s="1" t="s">
        <v>49</v>
      </c>
      <c r="F170" s="1" t="s">
        <v>112</v>
      </c>
      <c r="G170" s="29" t="s">
        <v>113</v>
      </c>
      <c r="H170" s="1" t="s">
        <v>54</v>
      </c>
      <c r="L170" s="15"/>
      <c r="M170" s="13"/>
      <c r="N170" s="13"/>
      <c r="O170" s="13"/>
      <c r="P170" s="19"/>
    </row>
    <row r="171" spans="2:50" hidden="1" outlineLevel="2" x14ac:dyDescent="0.2">
      <c r="D171" s="2">
        <v>4</v>
      </c>
      <c r="G171" s="29"/>
      <c r="L171" s="15"/>
      <c r="M171" s="13"/>
      <c r="N171" s="13"/>
      <c r="O171" s="13"/>
      <c r="P171" s="19"/>
    </row>
    <row r="172" spans="2:50" outlineLevel="2" x14ac:dyDescent="0.2">
      <c r="B172" s="1" t="s">
        <v>48</v>
      </c>
      <c r="C172" s="2">
        <v>7</v>
      </c>
      <c r="D172" s="2">
        <v>4</v>
      </c>
      <c r="E172" s="1" t="s">
        <v>64</v>
      </c>
      <c r="F172" s="1" t="s">
        <v>65</v>
      </c>
      <c r="G172" s="4" t="s">
        <v>114</v>
      </c>
      <c r="H172" s="1" t="s">
        <v>52</v>
      </c>
      <c r="I172" s="1" t="s">
        <v>67</v>
      </c>
      <c r="K172" s="13">
        <f>'Total Reqs'!K149</f>
        <v>393</v>
      </c>
      <c r="L172" s="15"/>
      <c r="M172" s="13"/>
      <c r="N172" s="13"/>
      <c r="O172" s="13"/>
      <c r="P172" s="19"/>
      <c r="S172" s="5">
        <v>3000</v>
      </c>
    </row>
    <row r="173" spans="2:50" outlineLevel="2" x14ac:dyDescent="0.2">
      <c r="B173" s="1" t="s">
        <v>48</v>
      </c>
      <c r="C173" s="2">
        <v>7</v>
      </c>
      <c r="D173" s="2">
        <v>4</v>
      </c>
      <c r="E173" s="1" t="s">
        <v>64</v>
      </c>
      <c r="F173" s="1" t="s">
        <v>65</v>
      </c>
      <c r="G173" s="4" t="s">
        <v>114</v>
      </c>
      <c r="H173" s="1" t="s">
        <v>54</v>
      </c>
      <c r="I173" s="1" t="s">
        <v>67</v>
      </c>
      <c r="K173" s="13">
        <f>'Total Reqs'!K150</f>
        <v>0</v>
      </c>
      <c r="L173" s="15"/>
      <c r="M173" s="13"/>
      <c r="N173" s="13"/>
      <c r="O173" s="13"/>
      <c r="P173" s="19"/>
    </row>
    <row r="174" spans="2:50" outlineLevel="2" x14ac:dyDescent="0.2">
      <c r="B174" s="1" t="s">
        <v>48</v>
      </c>
      <c r="C174" s="2">
        <v>7</v>
      </c>
      <c r="D174" s="2">
        <v>4</v>
      </c>
      <c r="E174" s="1" t="s">
        <v>64</v>
      </c>
      <c r="F174" s="1" t="s">
        <v>65</v>
      </c>
      <c r="G174" s="4" t="s">
        <v>114</v>
      </c>
      <c r="H174" s="1" t="s">
        <v>68</v>
      </c>
      <c r="I174" s="1" t="s">
        <v>67</v>
      </c>
      <c r="K174" s="13">
        <f>'Total Reqs'!K151</f>
        <v>0</v>
      </c>
      <c r="L174" s="15"/>
      <c r="M174" s="13"/>
      <c r="N174" s="13"/>
      <c r="O174" s="13"/>
      <c r="P174" s="19"/>
      <c r="S174" s="5">
        <v>1763</v>
      </c>
    </row>
    <row r="175" spans="2:50" outlineLevel="2" x14ac:dyDescent="0.2">
      <c r="D175" s="2">
        <v>4</v>
      </c>
      <c r="K175" s="26"/>
      <c r="L175" s="15"/>
      <c r="M175" s="13"/>
      <c r="N175" s="13"/>
      <c r="O175" s="13"/>
      <c r="P175" s="19"/>
      <c r="Q175" s="27"/>
      <c r="T175" s="27"/>
      <c r="W175" s="27"/>
      <c r="Z175" s="27"/>
      <c r="AC175" s="27"/>
      <c r="AF175" s="27"/>
      <c r="AI175" s="27"/>
      <c r="AL175" s="27"/>
      <c r="AO175" s="27"/>
      <c r="AR175" s="27"/>
      <c r="AU175" s="27"/>
      <c r="AX175" s="27"/>
    </row>
    <row r="176" spans="2:50" outlineLevel="2" x14ac:dyDescent="0.2">
      <c r="B176" s="1" t="s">
        <v>48</v>
      </c>
      <c r="C176" s="2">
        <v>7</v>
      </c>
      <c r="D176" s="2">
        <v>4</v>
      </c>
      <c r="E176" s="1" t="s">
        <v>49</v>
      </c>
      <c r="F176" s="1" t="s">
        <v>65</v>
      </c>
      <c r="G176" s="4" t="s">
        <v>114</v>
      </c>
      <c r="H176" s="1" t="s">
        <v>52</v>
      </c>
      <c r="I176" s="1" t="s">
        <v>67</v>
      </c>
      <c r="K176" s="13">
        <f>'Total Reqs'!K153</f>
        <v>0</v>
      </c>
      <c r="L176" s="15"/>
      <c r="M176" s="13"/>
      <c r="N176" s="13"/>
      <c r="O176" s="13"/>
      <c r="P176" s="19"/>
    </row>
    <row r="177" spans="2:50" outlineLevel="2" x14ac:dyDescent="0.2">
      <c r="B177" s="1" t="s">
        <v>48</v>
      </c>
      <c r="C177" s="2">
        <v>7</v>
      </c>
      <c r="D177" s="2">
        <v>4</v>
      </c>
      <c r="E177" s="1" t="s">
        <v>49</v>
      </c>
      <c r="F177" s="1" t="s">
        <v>65</v>
      </c>
      <c r="G177" s="4" t="s">
        <v>114</v>
      </c>
      <c r="H177" s="1" t="s">
        <v>54</v>
      </c>
      <c r="I177" s="1" t="s">
        <v>67</v>
      </c>
      <c r="K177" s="13">
        <f>'Total Reqs'!K154</f>
        <v>0</v>
      </c>
      <c r="L177" s="15"/>
      <c r="M177" s="13"/>
      <c r="N177" s="13"/>
      <c r="O177" s="13"/>
      <c r="P177" s="19"/>
    </row>
    <row r="178" spans="2:50" outlineLevel="1" x14ac:dyDescent="0.2">
      <c r="B178" s="2" t="str">
        <f>B177</f>
        <v>TCO</v>
      </c>
      <c r="C178" s="2">
        <f>C177</f>
        <v>7</v>
      </c>
      <c r="D178" s="20" t="s">
        <v>115</v>
      </c>
      <c r="E178" s="16"/>
      <c r="F178" s="16"/>
      <c r="G178" s="21"/>
      <c r="H178" s="16"/>
      <c r="I178" s="16"/>
      <c r="J178" s="16"/>
      <c r="K178" s="22">
        <f>SUBTOTAL(9,K169:K177)</f>
        <v>393</v>
      </c>
      <c r="L178" s="22">
        <f>SUBTOTAL(9,L169:L177)</f>
        <v>0</v>
      </c>
      <c r="M178" s="22">
        <f>K178-L178</f>
        <v>393</v>
      </c>
      <c r="N178" s="22">
        <v>414</v>
      </c>
      <c r="O178" s="22">
        <f>IF(M178&lt;0.9*N178,0.9*N178,IF(M178&gt;1.1*N178,1.1*N178,M178))</f>
        <v>393</v>
      </c>
      <c r="P178" s="23">
        <f>(M178-O178)</f>
        <v>0</v>
      </c>
      <c r="Q178" s="24"/>
      <c r="R178" s="24"/>
      <c r="S178" s="24">
        <f>SUBTOTAL(9,S169:S177)</f>
        <v>4763</v>
      </c>
      <c r="T178" s="24"/>
      <c r="U178" s="33">
        <f>S178-K178</f>
        <v>4370</v>
      </c>
    </row>
    <row r="179" spans="2:50" outlineLevel="1" x14ac:dyDescent="0.2">
      <c r="H179" s="36"/>
      <c r="I179" s="36"/>
      <c r="J179" s="36"/>
      <c r="K179" s="37"/>
      <c r="L179" s="15"/>
      <c r="M179" s="13"/>
      <c r="N179" s="13"/>
      <c r="O179" s="13"/>
      <c r="P179" s="19"/>
      <c r="Q179" s="27"/>
      <c r="T179" s="27"/>
      <c r="W179" s="27"/>
      <c r="Z179" s="27"/>
      <c r="AC179" s="27"/>
      <c r="AF179" s="27"/>
      <c r="AI179" s="27"/>
      <c r="AL179" s="27"/>
      <c r="AO179" s="27"/>
      <c r="AR179" s="27"/>
      <c r="AU179" s="27"/>
      <c r="AX179" s="27"/>
    </row>
    <row r="180" spans="2:50" outlineLevel="1" x14ac:dyDescent="0.2">
      <c r="L180" s="15"/>
      <c r="M180" s="13"/>
      <c r="N180" s="13"/>
      <c r="O180" s="13"/>
      <c r="P180" s="19"/>
    </row>
    <row r="181" spans="2:50" outlineLevel="2" x14ac:dyDescent="0.2">
      <c r="B181" s="1" t="s">
        <v>48</v>
      </c>
      <c r="C181" s="2">
        <v>7</v>
      </c>
      <c r="D181" s="2">
        <v>5</v>
      </c>
      <c r="E181" s="1" t="s">
        <v>64</v>
      </c>
      <c r="F181" s="1" t="s">
        <v>65</v>
      </c>
      <c r="G181" s="4" t="s">
        <v>116</v>
      </c>
      <c r="H181" s="1" t="s">
        <v>52</v>
      </c>
      <c r="I181" s="1" t="s">
        <v>67</v>
      </c>
      <c r="K181" s="13">
        <f>'Total Reqs'!K157</f>
        <v>3244</v>
      </c>
      <c r="L181" s="15"/>
      <c r="M181" s="13"/>
      <c r="N181" s="13"/>
      <c r="O181" s="13"/>
      <c r="P181" s="19"/>
      <c r="S181" s="5">
        <v>0</v>
      </c>
    </row>
    <row r="182" spans="2:50" outlineLevel="2" x14ac:dyDescent="0.2">
      <c r="B182" s="1" t="s">
        <v>48</v>
      </c>
      <c r="C182" s="2">
        <v>7</v>
      </c>
      <c r="D182" s="2">
        <v>5</v>
      </c>
      <c r="E182" s="1" t="s">
        <v>64</v>
      </c>
      <c r="F182" s="1" t="s">
        <v>65</v>
      </c>
      <c r="G182" s="4" t="s">
        <v>116</v>
      </c>
      <c r="H182" s="1" t="s">
        <v>54</v>
      </c>
      <c r="I182" s="1" t="s">
        <v>67</v>
      </c>
      <c r="K182" s="13">
        <f>'Total Reqs'!K158</f>
        <v>0</v>
      </c>
      <c r="L182" s="15"/>
      <c r="M182" s="13"/>
      <c r="N182" s="13"/>
      <c r="O182" s="13"/>
      <c r="P182" s="19"/>
    </row>
    <row r="183" spans="2:50" outlineLevel="2" x14ac:dyDescent="0.2">
      <c r="B183" s="1" t="s">
        <v>48</v>
      </c>
      <c r="C183" s="2">
        <v>7</v>
      </c>
      <c r="D183" s="2">
        <v>5</v>
      </c>
      <c r="E183" s="1" t="s">
        <v>64</v>
      </c>
      <c r="F183" s="1" t="s">
        <v>65</v>
      </c>
      <c r="G183" s="4" t="s">
        <v>116</v>
      </c>
      <c r="H183" s="1" t="s">
        <v>68</v>
      </c>
      <c r="I183" s="1" t="s">
        <v>67</v>
      </c>
      <c r="K183" s="13">
        <f>'Total Reqs'!K159</f>
        <v>0</v>
      </c>
      <c r="L183" s="15"/>
      <c r="M183" s="13"/>
      <c r="N183" s="13"/>
      <c r="O183" s="13"/>
      <c r="P183" s="19"/>
      <c r="S183" s="5">
        <v>14119</v>
      </c>
    </row>
    <row r="184" spans="2:50" outlineLevel="2" x14ac:dyDescent="0.2">
      <c r="D184" s="2">
        <v>5</v>
      </c>
      <c r="K184" s="26"/>
      <c r="L184" s="15"/>
      <c r="M184" s="13"/>
      <c r="N184" s="13"/>
      <c r="O184" s="13"/>
      <c r="P184" s="19"/>
      <c r="Q184" s="27"/>
      <c r="T184" s="27"/>
      <c r="W184" s="27"/>
      <c r="Z184" s="27"/>
      <c r="AC184" s="27"/>
      <c r="AF184" s="27"/>
      <c r="AI184" s="27"/>
      <c r="AL184" s="27"/>
      <c r="AO184" s="27"/>
      <c r="AR184" s="27"/>
      <c r="AU184" s="27"/>
      <c r="AX184" s="27"/>
    </row>
    <row r="185" spans="2:50" outlineLevel="2" x14ac:dyDescent="0.2">
      <c r="B185" s="1" t="s">
        <v>48</v>
      </c>
      <c r="C185" s="2">
        <v>7</v>
      </c>
      <c r="D185" s="2">
        <v>5</v>
      </c>
      <c r="E185" s="1" t="s">
        <v>49</v>
      </c>
      <c r="F185" s="1" t="s">
        <v>65</v>
      </c>
      <c r="G185" s="4" t="s">
        <v>116</v>
      </c>
      <c r="H185" s="1" t="s">
        <v>52</v>
      </c>
      <c r="I185" s="1" t="s">
        <v>67</v>
      </c>
      <c r="K185" s="13">
        <f>'Total Reqs'!K161</f>
        <v>0</v>
      </c>
      <c r="L185" s="15">
        <f>207/31</f>
        <v>6.67741935483871</v>
      </c>
      <c r="M185" s="13"/>
      <c r="N185" s="13"/>
      <c r="O185" s="13"/>
      <c r="P185" s="19"/>
    </row>
    <row r="186" spans="2:50" outlineLevel="2" x14ac:dyDescent="0.2">
      <c r="B186" s="1" t="s">
        <v>48</v>
      </c>
      <c r="C186" s="2">
        <v>7</v>
      </c>
      <c r="D186" s="2">
        <v>5</v>
      </c>
      <c r="E186" s="1" t="s">
        <v>49</v>
      </c>
      <c r="F186" s="1" t="s">
        <v>65</v>
      </c>
      <c r="G186" s="4" t="s">
        <v>116</v>
      </c>
      <c r="H186" s="1" t="s">
        <v>54</v>
      </c>
      <c r="I186" s="1" t="s">
        <v>67</v>
      </c>
      <c r="K186" s="13">
        <f>'Total Reqs'!K162</f>
        <v>0</v>
      </c>
      <c r="L186" s="15"/>
      <c r="M186" s="13"/>
      <c r="N186" s="13"/>
      <c r="O186" s="13"/>
      <c r="P186" s="19"/>
    </row>
    <row r="187" spans="2:50" outlineLevel="1" x14ac:dyDescent="0.2">
      <c r="B187" s="2" t="str">
        <f>B186</f>
        <v>TCO</v>
      </c>
      <c r="C187" s="2">
        <f>C186</f>
        <v>7</v>
      </c>
      <c r="D187" s="20" t="s">
        <v>117</v>
      </c>
      <c r="E187" s="16"/>
      <c r="F187" s="16"/>
      <c r="G187" s="21"/>
      <c r="H187" s="16"/>
      <c r="I187" s="16"/>
      <c r="J187" s="16"/>
      <c r="K187" s="22">
        <f>SUBTOTAL(9,K181:K186)</f>
        <v>3244</v>
      </c>
      <c r="L187" s="22">
        <f>SUBTOTAL(9,L181:L186)</f>
        <v>6.67741935483871</v>
      </c>
      <c r="M187" s="22">
        <f>K187-L187</f>
        <v>3237.3225806451615</v>
      </c>
      <c r="N187" s="22">
        <v>3320</v>
      </c>
      <c r="O187" s="22">
        <f>IF(M187&lt;0.9*N187,0.9*N187,IF(M187&gt;1.1*N187,1.1*N187,M187))</f>
        <v>3237.3225806451615</v>
      </c>
      <c r="P187" s="23">
        <f>(M187-O187)</f>
        <v>0</v>
      </c>
      <c r="Q187" s="24"/>
      <c r="R187" s="24"/>
      <c r="S187" s="24">
        <f>SUBTOTAL(9,S181:S186)</f>
        <v>14119</v>
      </c>
      <c r="T187" s="24"/>
      <c r="U187" s="33">
        <f>S187-K187</f>
        <v>10875</v>
      </c>
    </row>
    <row r="188" spans="2:50" outlineLevel="1" x14ac:dyDescent="0.2">
      <c r="K188" s="26"/>
      <c r="L188" s="15"/>
      <c r="M188" s="13"/>
      <c r="N188" s="13"/>
      <c r="O188" s="13"/>
      <c r="P188" s="19"/>
      <c r="Q188" s="27"/>
      <c r="T188" s="27"/>
      <c r="W188" s="27"/>
      <c r="Z188" s="27"/>
      <c r="AC188" s="27"/>
      <c r="AF188" s="27"/>
      <c r="AI188" s="27"/>
      <c r="AL188" s="27"/>
      <c r="AO188" s="27"/>
      <c r="AR188" s="27"/>
      <c r="AU188" s="27"/>
      <c r="AX188" s="27"/>
    </row>
    <row r="189" spans="2:50" outlineLevel="1" x14ac:dyDescent="0.2">
      <c r="L189" s="15"/>
      <c r="M189" s="13"/>
      <c r="N189" s="13"/>
      <c r="O189" s="13"/>
      <c r="P189" s="19"/>
    </row>
    <row r="190" spans="2:50" outlineLevel="2" x14ac:dyDescent="0.2">
      <c r="B190" s="1" t="s">
        <v>48</v>
      </c>
      <c r="C190" s="2">
        <v>7</v>
      </c>
      <c r="D190" s="2">
        <v>6</v>
      </c>
      <c r="E190" s="1" t="s">
        <v>64</v>
      </c>
      <c r="F190" s="1" t="s">
        <v>65</v>
      </c>
      <c r="G190" s="4" t="s">
        <v>118</v>
      </c>
      <c r="H190" s="1" t="s">
        <v>52</v>
      </c>
      <c r="I190" s="1" t="s">
        <v>67</v>
      </c>
      <c r="K190" s="13">
        <f>'Total Reqs'!K165</f>
        <v>509</v>
      </c>
      <c r="L190" s="15"/>
      <c r="M190" s="13"/>
      <c r="N190" s="13"/>
      <c r="O190" s="13"/>
      <c r="P190" s="19"/>
      <c r="S190" s="5">
        <v>0</v>
      </c>
    </row>
    <row r="191" spans="2:50" outlineLevel="2" x14ac:dyDescent="0.2">
      <c r="B191" s="1" t="s">
        <v>48</v>
      </c>
      <c r="C191" s="2">
        <v>7</v>
      </c>
      <c r="D191" s="2">
        <v>6</v>
      </c>
      <c r="E191" s="1" t="s">
        <v>64</v>
      </c>
      <c r="F191" s="1" t="s">
        <v>65</v>
      </c>
      <c r="G191" s="4" t="s">
        <v>118</v>
      </c>
      <c r="H191" s="1" t="s">
        <v>54</v>
      </c>
      <c r="I191" s="1" t="s">
        <v>67</v>
      </c>
      <c r="K191" s="13">
        <f>'Total Reqs'!K166</f>
        <v>0</v>
      </c>
      <c r="L191" s="15"/>
      <c r="M191" s="13"/>
      <c r="N191" s="13"/>
      <c r="O191" s="13"/>
      <c r="P191" s="19"/>
    </row>
    <row r="192" spans="2:50" outlineLevel="2" x14ac:dyDescent="0.2">
      <c r="B192" s="1" t="s">
        <v>48</v>
      </c>
      <c r="C192" s="2">
        <v>7</v>
      </c>
      <c r="D192" s="2">
        <v>6</v>
      </c>
      <c r="E192" s="1" t="s">
        <v>64</v>
      </c>
      <c r="F192" s="1" t="s">
        <v>65</v>
      </c>
      <c r="G192" s="4" t="s">
        <v>118</v>
      </c>
      <c r="H192" s="1" t="s">
        <v>68</v>
      </c>
      <c r="I192" s="1" t="s">
        <v>67</v>
      </c>
      <c r="K192" s="13">
        <f>'Total Reqs'!K167</f>
        <v>0</v>
      </c>
      <c r="L192" s="15"/>
      <c r="M192" s="13"/>
      <c r="N192" s="13"/>
      <c r="O192" s="13"/>
      <c r="P192" s="19"/>
      <c r="S192" s="5">
        <v>2405</v>
      </c>
    </row>
    <row r="193" spans="2:50" outlineLevel="2" x14ac:dyDescent="0.2">
      <c r="D193" s="2">
        <v>6</v>
      </c>
      <c r="K193" s="26"/>
      <c r="L193" s="15"/>
      <c r="M193" s="13"/>
      <c r="N193" s="13"/>
      <c r="O193" s="13"/>
      <c r="P193" s="19"/>
      <c r="Q193" s="27"/>
      <c r="T193" s="27"/>
      <c r="W193" s="27"/>
      <c r="Z193" s="27"/>
      <c r="AC193" s="27"/>
      <c r="AF193" s="27"/>
      <c r="AI193" s="27"/>
      <c r="AL193" s="27"/>
      <c r="AO193" s="27"/>
      <c r="AR193" s="27"/>
      <c r="AU193" s="27"/>
      <c r="AX193" s="27"/>
    </row>
    <row r="194" spans="2:50" outlineLevel="2" x14ac:dyDescent="0.2">
      <c r="B194" s="1" t="s">
        <v>48</v>
      </c>
      <c r="C194" s="2">
        <v>7</v>
      </c>
      <c r="D194" s="2">
        <v>6</v>
      </c>
      <c r="E194" s="1" t="s">
        <v>49</v>
      </c>
      <c r="F194" s="1" t="s">
        <v>65</v>
      </c>
      <c r="G194" s="4" t="s">
        <v>118</v>
      </c>
      <c r="H194" s="1" t="s">
        <v>52</v>
      </c>
      <c r="I194" s="1" t="s">
        <v>67</v>
      </c>
      <c r="K194" s="13">
        <f>'Total Reqs'!K169</f>
        <v>0</v>
      </c>
      <c r="L194" s="15"/>
      <c r="M194" s="13"/>
      <c r="N194" s="13"/>
      <c r="O194" s="13"/>
      <c r="P194" s="19"/>
    </row>
    <row r="195" spans="2:50" outlineLevel="2" x14ac:dyDescent="0.2">
      <c r="B195" s="1" t="s">
        <v>48</v>
      </c>
      <c r="C195" s="2">
        <v>7</v>
      </c>
      <c r="D195" s="2">
        <v>6</v>
      </c>
      <c r="E195" s="1" t="s">
        <v>49</v>
      </c>
      <c r="F195" s="1" t="s">
        <v>65</v>
      </c>
      <c r="G195" s="4" t="s">
        <v>118</v>
      </c>
      <c r="H195" s="1" t="s">
        <v>54</v>
      </c>
      <c r="I195" s="1" t="s">
        <v>67</v>
      </c>
      <c r="K195" s="13">
        <f>'Total Reqs'!K170</f>
        <v>0</v>
      </c>
      <c r="L195" s="15"/>
      <c r="M195" s="13"/>
      <c r="N195" s="13"/>
      <c r="O195" s="13"/>
      <c r="P195" s="19"/>
    </row>
    <row r="196" spans="2:50" outlineLevel="1" x14ac:dyDescent="0.2">
      <c r="B196" s="2" t="str">
        <f>B195</f>
        <v>TCO</v>
      </c>
      <c r="C196" s="2">
        <f>C195</f>
        <v>7</v>
      </c>
      <c r="D196" s="20" t="s">
        <v>119</v>
      </c>
      <c r="E196" s="16"/>
      <c r="F196" s="16"/>
      <c r="G196" s="21"/>
      <c r="H196" s="16"/>
      <c r="I196" s="16"/>
      <c r="J196" s="16"/>
      <c r="K196" s="22">
        <f>SUBTOTAL(9,K190:K195)</f>
        <v>509</v>
      </c>
      <c r="L196" s="22">
        <f>SUBTOTAL(9,L190:L195)</f>
        <v>0</v>
      </c>
      <c r="M196" s="22">
        <f>K196-L196</f>
        <v>509</v>
      </c>
      <c r="N196" s="22">
        <v>549</v>
      </c>
      <c r="O196" s="22">
        <f>IF(M196&lt;0.9*N196,0.9*N196,IF(M196&gt;1.1*N196,1.1*N196,M196))</f>
        <v>509</v>
      </c>
      <c r="P196" s="23">
        <f>(M196-O196)</f>
        <v>0</v>
      </c>
      <c r="Q196" s="24"/>
      <c r="R196" s="24"/>
      <c r="S196" s="24">
        <f>SUBTOTAL(9,S190:S195)</f>
        <v>2405</v>
      </c>
      <c r="T196" s="24"/>
      <c r="U196" s="33">
        <f>S196-K196</f>
        <v>1896</v>
      </c>
    </row>
    <row r="197" spans="2:50" outlineLevel="1" x14ac:dyDescent="0.2">
      <c r="K197" s="26"/>
      <c r="L197" s="15"/>
      <c r="M197" s="13"/>
      <c r="N197" s="13"/>
      <c r="O197" s="13"/>
      <c r="P197" s="19"/>
      <c r="Q197" s="27"/>
      <c r="T197" s="27"/>
      <c r="W197" s="27"/>
      <c r="Z197" s="27"/>
      <c r="AC197" s="27"/>
      <c r="AF197" s="27"/>
      <c r="AI197" s="27"/>
      <c r="AL197" s="27"/>
      <c r="AO197" s="27"/>
      <c r="AR197" s="27"/>
      <c r="AU197" s="27"/>
      <c r="AX197" s="27"/>
    </row>
    <row r="198" spans="2:50" hidden="1" outlineLevel="1" x14ac:dyDescent="0.2">
      <c r="L198" s="15"/>
      <c r="M198" s="13"/>
      <c r="N198" s="13"/>
      <c r="O198" s="13"/>
      <c r="P198" s="19"/>
    </row>
    <row r="199" spans="2:50" hidden="1" outlineLevel="2" x14ac:dyDescent="0.2">
      <c r="B199" s="1" t="s">
        <v>48</v>
      </c>
      <c r="C199" s="2">
        <v>7</v>
      </c>
      <c r="D199" s="2">
        <v>8</v>
      </c>
      <c r="E199" s="1" t="s">
        <v>49</v>
      </c>
      <c r="F199" s="1" t="s">
        <v>120</v>
      </c>
      <c r="G199" s="29" t="s">
        <v>121</v>
      </c>
      <c r="H199" s="1" t="s">
        <v>52</v>
      </c>
      <c r="I199" s="1" t="s">
        <v>62</v>
      </c>
      <c r="K199" s="13" t="s">
        <v>63</v>
      </c>
      <c r="L199" s="15"/>
      <c r="M199" s="13"/>
      <c r="N199" s="13"/>
      <c r="O199" s="13"/>
      <c r="P199" s="19"/>
    </row>
    <row r="200" spans="2:50" hidden="1" outlineLevel="2" x14ac:dyDescent="0.2">
      <c r="B200" s="1" t="s">
        <v>48</v>
      </c>
      <c r="C200" s="2">
        <v>7</v>
      </c>
      <c r="D200" s="2">
        <v>8</v>
      </c>
      <c r="E200" s="1" t="s">
        <v>49</v>
      </c>
      <c r="F200" s="1" t="s">
        <v>120</v>
      </c>
      <c r="G200" s="29" t="s">
        <v>121</v>
      </c>
      <c r="H200" s="1" t="s">
        <v>54</v>
      </c>
      <c r="I200" s="1" t="s">
        <v>62</v>
      </c>
      <c r="L200" s="15"/>
      <c r="M200" s="13"/>
      <c r="N200" s="13"/>
      <c r="O200" s="13"/>
      <c r="P200" s="19"/>
    </row>
    <row r="201" spans="2:50" hidden="1" outlineLevel="2" x14ac:dyDescent="0.2">
      <c r="D201" s="2">
        <v>8</v>
      </c>
      <c r="G201" s="29"/>
      <c r="L201" s="15"/>
      <c r="M201" s="13"/>
      <c r="N201" s="13"/>
      <c r="O201" s="13"/>
      <c r="P201" s="19"/>
    </row>
    <row r="202" spans="2:50" outlineLevel="2" x14ac:dyDescent="0.2">
      <c r="B202" s="1" t="s">
        <v>48</v>
      </c>
      <c r="C202" s="2">
        <v>7</v>
      </c>
      <c r="D202" s="2">
        <v>8</v>
      </c>
      <c r="E202" s="1" t="s">
        <v>64</v>
      </c>
      <c r="F202" s="1" t="s">
        <v>65</v>
      </c>
      <c r="G202" s="4" t="s">
        <v>122</v>
      </c>
      <c r="H202" s="1" t="s">
        <v>52</v>
      </c>
      <c r="I202" s="1" t="s">
        <v>67</v>
      </c>
      <c r="K202" s="13">
        <f>'Total Reqs'!K176</f>
        <v>494</v>
      </c>
      <c r="L202" s="15"/>
      <c r="M202" s="13"/>
      <c r="N202" s="13"/>
      <c r="O202" s="13"/>
      <c r="P202" s="19"/>
      <c r="S202" s="5">
        <v>0</v>
      </c>
    </row>
    <row r="203" spans="2:50" outlineLevel="2" x14ac:dyDescent="0.2">
      <c r="B203" s="1" t="s">
        <v>48</v>
      </c>
      <c r="C203" s="2">
        <v>7</v>
      </c>
      <c r="D203" s="2">
        <v>8</v>
      </c>
      <c r="E203" s="1" t="s">
        <v>64</v>
      </c>
      <c r="F203" s="1" t="s">
        <v>65</v>
      </c>
      <c r="G203" s="4" t="s">
        <v>122</v>
      </c>
      <c r="H203" s="1" t="s">
        <v>54</v>
      </c>
      <c r="I203" s="1" t="s">
        <v>67</v>
      </c>
      <c r="K203" s="13">
        <f>'Total Reqs'!K177</f>
        <v>0</v>
      </c>
      <c r="L203" s="15"/>
      <c r="M203" s="13"/>
      <c r="N203" s="13"/>
      <c r="O203" s="13"/>
      <c r="P203" s="19"/>
    </row>
    <row r="204" spans="2:50" outlineLevel="2" x14ac:dyDescent="0.2">
      <c r="B204" s="1" t="s">
        <v>48</v>
      </c>
      <c r="C204" s="2">
        <v>7</v>
      </c>
      <c r="D204" s="2">
        <v>8</v>
      </c>
      <c r="E204" s="1" t="s">
        <v>64</v>
      </c>
      <c r="F204" s="1" t="s">
        <v>65</v>
      </c>
      <c r="G204" s="4" t="s">
        <v>122</v>
      </c>
      <c r="H204" s="1" t="s">
        <v>68</v>
      </c>
      <c r="I204" s="1" t="s">
        <v>67</v>
      </c>
      <c r="K204" s="13">
        <f>'Total Reqs'!K178</f>
        <v>0</v>
      </c>
      <c r="L204" s="15"/>
      <c r="M204" s="13"/>
      <c r="N204" s="13"/>
      <c r="O204" s="13"/>
      <c r="P204" s="19"/>
      <c r="S204" s="5">
        <v>2573</v>
      </c>
    </row>
    <row r="205" spans="2:50" outlineLevel="2" x14ac:dyDescent="0.2">
      <c r="D205" s="2">
        <v>8</v>
      </c>
      <c r="K205" s="26"/>
      <c r="L205" s="15"/>
      <c r="M205" s="13"/>
      <c r="N205" s="13"/>
      <c r="O205" s="13"/>
      <c r="P205" s="19"/>
      <c r="Q205" s="27"/>
      <c r="T205" s="27"/>
      <c r="W205" s="27"/>
      <c r="Z205" s="27"/>
      <c r="AC205" s="27"/>
      <c r="AF205" s="27"/>
      <c r="AI205" s="27"/>
      <c r="AL205" s="27"/>
      <c r="AO205" s="27"/>
      <c r="AR205" s="27"/>
      <c r="AU205" s="27"/>
      <c r="AX205" s="27"/>
    </row>
    <row r="206" spans="2:50" outlineLevel="2" x14ac:dyDescent="0.2">
      <c r="B206" s="1" t="s">
        <v>48</v>
      </c>
      <c r="C206" s="2">
        <v>7</v>
      </c>
      <c r="D206" s="2">
        <v>8</v>
      </c>
      <c r="E206" s="1" t="s">
        <v>49</v>
      </c>
      <c r="F206" s="1" t="s">
        <v>65</v>
      </c>
      <c r="G206" s="4" t="s">
        <v>122</v>
      </c>
      <c r="H206" s="1" t="s">
        <v>52</v>
      </c>
      <c r="I206" s="1" t="s">
        <v>67</v>
      </c>
      <c r="K206" s="13">
        <f>'Total Reqs'!K180</f>
        <v>0</v>
      </c>
      <c r="L206" s="15"/>
      <c r="M206" s="13"/>
      <c r="N206" s="13"/>
      <c r="O206" s="13"/>
      <c r="P206" s="19"/>
    </row>
    <row r="207" spans="2:50" outlineLevel="2" x14ac:dyDescent="0.2">
      <c r="B207" s="1" t="s">
        <v>48</v>
      </c>
      <c r="C207" s="2">
        <v>7</v>
      </c>
      <c r="D207" s="2">
        <v>8</v>
      </c>
      <c r="E207" s="1" t="s">
        <v>49</v>
      </c>
      <c r="F207" s="1" t="s">
        <v>65</v>
      </c>
      <c r="G207" s="4" t="s">
        <v>122</v>
      </c>
      <c r="H207" s="1" t="s">
        <v>54</v>
      </c>
      <c r="I207" s="1" t="s">
        <v>67</v>
      </c>
      <c r="K207" s="13">
        <f>'Total Reqs'!K181</f>
        <v>0</v>
      </c>
      <c r="L207" s="15"/>
      <c r="M207" s="13"/>
      <c r="N207" s="13"/>
      <c r="O207" s="13"/>
      <c r="P207" s="19"/>
    </row>
    <row r="208" spans="2:50" outlineLevel="1" x14ac:dyDescent="0.2">
      <c r="B208" s="2" t="str">
        <f>B207</f>
        <v>TCO</v>
      </c>
      <c r="C208" s="2">
        <f>C207</f>
        <v>7</v>
      </c>
      <c r="D208" s="20" t="s">
        <v>123</v>
      </c>
      <c r="E208" s="16"/>
      <c r="F208" s="16"/>
      <c r="G208" s="21"/>
      <c r="H208" s="16"/>
      <c r="I208" s="16"/>
      <c r="J208" s="16"/>
      <c r="K208" s="22">
        <f>SUBTOTAL(9,K199:K207)</f>
        <v>494</v>
      </c>
      <c r="L208" s="22">
        <f>SUBTOTAL(9,L199:L207)</f>
        <v>0</v>
      </c>
      <c r="M208" s="22">
        <f>K208-L208</f>
        <v>494</v>
      </c>
      <c r="N208" s="22">
        <v>601</v>
      </c>
      <c r="O208" s="22">
        <f>IF(M208&lt;0.9*N208,0.9*N208,IF(M208&gt;1.1*N208,1.1*N208,M208))</f>
        <v>540.9</v>
      </c>
      <c r="P208" s="23">
        <f>(M208-O208)</f>
        <v>-46.899999999999977</v>
      </c>
      <c r="Q208" s="24"/>
      <c r="R208" s="24"/>
      <c r="S208" s="24">
        <f>SUBTOTAL(9,S199:S207)</f>
        <v>2573</v>
      </c>
      <c r="T208" s="33"/>
      <c r="U208" s="33">
        <f>S208-K208</f>
        <v>2079</v>
      </c>
    </row>
    <row r="209" spans="2:50" outlineLevel="1" x14ac:dyDescent="0.2">
      <c r="L209" s="15"/>
      <c r="M209" s="13"/>
      <c r="N209" s="13"/>
      <c r="O209" s="13"/>
      <c r="P209" s="19"/>
    </row>
    <row r="210" spans="2:50" outlineLevel="1" x14ac:dyDescent="0.2">
      <c r="L210" s="15"/>
      <c r="M210" s="13"/>
      <c r="N210" s="13"/>
      <c r="O210" s="13"/>
      <c r="P210" s="19"/>
    </row>
    <row r="211" spans="2:50" outlineLevel="2" x14ac:dyDescent="0.2">
      <c r="B211" s="1" t="s">
        <v>48</v>
      </c>
      <c r="C211" s="2">
        <v>7</v>
      </c>
      <c r="D211" s="2">
        <v>9</v>
      </c>
      <c r="E211" s="1" t="s">
        <v>64</v>
      </c>
      <c r="F211" s="1" t="s">
        <v>65</v>
      </c>
      <c r="G211" s="4" t="s">
        <v>124</v>
      </c>
      <c r="H211" s="1" t="s">
        <v>52</v>
      </c>
      <c r="I211" s="1" t="s">
        <v>67</v>
      </c>
      <c r="K211" s="13">
        <f>'Total Reqs'!K184</f>
        <v>601</v>
      </c>
      <c r="L211" s="15"/>
      <c r="M211" s="13"/>
      <c r="N211" s="13"/>
      <c r="O211" s="13"/>
      <c r="P211" s="19"/>
      <c r="S211" s="5">
        <v>2000</v>
      </c>
    </row>
    <row r="212" spans="2:50" outlineLevel="2" x14ac:dyDescent="0.2">
      <c r="B212" s="1" t="s">
        <v>48</v>
      </c>
      <c r="C212" s="2">
        <v>7</v>
      </c>
      <c r="D212" s="2">
        <v>9</v>
      </c>
      <c r="E212" s="1" t="s">
        <v>64</v>
      </c>
      <c r="F212" s="1" t="s">
        <v>65</v>
      </c>
      <c r="G212" s="4" t="s">
        <v>124</v>
      </c>
      <c r="H212" s="1" t="s">
        <v>54</v>
      </c>
      <c r="I212" s="1" t="s">
        <v>67</v>
      </c>
      <c r="K212" s="13">
        <f>'Total Reqs'!K185</f>
        <v>0</v>
      </c>
      <c r="L212" s="15"/>
      <c r="M212" s="13"/>
      <c r="N212" s="13"/>
      <c r="O212" s="13"/>
      <c r="P212" s="19"/>
    </row>
    <row r="213" spans="2:50" outlineLevel="2" x14ac:dyDescent="0.2">
      <c r="B213" s="1" t="s">
        <v>48</v>
      </c>
      <c r="C213" s="2">
        <v>7</v>
      </c>
      <c r="D213" s="2">
        <v>9</v>
      </c>
      <c r="E213" s="1" t="s">
        <v>64</v>
      </c>
      <c r="F213" s="1" t="s">
        <v>65</v>
      </c>
      <c r="G213" s="4" t="s">
        <v>124</v>
      </c>
      <c r="H213" s="1" t="s">
        <v>68</v>
      </c>
      <c r="I213" s="1" t="s">
        <v>67</v>
      </c>
      <c r="K213" s="13">
        <f>'Total Reqs'!K186</f>
        <v>0</v>
      </c>
      <c r="L213" s="15"/>
      <c r="M213" s="13"/>
      <c r="N213" s="13"/>
      <c r="O213" s="13"/>
      <c r="P213" s="19"/>
      <c r="S213" s="5">
        <v>3128</v>
      </c>
    </row>
    <row r="214" spans="2:50" outlineLevel="2" x14ac:dyDescent="0.2">
      <c r="D214" s="2">
        <v>9</v>
      </c>
      <c r="K214" s="26"/>
      <c r="L214" s="15"/>
      <c r="M214" s="13"/>
      <c r="N214" s="13"/>
      <c r="O214" s="13"/>
      <c r="P214" s="19"/>
      <c r="Q214" s="27"/>
      <c r="T214" s="27"/>
      <c r="W214" s="27"/>
      <c r="Z214" s="27"/>
      <c r="AC214" s="27"/>
      <c r="AF214" s="27"/>
      <c r="AI214" s="27"/>
      <c r="AL214" s="27"/>
      <c r="AO214" s="27"/>
      <c r="AR214" s="27"/>
      <c r="AU214" s="27"/>
      <c r="AX214" s="27"/>
    </row>
    <row r="215" spans="2:50" outlineLevel="2" x14ac:dyDescent="0.2">
      <c r="B215" s="1" t="s">
        <v>48</v>
      </c>
      <c r="C215" s="2">
        <v>7</v>
      </c>
      <c r="D215" s="2">
        <v>9</v>
      </c>
      <c r="E215" s="1" t="s">
        <v>49</v>
      </c>
      <c r="F215" s="1" t="s">
        <v>65</v>
      </c>
      <c r="G215" s="4" t="s">
        <v>124</v>
      </c>
      <c r="H215" s="1" t="s">
        <v>52</v>
      </c>
      <c r="I215" s="1" t="s">
        <v>67</v>
      </c>
      <c r="K215" s="13">
        <f>'Total Reqs'!K188</f>
        <v>0</v>
      </c>
      <c r="L215" s="15"/>
      <c r="M215" s="13"/>
      <c r="N215" s="13"/>
      <c r="O215" s="13"/>
      <c r="P215" s="19"/>
    </row>
    <row r="216" spans="2:50" outlineLevel="2" x14ac:dyDescent="0.2">
      <c r="B216" s="1" t="s">
        <v>48</v>
      </c>
      <c r="C216" s="2">
        <v>7</v>
      </c>
      <c r="D216" s="2">
        <v>9</v>
      </c>
      <c r="E216" s="1" t="s">
        <v>49</v>
      </c>
      <c r="F216" s="1" t="s">
        <v>65</v>
      </c>
      <c r="G216" s="4" t="s">
        <v>124</v>
      </c>
      <c r="H216" s="1" t="s">
        <v>54</v>
      </c>
      <c r="I216" s="1" t="s">
        <v>67</v>
      </c>
      <c r="K216" s="13">
        <f>'Total Reqs'!K189</f>
        <v>0</v>
      </c>
      <c r="L216" s="15"/>
      <c r="M216" s="13"/>
      <c r="N216" s="13"/>
      <c r="O216" s="13"/>
      <c r="P216" s="19"/>
    </row>
    <row r="217" spans="2:50" outlineLevel="1" x14ac:dyDescent="0.2">
      <c r="B217" s="2" t="str">
        <f>B216</f>
        <v>TCO</v>
      </c>
      <c r="C217" s="2">
        <f>C216</f>
        <v>7</v>
      </c>
      <c r="D217" s="20" t="s">
        <v>125</v>
      </c>
      <c r="E217" s="16"/>
      <c r="F217" s="16"/>
      <c r="G217" s="21"/>
      <c r="H217" s="16"/>
      <c r="I217" s="16"/>
      <c r="J217" s="16"/>
      <c r="K217" s="22">
        <f>SUBTOTAL(9,K211:K216)</f>
        <v>601</v>
      </c>
      <c r="L217" s="22">
        <f>SUBTOTAL(9,L211:L216)</f>
        <v>0</v>
      </c>
      <c r="M217" s="22">
        <f>K217-L217</f>
        <v>601</v>
      </c>
      <c r="N217" s="22">
        <v>711</v>
      </c>
      <c r="O217" s="22">
        <f>IF(M217&lt;0.9*N217,0.9*N217,IF(M217&gt;1.1*N217,1.1*N217,M217))</f>
        <v>639.9</v>
      </c>
      <c r="P217" s="23">
        <f>(M217-O217)</f>
        <v>-38.899999999999977</v>
      </c>
      <c r="Q217" s="24"/>
      <c r="R217" s="24"/>
      <c r="S217" s="24">
        <f>SUBTOTAL(9,S211:S216)</f>
        <v>5128</v>
      </c>
      <c r="T217" s="24"/>
      <c r="U217" s="33">
        <f>S217-K217</f>
        <v>4527</v>
      </c>
    </row>
    <row r="218" spans="2:50" outlineLevel="1" x14ac:dyDescent="0.2">
      <c r="K218" s="26"/>
      <c r="L218" s="15"/>
      <c r="M218" s="13"/>
      <c r="N218" s="13"/>
      <c r="O218" s="13"/>
      <c r="P218" s="19"/>
      <c r="Q218" s="27"/>
      <c r="T218" s="27"/>
      <c r="W218" s="27"/>
      <c r="Z218" s="27"/>
      <c r="AC218" s="27"/>
      <c r="AF218" s="27"/>
      <c r="AI218" s="27"/>
      <c r="AL218" s="27"/>
      <c r="AO218" s="27"/>
      <c r="AR218" s="27"/>
      <c r="AU218" s="27"/>
      <c r="AX218" s="27"/>
    </row>
    <row r="219" spans="2:50" outlineLevel="1" x14ac:dyDescent="0.2">
      <c r="L219" s="15"/>
      <c r="M219" s="13"/>
      <c r="N219" s="13"/>
      <c r="O219" s="13"/>
      <c r="P219" s="19"/>
    </row>
    <row r="220" spans="2:50" outlineLevel="2" x14ac:dyDescent="0.2">
      <c r="B220" s="1" t="s">
        <v>48</v>
      </c>
      <c r="C220" s="2">
        <v>8</v>
      </c>
      <c r="D220" s="2">
        <v>26</v>
      </c>
      <c r="E220" s="1" t="s">
        <v>64</v>
      </c>
      <c r="F220" s="1" t="s">
        <v>84</v>
      </c>
      <c r="G220" s="29" t="s">
        <v>126</v>
      </c>
      <c r="H220" s="1" t="s">
        <v>52</v>
      </c>
      <c r="I220" s="1" t="s">
        <v>67</v>
      </c>
      <c r="K220" s="13">
        <f>'Total Reqs'!K192</f>
        <v>54</v>
      </c>
      <c r="L220" s="15"/>
      <c r="M220" s="13"/>
      <c r="N220" s="13"/>
      <c r="O220" s="13"/>
      <c r="P220" s="19"/>
      <c r="S220" s="5">
        <v>19</v>
      </c>
    </row>
    <row r="221" spans="2:50" outlineLevel="2" x14ac:dyDescent="0.2">
      <c r="B221" s="1" t="s">
        <v>48</v>
      </c>
      <c r="C221" s="2">
        <v>8</v>
      </c>
      <c r="D221" s="2">
        <v>26</v>
      </c>
      <c r="E221" s="1" t="s">
        <v>64</v>
      </c>
      <c r="F221" s="1" t="s">
        <v>84</v>
      </c>
      <c r="G221" s="29" t="s">
        <v>126</v>
      </c>
      <c r="H221" s="1" t="s">
        <v>54</v>
      </c>
      <c r="I221" s="1" t="s">
        <v>67</v>
      </c>
      <c r="K221" s="13">
        <f>'Total Reqs'!K193</f>
        <v>0</v>
      </c>
      <c r="L221" s="15"/>
      <c r="M221" s="13"/>
      <c r="N221" s="13"/>
      <c r="O221" s="13"/>
      <c r="P221" s="19"/>
    </row>
    <row r="222" spans="2:50" outlineLevel="2" x14ac:dyDescent="0.2">
      <c r="D222" s="2">
        <v>26</v>
      </c>
      <c r="G222" s="29"/>
      <c r="L222" s="15"/>
      <c r="M222" s="13"/>
      <c r="N222" s="13"/>
      <c r="O222" s="13"/>
      <c r="P222" s="19"/>
    </row>
    <row r="223" spans="2:50" outlineLevel="2" x14ac:dyDescent="0.2">
      <c r="B223" s="1" t="s">
        <v>48</v>
      </c>
      <c r="C223" s="2">
        <v>8</v>
      </c>
      <c r="D223" s="2">
        <v>26</v>
      </c>
      <c r="E223" s="1" t="s">
        <v>49</v>
      </c>
      <c r="F223" s="1" t="s">
        <v>84</v>
      </c>
      <c r="G223" s="29" t="s">
        <v>126</v>
      </c>
      <c r="H223" s="1" t="s">
        <v>52</v>
      </c>
      <c r="I223" s="1" t="s">
        <v>67</v>
      </c>
      <c r="K223" s="13">
        <f>'Total Reqs'!K195</f>
        <v>0</v>
      </c>
      <c r="L223" s="15"/>
      <c r="M223" s="13"/>
      <c r="N223" s="13"/>
      <c r="O223" s="13"/>
      <c r="P223" s="19"/>
    </row>
    <row r="224" spans="2:50" outlineLevel="2" x14ac:dyDescent="0.2">
      <c r="B224" s="1" t="s">
        <v>48</v>
      </c>
      <c r="C224" s="2">
        <v>8</v>
      </c>
      <c r="D224" s="2">
        <v>26</v>
      </c>
      <c r="E224" s="1" t="s">
        <v>49</v>
      </c>
      <c r="F224" s="1" t="s">
        <v>84</v>
      </c>
      <c r="G224" s="29" t="s">
        <v>126</v>
      </c>
      <c r="H224" s="1" t="s">
        <v>54</v>
      </c>
      <c r="I224" s="1" t="s">
        <v>67</v>
      </c>
      <c r="K224" s="13">
        <f>'Total Reqs'!K196</f>
        <v>0</v>
      </c>
      <c r="L224" s="15"/>
      <c r="M224" s="13"/>
      <c r="N224" s="13"/>
      <c r="O224" s="13"/>
      <c r="P224" s="19"/>
    </row>
    <row r="225" spans="2:50" outlineLevel="2" x14ac:dyDescent="0.2">
      <c r="D225" s="2">
        <v>26</v>
      </c>
      <c r="G225" s="29"/>
      <c r="L225" s="15"/>
      <c r="M225" s="13"/>
      <c r="N225" s="13"/>
      <c r="O225" s="13"/>
      <c r="P225" s="19"/>
    </row>
    <row r="226" spans="2:50" outlineLevel="2" x14ac:dyDescent="0.2">
      <c r="B226" s="1" t="s">
        <v>48</v>
      </c>
      <c r="C226" s="2">
        <v>8</v>
      </c>
      <c r="D226" s="2">
        <v>26</v>
      </c>
      <c r="E226" s="1" t="s">
        <v>64</v>
      </c>
      <c r="F226" s="1" t="s">
        <v>86</v>
      </c>
      <c r="G226" s="4" t="s">
        <v>127</v>
      </c>
      <c r="H226" s="1" t="s">
        <v>52</v>
      </c>
      <c r="I226" s="1" t="s">
        <v>53</v>
      </c>
      <c r="K226" s="13">
        <f>'Total Reqs'!K198</f>
        <v>40</v>
      </c>
      <c r="L226" s="15"/>
      <c r="M226" s="13"/>
      <c r="N226" s="13"/>
      <c r="O226" s="13"/>
      <c r="P226" s="19"/>
      <c r="S226" s="5">
        <v>40</v>
      </c>
    </row>
    <row r="227" spans="2:50" outlineLevel="2" x14ac:dyDescent="0.2">
      <c r="B227" s="1" t="s">
        <v>48</v>
      </c>
      <c r="C227" s="2">
        <v>8</v>
      </c>
      <c r="D227" s="2">
        <v>26</v>
      </c>
      <c r="E227" s="1" t="s">
        <v>64</v>
      </c>
      <c r="F227" s="1" t="s">
        <v>86</v>
      </c>
      <c r="G227" s="4" t="s">
        <v>127</v>
      </c>
      <c r="H227" s="1" t="s">
        <v>54</v>
      </c>
      <c r="K227" s="13">
        <f>'Total Reqs'!K199</f>
        <v>0</v>
      </c>
      <c r="L227" s="15"/>
      <c r="M227" s="13"/>
      <c r="N227" s="13"/>
      <c r="O227" s="13"/>
      <c r="P227" s="19"/>
    </row>
    <row r="228" spans="2:50" outlineLevel="2" x14ac:dyDescent="0.2">
      <c r="D228" s="2">
        <v>26</v>
      </c>
      <c r="K228" s="26"/>
      <c r="L228" s="15"/>
      <c r="M228" s="13"/>
      <c r="N228" s="13"/>
      <c r="O228" s="13"/>
      <c r="P228" s="19"/>
      <c r="Q228" s="27"/>
      <c r="T228" s="27"/>
      <c r="W228" s="27"/>
      <c r="Z228" s="27"/>
      <c r="AC228" s="27"/>
      <c r="AF228" s="27"/>
      <c r="AI228" s="27"/>
      <c r="AL228" s="27"/>
      <c r="AO228" s="27"/>
      <c r="AR228" s="27"/>
      <c r="AU228" s="27"/>
      <c r="AX228" s="27"/>
    </row>
    <row r="229" spans="2:50" outlineLevel="2" x14ac:dyDescent="0.2">
      <c r="B229" s="1" t="s">
        <v>48</v>
      </c>
      <c r="C229" s="2">
        <v>8</v>
      </c>
      <c r="D229" s="2">
        <v>26</v>
      </c>
      <c r="E229" s="1" t="s">
        <v>128</v>
      </c>
      <c r="F229" s="1" t="s">
        <v>86</v>
      </c>
      <c r="G229" s="4" t="s">
        <v>127</v>
      </c>
      <c r="H229" s="1" t="s">
        <v>52</v>
      </c>
      <c r="K229" s="13">
        <f>'Total Reqs'!K201</f>
        <v>0</v>
      </c>
      <c r="L229" s="15"/>
      <c r="M229" s="13"/>
      <c r="N229" s="13"/>
      <c r="O229" s="13"/>
      <c r="P229" s="19"/>
    </row>
    <row r="230" spans="2:50" outlineLevel="2" x14ac:dyDescent="0.2">
      <c r="B230" s="1" t="s">
        <v>48</v>
      </c>
      <c r="C230" s="2">
        <v>8</v>
      </c>
      <c r="D230" s="2">
        <v>26</v>
      </c>
      <c r="E230" s="1" t="s">
        <v>128</v>
      </c>
      <c r="F230" s="1" t="s">
        <v>86</v>
      </c>
      <c r="G230" s="4" t="s">
        <v>127</v>
      </c>
      <c r="H230" s="1" t="s">
        <v>54</v>
      </c>
      <c r="I230" s="1" t="s">
        <v>53</v>
      </c>
      <c r="K230" s="13">
        <f>'Total Reqs'!K202</f>
        <v>0</v>
      </c>
      <c r="L230" s="15"/>
      <c r="M230" s="13"/>
      <c r="N230" s="13"/>
      <c r="O230" s="13"/>
      <c r="P230" s="19"/>
    </row>
    <row r="231" spans="2:50" outlineLevel="1" x14ac:dyDescent="0.2">
      <c r="B231" s="2" t="str">
        <f>B230</f>
        <v>TCO</v>
      </c>
      <c r="C231" s="2">
        <f>C230</f>
        <v>8</v>
      </c>
      <c r="D231" s="20" t="s">
        <v>129</v>
      </c>
      <c r="E231" s="16"/>
      <c r="F231" s="16"/>
      <c r="G231" s="21"/>
      <c r="H231" s="16"/>
      <c r="I231" s="16"/>
      <c r="J231" s="16"/>
      <c r="K231" s="22">
        <f>SUBTOTAL(9,K220:K230)</f>
        <v>94</v>
      </c>
      <c r="L231" s="22">
        <f>SUBTOTAL(9,L220:L230)</f>
        <v>0</v>
      </c>
      <c r="M231" s="22">
        <f>K231-L231</f>
        <v>94</v>
      </c>
      <c r="N231" s="22">
        <v>40</v>
      </c>
      <c r="O231" s="22">
        <f>IF(M231&lt;0.9*N231,0.9*N231,IF(M231&gt;1.1*N231,1.1*N231,M231))</f>
        <v>44</v>
      </c>
      <c r="P231" s="23">
        <f>(M231-O231)</f>
        <v>50</v>
      </c>
      <c r="Q231" s="24"/>
      <c r="R231" s="24"/>
      <c r="S231" s="24">
        <v>55</v>
      </c>
      <c r="T231" s="24"/>
      <c r="U231" s="33">
        <f>S231-K231</f>
        <v>-39</v>
      </c>
    </row>
    <row r="232" spans="2:50" outlineLevel="1" x14ac:dyDescent="0.2">
      <c r="L232" s="15"/>
      <c r="M232" s="13"/>
      <c r="N232" s="13"/>
      <c r="O232" s="13"/>
      <c r="P232" s="19"/>
    </row>
    <row r="233" spans="2:50" outlineLevel="1" x14ac:dyDescent="0.2">
      <c r="L233" s="15"/>
      <c r="M233" s="13"/>
      <c r="N233" s="13"/>
      <c r="O233" s="13"/>
      <c r="P233" s="19"/>
    </row>
    <row r="234" spans="2:50" outlineLevel="2" x14ac:dyDescent="0.2">
      <c r="B234" s="1" t="s">
        <v>48</v>
      </c>
      <c r="C234" s="2">
        <v>8</v>
      </c>
      <c r="D234" s="2">
        <v>27</v>
      </c>
      <c r="E234" s="1" t="s">
        <v>64</v>
      </c>
      <c r="F234" s="1" t="s">
        <v>84</v>
      </c>
      <c r="G234" s="4" t="s">
        <v>130</v>
      </c>
      <c r="H234" s="1" t="s">
        <v>52</v>
      </c>
      <c r="I234" s="1" t="s">
        <v>67</v>
      </c>
      <c r="K234" s="13">
        <f>'Total Reqs'!K205</f>
        <v>215</v>
      </c>
      <c r="L234" s="15"/>
      <c r="M234" s="13"/>
      <c r="N234" s="13"/>
      <c r="O234" s="13"/>
      <c r="P234" s="19"/>
      <c r="S234" s="5">
        <v>97</v>
      </c>
    </row>
    <row r="235" spans="2:50" outlineLevel="2" x14ac:dyDescent="0.2">
      <c r="B235" s="1" t="s">
        <v>48</v>
      </c>
      <c r="C235" s="2">
        <v>8</v>
      </c>
      <c r="D235" s="2">
        <v>27</v>
      </c>
      <c r="E235" s="1" t="s">
        <v>64</v>
      </c>
      <c r="F235" s="1" t="s">
        <v>84</v>
      </c>
      <c r="G235" s="4" t="s">
        <v>130</v>
      </c>
      <c r="H235" s="1" t="s">
        <v>54</v>
      </c>
      <c r="I235" s="1" t="s">
        <v>67</v>
      </c>
      <c r="K235" s="13">
        <f>'Total Reqs'!K206</f>
        <v>0</v>
      </c>
      <c r="L235" s="15"/>
      <c r="M235" s="13"/>
      <c r="N235" s="13"/>
      <c r="O235" s="13"/>
      <c r="P235" s="19"/>
    </row>
    <row r="236" spans="2:50" outlineLevel="2" x14ac:dyDescent="0.2">
      <c r="D236" s="2">
        <v>27</v>
      </c>
      <c r="L236" s="15"/>
      <c r="M236" s="13"/>
      <c r="N236" s="13"/>
      <c r="O236" s="13"/>
      <c r="P236" s="19"/>
    </row>
    <row r="237" spans="2:50" outlineLevel="2" x14ac:dyDescent="0.2">
      <c r="B237" s="1" t="s">
        <v>48</v>
      </c>
      <c r="C237" s="2">
        <v>8</v>
      </c>
      <c r="D237" s="2">
        <v>27</v>
      </c>
      <c r="E237" s="1" t="s">
        <v>49</v>
      </c>
      <c r="F237" s="1" t="s">
        <v>84</v>
      </c>
      <c r="G237" s="4" t="s">
        <v>130</v>
      </c>
      <c r="H237" s="1" t="s">
        <v>52</v>
      </c>
      <c r="I237" s="1" t="s">
        <v>67</v>
      </c>
      <c r="K237" s="13">
        <f>'Total Reqs'!K208</f>
        <v>0</v>
      </c>
      <c r="L237" s="15"/>
      <c r="M237" s="13"/>
      <c r="N237" s="13"/>
      <c r="O237" s="13"/>
      <c r="P237" s="19"/>
      <c r="S237" s="5">
        <v>0</v>
      </c>
    </row>
    <row r="238" spans="2:50" outlineLevel="2" x14ac:dyDescent="0.2">
      <c r="B238" s="1" t="s">
        <v>48</v>
      </c>
      <c r="C238" s="2">
        <v>8</v>
      </c>
      <c r="D238" s="2">
        <v>27</v>
      </c>
      <c r="E238" s="1" t="s">
        <v>49</v>
      </c>
      <c r="F238" s="1" t="s">
        <v>84</v>
      </c>
      <c r="G238" s="4" t="s">
        <v>130</v>
      </c>
      <c r="H238" s="1" t="s">
        <v>54</v>
      </c>
      <c r="I238" s="1" t="s">
        <v>67</v>
      </c>
      <c r="K238" s="13">
        <f>'Total Reqs'!K209</f>
        <v>0</v>
      </c>
      <c r="L238" s="15"/>
      <c r="M238" s="13"/>
      <c r="N238" s="13"/>
      <c r="O238" s="13"/>
      <c r="P238" s="19"/>
    </row>
    <row r="239" spans="2:50" outlineLevel="1" x14ac:dyDescent="0.2">
      <c r="B239" s="2" t="str">
        <f>B238</f>
        <v>TCO</v>
      </c>
      <c r="C239" s="2">
        <f>C238</f>
        <v>8</v>
      </c>
      <c r="D239" s="20" t="s">
        <v>131</v>
      </c>
      <c r="E239" s="16"/>
      <c r="F239" s="16"/>
      <c r="G239" s="21"/>
      <c r="H239" s="16"/>
      <c r="I239" s="16"/>
      <c r="J239" s="16"/>
      <c r="K239" s="22">
        <f>SUBTOTAL(9,K234:K238)</f>
        <v>215</v>
      </c>
      <c r="L239" s="22">
        <f>SUBTOTAL(9,L234:L238)</f>
        <v>0</v>
      </c>
      <c r="M239" s="22">
        <f>K239-L239</f>
        <v>215</v>
      </c>
      <c r="N239" s="22">
        <v>0</v>
      </c>
      <c r="O239" s="22">
        <f>IF(M239&lt;0.9*N239,0.9*N239,IF(M239&gt;1.1*N239,1.1*N239,M239))</f>
        <v>0</v>
      </c>
      <c r="P239" s="23">
        <f>(M239-O239)</f>
        <v>215</v>
      </c>
      <c r="Q239" s="24"/>
      <c r="R239" s="24"/>
      <c r="S239" s="24">
        <v>66</v>
      </c>
      <c r="T239" s="24"/>
      <c r="U239" s="33">
        <f>S239-K239</f>
        <v>-149</v>
      </c>
    </row>
    <row r="240" spans="2:50" outlineLevel="1" x14ac:dyDescent="0.2">
      <c r="K240" s="26"/>
      <c r="L240" s="15"/>
      <c r="M240" s="13"/>
      <c r="N240" s="13"/>
      <c r="O240" s="13"/>
      <c r="P240" s="19"/>
      <c r="Q240" s="27"/>
      <c r="T240" s="27"/>
      <c r="W240" s="27"/>
      <c r="Z240" s="27"/>
      <c r="AC240" s="27"/>
      <c r="AF240" s="27"/>
      <c r="AI240" s="27"/>
      <c r="AL240" s="27"/>
      <c r="AO240" s="27"/>
      <c r="AR240" s="27"/>
      <c r="AU240" s="27"/>
      <c r="AX240" s="27"/>
    </row>
    <row r="241" spans="2:50" hidden="1" outlineLevel="1" x14ac:dyDescent="0.2">
      <c r="L241" s="15"/>
      <c r="M241" s="13"/>
      <c r="N241" s="13"/>
      <c r="O241" s="13"/>
      <c r="P241" s="19"/>
    </row>
    <row r="242" spans="2:50" hidden="1" outlineLevel="2" x14ac:dyDescent="0.2">
      <c r="B242" s="1" t="s">
        <v>48</v>
      </c>
      <c r="C242" s="2">
        <v>8</v>
      </c>
      <c r="D242" s="2">
        <v>32</v>
      </c>
      <c r="E242" s="1" t="s">
        <v>49</v>
      </c>
      <c r="F242" s="1" t="s">
        <v>70</v>
      </c>
      <c r="G242" s="29" t="s">
        <v>132</v>
      </c>
      <c r="H242" s="1" t="s">
        <v>52</v>
      </c>
      <c r="L242" s="15"/>
      <c r="M242" s="13"/>
      <c r="N242" s="13"/>
      <c r="O242" s="13"/>
      <c r="P242" s="19"/>
      <c r="S242" s="5">
        <v>0</v>
      </c>
    </row>
    <row r="243" spans="2:50" hidden="1" outlineLevel="2" x14ac:dyDescent="0.2">
      <c r="B243" s="1" t="s">
        <v>48</v>
      </c>
      <c r="C243" s="2">
        <v>8</v>
      </c>
      <c r="D243" s="2">
        <v>32</v>
      </c>
      <c r="E243" s="1" t="s">
        <v>49</v>
      </c>
      <c r="F243" s="1" t="s">
        <v>70</v>
      </c>
      <c r="G243" s="29" t="s">
        <v>132</v>
      </c>
      <c r="H243" s="1" t="s">
        <v>54</v>
      </c>
      <c r="L243" s="15"/>
      <c r="M243" s="13"/>
      <c r="N243" s="13"/>
      <c r="O243" s="13"/>
      <c r="P243" s="19"/>
    </row>
    <row r="244" spans="2:50" outlineLevel="2" x14ac:dyDescent="0.2">
      <c r="D244" s="2">
        <v>32</v>
      </c>
      <c r="G244" s="29"/>
      <c r="L244" s="15"/>
      <c r="M244" s="13"/>
      <c r="N244" s="13"/>
      <c r="O244" s="13"/>
      <c r="P244" s="19"/>
    </row>
    <row r="245" spans="2:50" outlineLevel="2" x14ac:dyDescent="0.2">
      <c r="B245" s="1" t="s">
        <v>48</v>
      </c>
      <c r="C245" s="2">
        <v>8</v>
      </c>
      <c r="D245" s="2">
        <v>32</v>
      </c>
      <c r="E245" s="1" t="s">
        <v>64</v>
      </c>
      <c r="F245" s="1" t="s">
        <v>84</v>
      </c>
      <c r="G245" s="29" t="s">
        <v>133</v>
      </c>
      <c r="H245" s="1" t="s">
        <v>52</v>
      </c>
      <c r="I245" s="1" t="s">
        <v>67</v>
      </c>
      <c r="K245" s="13">
        <f>'Total Reqs'!K215</f>
        <v>42</v>
      </c>
      <c r="L245" s="15"/>
      <c r="M245" s="13"/>
      <c r="N245" s="13"/>
      <c r="O245" s="13"/>
      <c r="P245" s="19"/>
      <c r="S245" s="5">
        <v>30</v>
      </c>
    </row>
    <row r="246" spans="2:50" outlineLevel="2" x14ac:dyDescent="0.2">
      <c r="B246" s="1" t="s">
        <v>48</v>
      </c>
      <c r="C246" s="2">
        <v>8</v>
      </c>
      <c r="D246" s="2">
        <v>32</v>
      </c>
      <c r="E246" s="1" t="s">
        <v>64</v>
      </c>
      <c r="F246" s="1" t="s">
        <v>84</v>
      </c>
      <c r="G246" s="29" t="s">
        <v>133</v>
      </c>
      <c r="H246" s="1" t="s">
        <v>54</v>
      </c>
      <c r="I246" s="1" t="s">
        <v>67</v>
      </c>
      <c r="K246" s="13">
        <f>'Total Reqs'!K216</f>
        <v>0</v>
      </c>
      <c r="L246" s="15"/>
      <c r="M246" s="13"/>
      <c r="N246" s="13"/>
      <c r="O246" s="13"/>
      <c r="P246" s="19"/>
    </row>
    <row r="247" spans="2:50" outlineLevel="2" x14ac:dyDescent="0.2">
      <c r="D247" s="2">
        <v>32</v>
      </c>
      <c r="G247" s="29"/>
      <c r="K247" s="26"/>
      <c r="L247" s="15"/>
      <c r="M247" s="13"/>
      <c r="N247" s="13"/>
      <c r="O247" s="13"/>
      <c r="P247" s="19"/>
      <c r="Q247" s="27"/>
      <c r="T247" s="27"/>
      <c r="W247" s="27"/>
      <c r="Z247" s="27"/>
      <c r="AC247" s="27"/>
      <c r="AF247" s="27"/>
      <c r="AI247" s="27"/>
      <c r="AL247" s="27"/>
      <c r="AO247" s="27"/>
      <c r="AR247" s="27"/>
      <c r="AU247" s="27"/>
      <c r="AX247" s="27"/>
    </row>
    <row r="248" spans="2:50" outlineLevel="2" x14ac:dyDescent="0.2">
      <c r="B248" s="1" t="s">
        <v>48</v>
      </c>
      <c r="C248" s="2">
        <v>8</v>
      </c>
      <c r="D248" s="2">
        <v>32</v>
      </c>
      <c r="E248" s="1" t="s">
        <v>49</v>
      </c>
      <c r="F248" s="1" t="s">
        <v>84</v>
      </c>
      <c r="G248" s="29" t="s">
        <v>133</v>
      </c>
      <c r="H248" s="1" t="s">
        <v>52</v>
      </c>
      <c r="I248" s="1" t="s">
        <v>67</v>
      </c>
      <c r="K248" s="13">
        <f>'Total Reqs'!K218</f>
        <v>0</v>
      </c>
      <c r="L248" s="15"/>
      <c r="M248" s="13"/>
      <c r="N248" s="13"/>
      <c r="O248" s="13"/>
      <c r="P248" s="19"/>
      <c r="S248" s="5">
        <v>0</v>
      </c>
    </row>
    <row r="249" spans="2:50" outlineLevel="2" x14ac:dyDescent="0.2">
      <c r="B249" s="1" t="s">
        <v>48</v>
      </c>
      <c r="C249" s="2">
        <v>8</v>
      </c>
      <c r="D249" s="2">
        <v>32</v>
      </c>
      <c r="E249" s="1" t="s">
        <v>49</v>
      </c>
      <c r="F249" s="1" t="s">
        <v>84</v>
      </c>
      <c r="G249" s="29" t="s">
        <v>133</v>
      </c>
      <c r="H249" s="1" t="s">
        <v>54</v>
      </c>
      <c r="I249" s="1" t="s">
        <v>67</v>
      </c>
      <c r="K249" s="13">
        <f>'Total Reqs'!K219</f>
        <v>0</v>
      </c>
      <c r="L249" s="15"/>
      <c r="M249" s="13"/>
      <c r="N249" s="13"/>
      <c r="O249" s="13"/>
      <c r="P249" s="19"/>
    </row>
    <row r="250" spans="2:50" outlineLevel="1" x14ac:dyDescent="0.2">
      <c r="B250" s="2" t="str">
        <f>B249</f>
        <v>TCO</v>
      </c>
      <c r="C250" s="2">
        <f>C249</f>
        <v>8</v>
      </c>
      <c r="D250" s="20" t="s">
        <v>134</v>
      </c>
      <c r="E250" s="16"/>
      <c r="F250" s="16"/>
      <c r="G250" s="21"/>
      <c r="H250" s="16"/>
      <c r="I250" s="16"/>
      <c r="J250" s="16"/>
      <c r="K250" s="22">
        <f>SUBTOTAL(9,K242:K249)</f>
        <v>42</v>
      </c>
      <c r="L250" s="22">
        <f>SUBTOTAL(9,L242:L249)</f>
        <v>0</v>
      </c>
      <c r="M250" s="22">
        <f>K250-L250</f>
        <v>42</v>
      </c>
      <c r="N250" s="22">
        <v>0</v>
      </c>
      <c r="O250" s="22">
        <f>IF(M250&lt;0.9*N250,0.9*N250,IF(M250&gt;1.1*N250,1.1*N250,M250))</f>
        <v>0</v>
      </c>
      <c r="P250" s="23">
        <f>(M250-O250)</f>
        <v>42</v>
      </c>
      <c r="Q250" s="24"/>
      <c r="R250" s="24"/>
      <c r="S250" s="24">
        <v>24</v>
      </c>
      <c r="T250" s="24"/>
      <c r="U250" s="33">
        <f>S250-K250</f>
        <v>-18</v>
      </c>
    </row>
    <row r="251" spans="2:50" outlineLevel="1" x14ac:dyDescent="0.2">
      <c r="K251" s="26"/>
      <c r="L251" s="15"/>
      <c r="M251" s="13"/>
      <c r="N251" s="13"/>
      <c r="O251" s="13"/>
      <c r="P251" s="19"/>
      <c r="Q251" s="27"/>
      <c r="T251" s="27"/>
      <c r="W251" s="27"/>
      <c r="Z251" s="27"/>
      <c r="AC251" s="27"/>
      <c r="AF251" s="27"/>
      <c r="AI251" s="27"/>
      <c r="AL251" s="27"/>
      <c r="AO251" s="27"/>
      <c r="AR251" s="27"/>
      <c r="AU251" s="27"/>
      <c r="AX251" s="27"/>
    </row>
    <row r="252" spans="2:50" outlineLevel="1" x14ac:dyDescent="0.2">
      <c r="L252" s="15"/>
      <c r="M252" s="13"/>
      <c r="N252" s="13"/>
      <c r="O252" s="13"/>
      <c r="P252" s="19"/>
    </row>
    <row r="253" spans="2:50" hidden="1" outlineLevel="2" x14ac:dyDescent="0.2">
      <c r="B253" s="1" t="s">
        <v>48</v>
      </c>
      <c r="C253" s="2">
        <v>8</v>
      </c>
      <c r="D253" s="2">
        <v>35</v>
      </c>
      <c r="E253" s="1" t="s">
        <v>49</v>
      </c>
      <c r="F253" s="1" t="s">
        <v>70</v>
      </c>
      <c r="G253" s="29" t="s">
        <v>132</v>
      </c>
      <c r="H253" s="1" t="s">
        <v>52</v>
      </c>
      <c r="I253" s="1" t="s">
        <v>71</v>
      </c>
      <c r="K253" s="13">
        <f>'Total Reqs'!K222</f>
        <v>0</v>
      </c>
      <c r="L253" s="15"/>
      <c r="M253" s="13"/>
      <c r="N253" s="13"/>
      <c r="O253" s="13"/>
      <c r="P253" s="19"/>
      <c r="S253" s="5">
        <v>0</v>
      </c>
    </row>
    <row r="254" spans="2:50" hidden="1" outlineLevel="2" x14ac:dyDescent="0.2">
      <c r="B254" s="1" t="s">
        <v>48</v>
      </c>
      <c r="C254" s="2">
        <v>8</v>
      </c>
      <c r="D254" s="2">
        <v>35</v>
      </c>
      <c r="E254" s="1" t="s">
        <v>49</v>
      </c>
      <c r="F254" s="1" t="s">
        <v>70</v>
      </c>
      <c r="G254" s="29" t="s">
        <v>132</v>
      </c>
      <c r="H254" s="1" t="s">
        <v>52</v>
      </c>
      <c r="I254" s="1" t="s">
        <v>71</v>
      </c>
      <c r="K254" s="22">
        <f>'Total Reqs'!K223/I6</f>
        <v>0</v>
      </c>
      <c r="L254" s="15"/>
      <c r="M254" s="13"/>
      <c r="N254" s="13"/>
      <c r="O254" s="13"/>
      <c r="P254" s="19"/>
    </row>
    <row r="255" spans="2:50" hidden="1" outlineLevel="2" x14ac:dyDescent="0.2">
      <c r="D255" s="2">
        <v>35</v>
      </c>
      <c r="G255" s="29"/>
      <c r="K255" s="28" t="str">
        <f>[1]Sheet2!K224</f>
        <v>Equitable taking over June 1</v>
      </c>
      <c r="L255" s="15"/>
      <c r="M255" s="13"/>
      <c r="N255" s="13"/>
      <c r="O255" s="13"/>
      <c r="P255" s="19"/>
    </row>
    <row r="256" spans="2:50" hidden="1" outlineLevel="2" x14ac:dyDescent="0.2">
      <c r="B256" s="1" t="s">
        <v>48</v>
      </c>
      <c r="C256" s="2">
        <v>8</v>
      </c>
      <c r="D256" s="2">
        <v>35</v>
      </c>
      <c r="E256" s="1" t="s">
        <v>49</v>
      </c>
      <c r="F256" s="1" t="s">
        <v>70</v>
      </c>
      <c r="G256" s="29" t="s">
        <v>132</v>
      </c>
      <c r="H256" s="1" t="s">
        <v>54</v>
      </c>
      <c r="I256" s="1" t="s">
        <v>71</v>
      </c>
      <c r="K256" s="13">
        <f>'Total Reqs'!K225</f>
        <v>0</v>
      </c>
      <c r="L256" s="15"/>
      <c r="M256" s="13"/>
      <c r="N256" s="13"/>
      <c r="O256" s="13"/>
      <c r="P256" s="19"/>
    </row>
    <row r="257" spans="2:50" hidden="1" outlineLevel="2" x14ac:dyDescent="0.2">
      <c r="D257" s="2">
        <v>35</v>
      </c>
      <c r="G257" s="29"/>
      <c r="K257" s="13" t="str">
        <f>'Total Reqs'!K226</f>
        <v>Equitable taking over June 1</v>
      </c>
      <c r="L257" s="15"/>
      <c r="M257" s="13"/>
      <c r="N257" s="13"/>
      <c r="O257" s="13"/>
      <c r="P257" s="19"/>
    </row>
    <row r="258" spans="2:50" hidden="1" outlineLevel="2" x14ac:dyDescent="0.2">
      <c r="D258" s="2">
        <v>35</v>
      </c>
      <c r="G258" s="29"/>
      <c r="L258" s="15"/>
      <c r="M258" s="13"/>
      <c r="N258" s="13"/>
      <c r="O258" s="13"/>
      <c r="P258" s="19"/>
    </row>
    <row r="259" spans="2:50" outlineLevel="2" x14ac:dyDescent="0.2">
      <c r="D259" s="2">
        <v>35</v>
      </c>
      <c r="G259" s="29"/>
      <c r="L259" s="15"/>
      <c r="M259" s="13"/>
      <c r="N259" s="13"/>
      <c r="O259" s="13"/>
      <c r="P259" s="19"/>
    </row>
    <row r="260" spans="2:50" outlineLevel="2" x14ac:dyDescent="0.2">
      <c r="B260" s="1" t="s">
        <v>48</v>
      </c>
      <c r="C260" s="2">
        <v>8</v>
      </c>
      <c r="D260" s="2">
        <v>35</v>
      </c>
      <c r="E260" s="1" t="s">
        <v>64</v>
      </c>
      <c r="F260" s="1" t="s">
        <v>65</v>
      </c>
      <c r="G260" s="4" t="s">
        <v>135</v>
      </c>
      <c r="H260" s="1" t="s">
        <v>52</v>
      </c>
      <c r="I260" s="1" t="s">
        <v>67</v>
      </c>
      <c r="K260" s="13">
        <f>'Total Reqs'!K229</f>
        <v>334</v>
      </c>
      <c r="L260" s="15"/>
      <c r="M260" s="13"/>
      <c r="N260" s="13"/>
      <c r="O260" s="13"/>
      <c r="P260" s="19"/>
      <c r="S260" s="5">
        <v>2300</v>
      </c>
    </row>
    <row r="261" spans="2:50" outlineLevel="2" x14ac:dyDescent="0.2">
      <c r="B261" s="1" t="s">
        <v>48</v>
      </c>
      <c r="C261" s="2">
        <v>8</v>
      </c>
      <c r="D261" s="2">
        <v>35</v>
      </c>
      <c r="E261" s="1" t="s">
        <v>64</v>
      </c>
      <c r="F261" s="1" t="s">
        <v>65</v>
      </c>
      <c r="G261" s="4" t="s">
        <v>135</v>
      </c>
      <c r="H261" s="1" t="s">
        <v>54</v>
      </c>
      <c r="I261" s="1" t="s">
        <v>67</v>
      </c>
      <c r="K261" s="13">
        <f>'Total Reqs'!K230</f>
        <v>0</v>
      </c>
      <c r="L261" s="15"/>
      <c r="M261" s="13"/>
      <c r="N261" s="13"/>
      <c r="O261" s="13"/>
      <c r="P261" s="19"/>
    </row>
    <row r="262" spans="2:50" outlineLevel="2" x14ac:dyDescent="0.2">
      <c r="B262" s="1" t="s">
        <v>48</v>
      </c>
      <c r="C262" s="2">
        <v>8</v>
      </c>
      <c r="D262" s="2">
        <v>35</v>
      </c>
      <c r="E262" s="1" t="s">
        <v>64</v>
      </c>
      <c r="F262" s="1" t="s">
        <v>65</v>
      </c>
      <c r="G262" s="4" t="s">
        <v>135</v>
      </c>
      <c r="H262" s="1" t="s">
        <v>68</v>
      </c>
      <c r="I262" s="1" t="s">
        <v>67</v>
      </c>
      <c r="K262" s="13">
        <f>'Total Reqs'!K231</f>
        <v>0</v>
      </c>
      <c r="L262" s="15"/>
      <c r="M262" s="13"/>
      <c r="N262" s="13"/>
      <c r="O262" s="13"/>
      <c r="P262" s="19"/>
      <c r="S262" s="5">
        <v>1654</v>
      </c>
    </row>
    <row r="263" spans="2:50" outlineLevel="2" x14ac:dyDescent="0.2">
      <c r="D263" s="2">
        <v>35</v>
      </c>
      <c r="K263" s="26"/>
      <c r="L263" s="15"/>
      <c r="M263" s="13"/>
      <c r="N263" s="13"/>
      <c r="O263" s="13"/>
      <c r="P263" s="19"/>
      <c r="Q263" s="27"/>
      <c r="T263" s="27"/>
      <c r="W263" s="27"/>
      <c r="Z263" s="27"/>
      <c r="AC263" s="27"/>
      <c r="AF263" s="27"/>
      <c r="AI263" s="27"/>
      <c r="AL263" s="27"/>
      <c r="AO263" s="27"/>
      <c r="AR263" s="27"/>
      <c r="AU263" s="27"/>
      <c r="AX263" s="27"/>
    </row>
    <row r="264" spans="2:50" outlineLevel="2" x14ac:dyDescent="0.2">
      <c r="B264" s="1" t="s">
        <v>48</v>
      </c>
      <c r="C264" s="2">
        <v>8</v>
      </c>
      <c r="D264" s="2">
        <v>35</v>
      </c>
      <c r="E264" s="1" t="s">
        <v>49</v>
      </c>
      <c r="F264" s="1" t="s">
        <v>65</v>
      </c>
      <c r="G264" s="4" t="s">
        <v>135</v>
      </c>
      <c r="H264" s="1" t="s">
        <v>52</v>
      </c>
      <c r="I264" s="1" t="s">
        <v>67</v>
      </c>
      <c r="K264" s="13">
        <f>'Total Reqs'!K233</f>
        <v>0</v>
      </c>
      <c r="L264" s="15"/>
      <c r="M264" s="13"/>
      <c r="N264" s="13"/>
      <c r="O264" s="13"/>
      <c r="P264" s="19"/>
      <c r="S264" s="5">
        <v>0</v>
      </c>
    </row>
    <row r="265" spans="2:50" outlineLevel="2" x14ac:dyDescent="0.2">
      <c r="B265" s="1" t="s">
        <v>48</v>
      </c>
      <c r="C265" s="2">
        <v>8</v>
      </c>
      <c r="D265" s="2">
        <v>35</v>
      </c>
      <c r="E265" s="1" t="s">
        <v>49</v>
      </c>
      <c r="F265" s="1" t="s">
        <v>65</v>
      </c>
      <c r="G265" s="4" t="s">
        <v>135</v>
      </c>
      <c r="H265" s="1" t="s">
        <v>54</v>
      </c>
      <c r="I265" s="1" t="s">
        <v>67</v>
      </c>
      <c r="K265" s="13">
        <f>'Total Reqs'!K234</f>
        <v>0</v>
      </c>
      <c r="L265" s="15"/>
      <c r="M265" s="13"/>
      <c r="N265" s="13"/>
      <c r="O265" s="13"/>
      <c r="P265" s="19"/>
    </row>
    <row r="266" spans="2:50" outlineLevel="2" x14ac:dyDescent="0.2">
      <c r="D266" s="2">
        <v>35</v>
      </c>
      <c r="K266" s="26"/>
      <c r="L266" s="15"/>
      <c r="M266" s="13"/>
      <c r="N266" s="13"/>
      <c r="O266" s="13"/>
      <c r="P266" s="19"/>
      <c r="Q266" s="27"/>
      <c r="T266" s="27"/>
      <c r="W266" s="27"/>
      <c r="Z266" s="27"/>
      <c r="AC266" s="27"/>
      <c r="AF266" s="27"/>
      <c r="AI266" s="27"/>
      <c r="AL266" s="27"/>
      <c r="AO266" s="27"/>
      <c r="AR266" s="27"/>
      <c r="AU266" s="27"/>
      <c r="AX266" s="27"/>
    </row>
    <row r="267" spans="2:50" outlineLevel="2" x14ac:dyDescent="0.2">
      <c r="B267" s="1" t="s">
        <v>48</v>
      </c>
      <c r="C267" s="2">
        <v>8</v>
      </c>
      <c r="D267" s="2">
        <v>35</v>
      </c>
      <c r="E267" s="1" t="s">
        <v>64</v>
      </c>
      <c r="F267" s="1" t="s">
        <v>86</v>
      </c>
      <c r="G267" s="4" t="s">
        <v>136</v>
      </c>
      <c r="H267" s="1" t="s">
        <v>52</v>
      </c>
      <c r="I267" s="1" t="s">
        <v>53</v>
      </c>
      <c r="K267" s="13">
        <f>'Total Reqs'!K236</f>
        <v>9023</v>
      </c>
      <c r="L267" s="15"/>
      <c r="M267" s="13"/>
      <c r="N267" s="13"/>
      <c r="O267" s="13"/>
      <c r="P267" s="19"/>
      <c r="S267" s="5">
        <v>9318</v>
      </c>
    </row>
    <row r="268" spans="2:50" outlineLevel="2" x14ac:dyDescent="0.2">
      <c r="B268" s="1" t="s">
        <v>48</v>
      </c>
      <c r="C268" s="2">
        <v>8</v>
      </c>
      <c r="D268" s="2">
        <v>35</v>
      </c>
      <c r="E268" s="1" t="s">
        <v>64</v>
      </c>
      <c r="F268" s="1" t="s">
        <v>86</v>
      </c>
      <c r="G268" s="4" t="s">
        <v>136</v>
      </c>
      <c r="H268" s="1" t="s">
        <v>54</v>
      </c>
      <c r="K268" s="13">
        <f>'Total Reqs'!K237</f>
        <v>0</v>
      </c>
      <c r="L268" s="15"/>
      <c r="M268" s="13"/>
      <c r="N268" s="13"/>
      <c r="O268" s="13"/>
      <c r="P268" s="19"/>
    </row>
    <row r="269" spans="2:50" outlineLevel="2" x14ac:dyDescent="0.2">
      <c r="D269" s="2">
        <v>35</v>
      </c>
      <c r="K269" s="26"/>
      <c r="L269" s="15"/>
      <c r="M269" s="13"/>
      <c r="N269" s="13"/>
      <c r="O269" s="13"/>
      <c r="P269" s="19"/>
      <c r="Q269" s="27"/>
      <c r="T269" s="27"/>
      <c r="W269" s="27"/>
      <c r="Z269" s="27"/>
      <c r="AC269" s="27"/>
      <c r="AF269" s="27"/>
      <c r="AI269" s="27"/>
      <c r="AL269" s="27"/>
      <c r="AO269" s="27"/>
      <c r="AR269" s="27"/>
      <c r="AU269" s="27"/>
      <c r="AX269" s="27"/>
    </row>
    <row r="270" spans="2:50" outlineLevel="2" x14ac:dyDescent="0.2">
      <c r="B270" s="1" t="s">
        <v>48</v>
      </c>
      <c r="C270" s="2">
        <v>8</v>
      </c>
      <c r="D270" s="2">
        <v>35</v>
      </c>
      <c r="E270" s="1" t="s">
        <v>49</v>
      </c>
      <c r="F270" s="1" t="s">
        <v>86</v>
      </c>
      <c r="G270" s="4" t="s">
        <v>136</v>
      </c>
      <c r="H270" s="1" t="s">
        <v>52</v>
      </c>
      <c r="K270" s="13">
        <f>'Total Reqs'!K239</f>
        <v>0</v>
      </c>
      <c r="L270" s="15"/>
      <c r="M270" s="13"/>
      <c r="N270" s="13"/>
      <c r="O270" s="13"/>
      <c r="P270" s="19"/>
    </row>
    <row r="271" spans="2:50" outlineLevel="2" x14ac:dyDescent="0.2">
      <c r="B271" s="1" t="s">
        <v>48</v>
      </c>
      <c r="C271" s="2">
        <v>8</v>
      </c>
      <c r="D271" s="2">
        <v>35</v>
      </c>
      <c r="E271" s="1" t="s">
        <v>49</v>
      </c>
      <c r="F271" s="1" t="s">
        <v>86</v>
      </c>
      <c r="G271" s="4" t="s">
        <v>136</v>
      </c>
      <c r="H271" s="1" t="s">
        <v>54</v>
      </c>
      <c r="I271" s="1" t="s">
        <v>53</v>
      </c>
      <c r="K271" s="13">
        <f>'Total Reqs'!K240</f>
        <v>0</v>
      </c>
      <c r="L271" s="15"/>
      <c r="M271" s="13"/>
      <c r="N271" s="13"/>
      <c r="O271" s="13"/>
      <c r="P271" s="19"/>
    </row>
    <row r="272" spans="2:50" outlineLevel="1" x14ac:dyDescent="0.2">
      <c r="B272" s="2" t="str">
        <f>B271</f>
        <v>TCO</v>
      </c>
      <c r="C272" s="2">
        <f>C271</f>
        <v>8</v>
      </c>
      <c r="D272" s="20" t="s">
        <v>137</v>
      </c>
      <c r="E272" s="16"/>
      <c r="F272" s="16"/>
      <c r="G272" s="21"/>
      <c r="H272" s="16"/>
      <c r="I272" s="16"/>
      <c r="J272" s="16"/>
      <c r="K272" s="22">
        <f>SUBTOTAL(9,K253:K271)</f>
        <v>9357</v>
      </c>
      <c r="L272" s="22">
        <f>SUBTOTAL(9,L253:L271)</f>
        <v>0</v>
      </c>
      <c r="M272" s="22">
        <f>K272-L272</f>
        <v>9357</v>
      </c>
      <c r="N272" s="22">
        <v>9191</v>
      </c>
      <c r="O272" s="22">
        <f>IF(M272&lt;0.9*N272,0.9*N272,IF(M272&gt;1.1*N272,1.1*N272,M272))</f>
        <v>9357</v>
      </c>
      <c r="P272" s="23">
        <f>(M272-O272)</f>
        <v>0</v>
      </c>
      <c r="Q272" s="24"/>
      <c r="R272" s="24"/>
      <c r="S272" s="24">
        <f>SUBTOTAL(9,S253:S271)</f>
        <v>13272</v>
      </c>
      <c r="T272" s="24"/>
      <c r="U272" s="33">
        <f>S272-K272</f>
        <v>3915</v>
      </c>
    </row>
    <row r="273" spans="2:50" outlineLevel="1" x14ac:dyDescent="0.2">
      <c r="K273" s="26"/>
      <c r="L273" s="15"/>
      <c r="M273" s="13"/>
      <c r="N273" s="13"/>
      <c r="O273" s="13"/>
      <c r="P273" s="19"/>
      <c r="Q273" s="27"/>
      <c r="T273" s="27"/>
      <c r="W273" s="27"/>
      <c r="Z273" s="27"/>
      <c r="AC273" s="27"/>
      <c r="AF273" s="27"/>
      <c r="AI273" s="27"/>
      <c r="AL273" s="27"/>
      <c r="AO273" s="27"/>
      <c r="AR273" s="27"/>
      <c r="AU273" s="27"/>
      <c r="AX273" s="27"/>
    </row>
    <row r="274" spans="2:50" outlineLevel="2" x14ac:dyDescent="0.2">
      <c r="B274" s="1" t="s">
        <v>48</v>
      </c>
      <c r="C274" s="2">
        <v>8</v>
      </c>
      <c r="D274" s="2">
        <v>36</v>
      </c>
      <c r="E274" s="1" t="s">
        <v>64</v>
      </c>
      <c r="F274" s="1" t="s">
        <v>86</v>
      </c>
      <c r="G274" s="4" t="s">
        <v>138</v>
      </c>
      <c r="H274" s="1" t="s">
        <v>52</v>
      </c>
      <c r="I274" s="1" t="s">
        <v>53</v>
      </c>
      <c r="K274" s="13">
        <f>'Total Reqs'!K242</f>
        <v>1</v>
      </c>
      <c r="L274" s="15"/>
      <c r="M274" s="13"/>
      <c r="N274" s="13"/>
      <c r="O274" s="13"/>
      <c r="P274" s="19"/>
      <c r="S274" s="5">
        <v>0</v>
      </c>
    </row>
    <row r="275" spans="2:50" outlineLevel="2" x14ac:dyDescent="0.2">
      <c r="B275" s="1" t="s">
        <v>48</v>
      </c>
      <c r="C275" s="2">
        <v>8</v>
      </c>
      <c r="D275" s="2">
        <v>36</v>
      </c>
      <c r="E275" s="1" t="s">
        <v>49</v>
      </c>
      <c r="F275" s="1" t="s">
        <v>139</v>
      </c>
      <c r="G275" s="4" t="s">
        <v>140</v>
      </c>
      <c r="H275" s="1" t="s">
        <v>52</v>
      </c>
      <c r="I275" s="1" t="s">
        <v>71</v>
      </c>
      <c r="K275" s="13">
        <f>'Total Reqs'!K243</f>
        <v>0</v>
      </c>
      <c r="L275" s="15"/>
      <c r="M275" s="13"/>
      <c r="N275" s="13"/>
      <c r="O275" s="13"/>
      <c r="P275" s="19"/>
      <c r="S275" s="5">
        <v>0</v>
      </c>
    </row>
    <row r="276" spans="2:50" outlineLevel="2" x14ac:dyDescent="0.2">
      <c r="B276" s="1" t="s">
        <v>48</v>
      </c>
      <c r="C276" s="2">
        <v>8</v>
      </c>
      <c r="D276" s="2">
        <v>36</v>
      </c>
      <c r="E276" s="1" t="s">
        <v>49</v>
      </c>
      <c r="F276" s="1" t="s">
        <v>139</v>
      </c>
      <c r="G276" s="4" t="s">
        <v>140</v>
      </c>
      <c r="H276" s="1" t="s">
        <v>54</v>
      </c>
      <c r="I276" s="1" t="s">
        <v>71</v>
      </c>
      <c r="K276" s="13">
        <f>'Total Reqs'!K244</f>
        <v>0</v>
      </c>
      <c r="L276" s="15"/>
      <c r="M276" s="13"/>
      <c r="N276" s="13"/>
      <c r="O276" s="13"/>
      <c r="P276" s="19"/>
      <c r="S276" s="5">
        <v>0</v>
      </c>
    </row>
    <row r="277" spans="2:50" outlineLevel="2" x14ac:dyDescent="0.2">
      <c r="B277" s="1" t="s">
        <v>48</v>
      </c>
      <c r="C277" s="2">
        <v>8</v>
      </c>
      <c r="D277" s="2">
        <v>36</v>
      </c>
      <c r="E277" s="1" t="s">
        <v>49</v>
      </c>
      <c r="F277" s="1" t="s">
        <v>139</v>
      </c>
      <c r="G277" s="4" t="s">
        <v>141</v>
      </c>
      <c r="H277" s="1" t="s">
        <v>52</v>
      </c>
      <c r="I277" s="1" t="s">
        <v>71</v>
      </c>
      <c r="K277" s="13">
        <f>'Total Reqs'!K245</f>
        <v>0</v>
      </c>
      <c r="L277" s="15"/>
      <c r="M277" s="13"/>
      <c r="N277" s="13"/>
      <c r="O277" s="13"/>
      <c r="P277" s="19"/>
      <c r="S277" s="5">
        <v>0</v>
      </c>
    </row>
    <row r="278" spans="2:50" outlineLevel="2" x14ac:dyDescent="0.2">
      <c r="D278" s="2">
        <v>36</v>
      </c>
      <c r="K278" s="28" t="str">
        <f>'Total Reqs'!K246</f>
        <v>no customer</v>
      </c>
      <c r="L278" s="15"/>
      <c r="M278" s="13"/>
      <c r="N278" s="13"/>
      <c r="O278" s="13"/>
      <c r="P278" s="19"/>
    </row>
    <row r="279" spans="2:50" outlineLevel="2" x14ac:dyDescent="0.2">
      <c r="D279" s="2">
        <v>36</v>
      </c>
      <c r="K279" s="26"/>
      <c r="L279" s="15"/>
      <c r="M279" s="13"/>
      <c r="N279" s="13"/>
      <c r="O279" s="13"/>
      <c r="P279" s="19"/>
      <c r="Q279" s="27"/>
      <c r="T279" s="27"/>
      <c r="W279" s="27"/>
      <c r="Z279" s="27"/>
      <c r="AC279" s="27"/>
      <c r="AF279" s="27"/>
      <c r="AI279" s="27"/>
      <c r="AL279" s="27"/>
      <c r="AO279" s="27"/>
      <c r="AR279" s="27"/>
      <c r="AU279" s="27"/>
      <c r="AX279" s="27"/>
    </row>
    <row r="280" spans="2:50" outlineLevel="2" x14ac:dyDescent="0.2">
      <c r="B280" s="1" t="s">
        <v>48</v>
      </c>
      <c r="C280" s="2">
        <v>8</v>
      </c>
      <c r="D280" s="2">
        <v>36</v>
      </c>
      <c r="E280" s="1" t="s">
        <v>49</v>
      </c>
      <c r="F280" s="1" t="s">
        <v>86</v>
      </c>
      <c r="G280" s="4" t="s">
        <v>138</v>
      </c>
      <c r="H280" s="1" t="s">
        <v>52</v>
      </c>
      <c r="K280" s="13">
        <f>'Total Reqs'!K248</f>
        <v>0</v>
      </c>
      <c r="L280" s="15"/>
      <c r="M280" s="13"/>
      <c r="N280" s="13"/>
      <c r="O280" s="13"/>
      <c r="P280" s="19"/>
      <c r="S280" s="5">
        <v>0</v>
      </c>
    </row>
    <row r="281" spans="2:50" outlineLevel="2" x14ac:dyDescent="0.2">
      <c r="B281" s="1" t="s">
        <v>48</v>
      </c>
      <c r="C281" s="2">
        <v>8</v>
      </c>
      <c r="D281" s="2">
        <v>36</v>
      </c>
      <c r="E281" s="1" t="s">
        <v>49</v>
      </c>
      <c r="F281" s="1" t="s">
        <v>86</v>
      </c>
      <c r="G281" s="4" t="s">
        <v>138</v>
      </c>
      <c r="H281" s="1" t="s">
        <v>54</v>
      </c>
      <c r="I281" s="1" t="s">
        <v>53</v>
      </c>
      <c r="K281" s="13">
        <f>'Total Reqs'!K249</f>
        <v>0</v>
      </c>
      <c r="L281" s="15"/>
      <c r="M281" s="13"/>
      <c r="N281" s="13"/>
      <c r="O281" s="13"/>
      <c r="P281" s="19"/>
      <c r="S281" s="5">
        <v>0</v>
      </c>
    </row>
    <row r="282" spans="2:50" outlineLevel="2" x14ac:dyDescent="0.2">
      <c r="B282" s="1" t="s">
        <v>48</v>
      </c>
      <c r="C282" s="2">
        <v>8</v>
      </c>
      <c r="D282" s="2">
        <v>36</v>
      </c>
      <c r="E282" s="1" t="s">
        <v>142</v>
      </c>
      <c r="F282" s="1" t="s">
        <v>86</v>
      </c>
      <c r="G282" s="4" t="s">
        <v>138</v>
      </c>
      <c r="H282" s="1" t="s">
        <v>54</v>
      </c>
      <c r="I282" s="1" t="s">
        <v>53</v>
      </c>
      <c r="K282" s="13">
        <f>'Total Reqs'!K250</f>
        <v>0</v>
      </c>
      <c r="L282" s="15"/>
      <c r="M282" s="13"/>
      <c r="N282" s="13"/>
      <c r="O282" s="13"/>
      <c r="P282" s="19"/>
      <c r="S282" s="5">
        <v>0</v>
      </c>
    </row>
    <row r="283" spans="2:50" hidden="1" outlineLevel="2" x14ac:dyDescent="0.2">
      <c r="D283" s="2">
        <v>36</v>
      </c>
      <c r="K283" s="26"/>
      <c r="L283" s="15"/>
      <c r="M283" s="13"/>
      <c r="N283" s="13"/>
      <c r="O283" s="13"/>
      <c r="P283" s="19"/>
      <c r="Q283" s="27"/>
      <c r="T283" s="27"/>
      <c r="W283" s="27"/>
      <c r="Z283" s="27"/>
      <c r="AC283" s="27"/>
      <c r="AF283" s="27"/>
      <c r="AI283" s="27"/>
      <c r="AL283" s="27"/>
      <c r="AO283" s="27"/>
      <c r="AR283" s="27"/>
      <c r="AU283" s="27"/>
      <c r="AX283" s="27"/>
    </row>
    <row r="284" spans="2:50" hidden="1" outlineLevel="2" x14ac:dyDescent="0.2">
      <c r="D284" s="2">
        <v>36</v>
      </c>
      <c r="F284" s="38"/>
      <c r="G284" s="39"/>
      <c r="H284" s="39"/>
      <c r="I284" s="39"/>
      <c r="J284" s="39"/>
      <c r="K284" s="28"/>
      <c r="L284" s="15"/>
      <c r="M284" s="13"/>
      <c r="N284" s="13"/>
      <c r="O284" s="13"/>
      <c r="P284" s="19"/>
      <c r="Q284" s="27"/>
      <c r="T284" s="27"/>
      <c r="W284" s="27"/>
      <c r="Z284" s="27"/>
      <c r="AC284" s="27"/>
      <c r="AF284" s="27"/>
      <c r="AI284" s="27"/>
      <c r="AL284" s="27"/>
      <c r="AO284" s="27"/>
      <c r="AR284" s="27"/>
      <c r="AU284" s="27"/>
      <c r="AX284" s="27"/>
    </row>
    <row r="285" spans="2:50" hidden="1" outlineLevel="2" x14ac:dyDescent="0.2">
      <c r="B285" s="1" t="s">
        <v>48</v>
      </c>
      <c r="C285" s="2">
        <v>8</v>
      </c>
      <c r="D285" s="2">
        <v>36</v>
      </c>
      <c r="E285" s="1" t="s">
        <v>64</v>
      </c>
      <c r="F285" s="1" t="s">
        <v>58</v>
      </c>
      <c r="G285" s="4" t="s">
        <v>143</v>
      </c>
      <c r="H285" s="1" t="s">
        <v>52</v>
      </c>
      <c r="I285" s="1" t="s">
        <v>53</v>
      </c>
      <c r="K285" s="13">
        <f>'Total Reqs'!K253</f>
        <v>0</v>
      </c>
      <c r="L285" s="15"/>
      <c r="M285" s="13"/>
      <c r="N285" s="13"/>
      <c r="O285" s="13"/>
      <c r="P285" s="19"/>
      <c r="S285" s="5">
        <v>0</v>
      </c>
    </row>
    <row r="286" spans="2:50" hidden="1" outlineLevel="2" x14ac:dyDescent="0.2">
      <c r="B286" s="1" t="s">
        <v>48</v>
      </c>
      <c r="C286" s="2">
        <v>8</v>
      </c>
      <c r="D286" s="2">
        <v>36</v>
      </c>
      <c r="E286" s="1" t="s">
        <v>64</v>
      </c>
      <c r="F286" s="1" t="s">
        <v>58</v>
      </c>
      <c r="G286" s="4" t="s">
        <v>143</v>
      </c>
      <c r="H286" s="1" t="s">
        <v>54</v>
      </c>
      <c r="K286" s="13">
        <f>'Total Reqs'!K254</f>
        <v>0</v>
      </c>
      <c r="L286" s="15"/>
      <c r="M286" s="13"/>
      <c r="N286" s="13"/>
      <c r="O286" s="13"/>
      <c r="P286" s="19"/>
    </row>
    <row r="287" spans="2:50" outlineLevel="1" collapsed="1" x14ac:dyDescent="0.2">
      <c r="B287" s="2" t="str">
        <f>B286</f>
        <v>TCO</v>
      </c>
      <c r="C287" s="2">
        <f>C286</f>
        <v>8</v>
      </c>
      <c r="D287" s="20" t="s">
        <v>144</v>
      </c>
      <c r="E287" s="16"/>
      <c r="F287" s="16"/>
      <c r="G287" s="21"/>
      <c r="H287" s="16"/>
      <c r="I287" s="16"/>
      <c r="J287" s="16"/>
      <c r="K287" s="22">
        <f>SUBTOTAL(9,K274:K286)</f>
        <v>1</v>
      </c>
      <c r="L287" s="22">
        <f>SUBTOTAL(9,L274:L286)</f>
        <v>0</v>
      </c>
      <c r="M287" s="22">
        <f>K287-L287</f>
        <v>1</v>
      </c>
      <c r="N287" s="22">
        <v>0</v>
      </c>
      <c r="O287" s="22">
        <f>IF(M287&lt;0.9*N287,0.9*N287,IF(M287&gt;1.1*N287,1.1*N287,M287))</f>
        <v>0</v>
      </c>
      <c r="P287" s="23">
        <f>(M287-O287)</f>
        <v>1</v>
      </c>
      <c r="Q287" s="24"/>
      <c r="R287" s="24"/>
      <c r="S287" s="24">
        <f>SUBTOTAL(9,S274:S286)</f>
        <v>0</v>
      </c>
      <c r="T287" s="24"/>
      <c r="U287" s="33">
        <f>S287-K287</f>
        <v>-1</v>
      </c>
    </row>
    <row r="288" spans="2:50" outlineLevel="1" x14ac:dyDescent="0.2">
      <c r="L288" s="15"/>
      <c r="M288" s="13"/>
      <c r="N288" s="13"/>
      <c r="O288" s="13"/>
      <c r="P288" s="19"/>
    </row>
    <row r="289" spans="2:21" outlineLevel="1" x14ac:dyDescent="0.2">
      <c r="L289" s="15"/>
      <c r="M289" s="13"/>
      <c r="N289" s="13"/>
      <c r="O289" s="13"/>
      <c r="P289" s="19"/>
    </row>
    <row r="290" spans="2:21" outlineLevel="1" x14ac:dyDescent="0.2">
      <c r="L290" s="15"/>
      <c r="M290" s="13"/>
      <c r="N290" s="13"/>
      <c r="O290" s="13"/>
      <c r="P290" s="19"/>
    </row>
    <row r="291" spans="2:21" outlineLevel="2" x14ac:dyDescent="0.2">
      <c r="B291" s="1" t="s">
        <v>48</v>
      </c>
      <c r="C291" s="2">
        <v>8</v>
      </c>
      <c r="D291" s="2">
        <v>38</v>
      </c>
      <c r="E291" s="1" t="s">
        <v>64</v>
      </c>
      <c r="F291" s="1" t="s">
        <v>86</v>
      </c>
      <c r="G291" s="4" t="s">
        <v>145</v>
      </c>
      <c r="H291" s="1" t="s">
        <v>52</v>
      </c>
      <c r="I291" s="1" t="s">
        <v>53</v>
      </c>
      <c r="K291" s="13">
        <f>'Total Reqs'!K258</f>
        <v>115</v>
      </c>
      <c r="L291" s="15"/>
      <c r="M291" s="13"/>
      <c r="N291" s="13"/>
      <c r="O291" s="13"/>
      <c r="P291" s="19"/>
      <c r="S291" s="5">
        <v>123</v>
      </c>
    </row>
    <row r="292" spans="2:21" outlineLevel="2" x14ac:dyDescent="0.2">
      <c r="B292" s="1" t="s">
        <v>48</v>
      </c>
      <c r="C292" s="2">
        <v>8</v>
      </c>
      <c r="D292" s="2">
        <v>38</v>
      </c>
      <c r="E292" s="1" t="s">
        <v>64</v>
      </c>
      <c r="F292" s="1" t="s">
        <v>86</v>
      </c>
      <c r="G292" s="4" t="s">
        <v>145</v>
      </c>
      <c r="H292" s="1" t="s">
        <v>54</v>
      </c>
      <c r="K292" s="13">
        <f>'Total Reqs'!K259</f>
        <v>0</v>
      </c>
      <c r="L292" s="15"/>
      <c r="M292" s="13"/>
      <c r="N292" s="13"/>
      <c r="O292" s="13"/>
      <c r="P292" s="19"/>
    </row>
    <row r="293" spans="2:21" outlineLevel="2" x14ac:dyDescent="0.2">
      <c r="D293" s="2">
        <v>38</v>
      </c>
      <c r="L293" s="15"/>
      <c r="M293" s="13"/>
      <c r="N293" s="13"/>
      <c r="O293" s="13"/>
      <c r="P293" s="19"/>
    </row>
    <row r="294" spans="2:21" outlineLevel="2" x14ac:dyDescent="0.2">
      <c r="B294" s="1" t="s">
        <v>48</v>
      </c>
      <c r="C294" s="2">
        <v>8</v>
      </c>
      <c r="D294" s="2">
        <v>38</v>
      </c>
      <c r="E294" s="1" t="s">
        <v>49</v>
      </c>
      <c r="F294" s="1" t="s">
        <v>86</v>
      </c>
      <c r="G294" s="4" t="s">
        <v>145</v>
      </c>
      <c r="H294" s="1" t="s">
        <v>52</v>
      </c>
      <c r="K294" s="13">
        <f>'Total Reqs'!K261</f>
        <v>0</v>
      </c>
      <c r="L294" s="15"/>
      <c r="M294" s="13"/>
      <c r="N294" s="13"/>
      <c r="O294" s="13"/>
      <c r="P294" s="19"/>
      <c r="S294" s="5">
        <v>0</v>
      </c>
    </row>
    <row r="295" spans="2:21" outlineLevel="2" x14ac:dyDescent="0.2">
      <c r="B295" s="1" t="s">
        <v>48</v>
      </c>
      <c r="C295" s="2">
        <v>8</v>
      </c>
      <c r="D295" s="2">
        <v>38</v>
      </c>
      <c r="E295" s="1" t="s">
        <v>49</v>
      </c>
      <c r="F295" s="1" t="s">
        <v>86</v>
      </c>
      <c r="G295" s="4" t="s">
        <v>145</v>
      </c>
      <c r="H295" s="1" t="s">
        <v>54</v>
      </c>
      <c r="I295" s="1" t="s">
        <v>53</v>
      </c>
      <c r="K295" s="13">
        <f>'Total Reqs'!K262</f>
        <v>0</v>
      </c>
      <c r="L295" s="15">
        <f>SUBTOTAL(9,L290:L294)</f>
        <v>0</v>
      </c>
      <c r="M295" s="13"/>
      <c r="N295" s="13"/>
      <c r="O295" s="13"/>
      <c r="P295" s="19"/>
    </row>
    <row r="296" spans="2:21" outlineLevel="1" x14ac:dyDescent="0.2">
      <c r="B296" s="2" t="str">
        <f>B295</f>
        <v>TCO</v>
      </c>
      <c r="C296" s="2">
        <f>C295</f>
        <v>8</v>
      </c>
      <c r="D296" s="20" t="s">
        <v>146</v>
      </c>
      <c r="E296" s="16"/>
      <c r="F296" s="16"/>
      <c r="G296" s="21"/>
      <c r="H296" s="16"/>
      <c r="I296" s="16"/>
      <c r="J296" s="16"/>
      <c r="K296" s="22">
        <f>SUBTOTAL(9,K291:K295)</f>
        <v>115</v>
      </c>
      <c r="L296" s="22"/>
      <c r="M296" s="22">
        <f>K296-L296</f>
        <v>115</v>
      </c>
      <c r="N296" s="22">
        <v>117</v>
      </c>
      <c r="O296" s="22">
        <f>IF(M296&lt;0.9*N296,0.9*N296,IF(M296&gt;1.1*N296,1.1*N296,M296))</f>
        <v>115</v>
      </c>
      <c r="P296" s="23">
        <f>(M296-O296)</f>
        <v>0</v>
      </c>
      <c r="Q296" s="24"/>
      <c r="R296" s="24"/>
      <c r="S296" s="24">
        <f>SUBTOTAL(9,S291:S295)</f>
        <v>123</v>
      </c>
      <c r="T296" s="24"/>
      <c r="U296" s="33">
        <f>S296-K296</f>
        <v>8</v>
      </c>
    </row>
    <row r="297" spans="2:21" outlineLevel="1" x14ac:dyDescent="0.2">
      <c r="L297" s="15"/>
      <c r="M297" s="13"/>
      <c r="N297" s="13"/>
      <c r="O297" s="13"/>
      <c r="P297" s="19"/>
    </row>
    <row r="298" spans="2:21" outlineLevel="1" x14ac:dyDescent="0.2">
      <c r="L298" s="15"/>
      <c r="M298" s="13"/>
      <c r="N298" s="13"/>
      <c r="O298" s="13"/>
      <c r="P298" s="19"/>
    </row>
    <row r="299" spans="2:21" hidden="1" outlineLevel="2" x14ac:dyDescent="0.2">
      <c r="B299" s="1" t="s">
        <v>48</v>
      </c>
      <c r="C299" s="2">
        <v>8</v>
      </c>
      <c r="D299" s="2">
        <v>39</v>
      </c>
      <c r="E299" s="1" t="s">
        <v>49</v>
      </c>
      <c r="F299" s="1" t="s">
        <v>147</v>
      </c>
      <c r="G299" s="29" t="s">
        <v>148</v>
      </c>
      <c r="H299" s="1" t="s">
        <v>52</v>
      </c>
      <c r="I299" s="1" t="s">
        <v>62</v>
      </c>
      <c r="K299" s="13">
        <f>'Total Reqs'!K265</f>
        <v>0</v>
      </c>
      <c r="L299" s="15"/>
      <c r="M299" s="13"/>
      <c r="N299" s="13"/>
      <c r="O299" s="13"/>
      <c r="P299" s="19"/>
      <c r="S299" s="5">
        <v>0</v>
      </c>
    </row>
    <row r="300" spans="2:21" hidden="1" outlineLevel="2" x14ac:dyDescent="0.2">
      <c r="B300" s="1" t="s">
        <v>48</v>
      </c>
      <c r="C300" s="2">
        <v>8</v>
      </c>
      <c r="D300" s="2">
        <v>39</v>
      </c>
      <c r="E300" s="1" t="s">
        <v>49</v>
      </c>
      <c r="F300" s="1" t="s">
        <v>147</v>
      </c>
      <c r="G300" s="29" t="s">
        <v>148</v>
      </c>
      <c r="H300" s="1" t="s">
        <v>54</v>
      </c>
      <c r="K300" s="13">
        <f>'Total Reqs'!K266</f>
        <v>0</v>
      </c>
      <c r="L300" s="15"/>
      <c r="M300" s="13"/>
      <c r="N300" s="13"/>
      <c r="O300" s="13"/>
      <c r="P300" s="19"/>
    </row>
    <row r="301" spans="2:21" hidden="1" outlineLevel="2" x14ac:dyDescent="0.2">
      <c r="D301" s="2">
        <v>39</v>
      </c>
      <c r="G301" s="29"/>
      <c r="L301" s="15"/>
      <c r="M301" s="13"/>
      <c r="N301" s="13"/>
      <c r="O301" s="13"/>
      <c r="P301" s="19"/>
    </row>
    <row r="302" spans="2:21" outlineLevel="2" x14ac:dyDescent="0.2">
      <c r="B302" s="1" t="s">
        <v>48</v>
      </c>
      <c r="C302" s="2">
        <v>8</v>
      </c>
      <c r="D302" s="2">
        <v>39</v>
      </c>
      <c r="E302" s="1" t="s">
        <v>64</v>
      </c>
      <c r="F302" s="1" t="s">
        <v>65</v>
      </c>
      <c r="G302" s="4" t="s">
        <v>149</v>
      </c>
      <c r="H302" s="1" t="s">
        <v>52</v>
      </c>
      <c r="I302" s="1" t="s">
        <v>67</v>
      </c>
      <c r="K302" s="13">
        <f>'Total Reqs'!K268</f>
        <v>6</v>
      </c>
      <c r="L302" s="15"/>
      <c r="M302" s="13"/>
      <c r="N302" s="13"/>
      <c r="O302" s="13"/>
      <c r="P302" s="19"/>
      <c r="S302" s="5">
        <v>0</v>
      </c>
    </row>
    <row r="303" spans="2:21" outlineLevel="2" x14ac:dyDescent="0.2">
      <c r="B303" s="1" t="s">
        <v>48</v>
      </c>
      <c r="C303" s="2">
        <v>8</v>
      </c>
      <c r="D303" s="2">
        <v>39</v>
      </c>
      <c r="E303" s="1" t="s">
        <v>64</v>
      </c>
      <c r="F303" s="1" t="s">
        <v>65</v>
      </c>
      <c r="G303" s="4" t="s">
        <v>149</v>
      </c>
      <c r="H303" s="1" t="s">
        <v>54</v>
      </c>
      <c r="I303" s="1" t="s">
        <v>67</v>
      </c>
      <c r="K303" s="13">
        <f>'Total Reqs'!K269</f>
        <v>0</v>
      </c>
      <c r="L303" s="15"/>
      <c r="M303" s="13"/>
      <c r="N303" s="13"/>
      <c r="O303" s="13"/>
      <c r="P303" s="19"/>
    </row>
    <row r="304" spans="2:21" outlineLevel="2" x14ac:dyDescent="0.2">
      <c r="B304" s="1" t="s">
        <v>48</v>
      </c>
      <c r="C304" s="2">
        <v>8</v>
      </c>
      <c r="D304" s="2">
        <v>39</v>
      </c>
      <c r="E304" s="1" t="s">
        <v>64</v>
      </c>
      <c r="F304" s="1" t="s">
        <v>65</v>
      </c>
      <c r="G304" s="4" t="s">
        <v>149</v>
      </c>
      <c r="H304" s="1" t="s">
        <v>68</v>
      </c>
      <c r="I304" s="1" t="s">
        <v>67</v>
      </c>
      <c r="K304" s="13">
        <f>'Total Reqs'!K270</f>
        <v>0</v>
      </c>
      <c r="L304" s="15"/>
      <c r="M304" s="13"/>
      <c r="N304" s="13"/>
      <c r="O304" s="13"/>
      <c r="P304" s="19"/>
      <c r="S304" s="5">
        <v>33</v>
      </c>
    </row>
    <row r="305" spans="2:50" outlineLevel="2" x14ac:dyDescent="0.2">
      <c r="D305" s="2">
        <v>39</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
      <c r="B306" s="1" t="s">
        <v>48</v>
      </c>
      <c r="C306" s="2">
        <v>8</v>
      </c>
      <c r="D306" s="2">
        <v>39</v>
      </c>
      <c r="E306" s="1" t="s">
        <v>49</v>
      </c>
      <c r="F306" s="1" t="s">
        <v>65</v>
      </c>
      <c r="G306" s="4" t="s">
        <v>149</v>
      </c>
      <c r="H306" s="1" t="s">
        <v>52</v>
      </c>
      <c r="I306" s="1" t="s">
        <v>67</v>
      </c>
      <c r="K306" s="13">
        <f>'Total Reqs'!K272</f>
        <v>0</v>
      </c>
      <c r="L306" s="15"/>
      <c r="M306" s="13"/>
      <c r="N306" s="13"/>
      <c r="O306" s="13"/>
      <c r="P306" s="19"/>
      <c r="S306" s="5">
        <v>0</v>
      </c>
    </row>
    <row r="307" spans="2:50" outlineLevel="2" x14ac:dyDescent="0.2">
      <c r="B307" s="1" t="s">
        <v>48</v>
      </c>
      <c r="C307" s="2">
        <v>8</v>
      </c>
      <c r="D307" s="2">
        <v>39</v>
      </c>
      <c r="E307" s="1" t="s">
        <v>49</v>
      </c>
      <c r="F307" s="1" t="s">
        <v>65</v>
      </c>
      <c r="G307" s="4" t="s">
        <v>149</v>
      </c>
      <c r="H307" s="1" t="s">
        <v>54</v>
      </c>
      <c r="I307" s="1" t="s">
        <v>67</v>
      </c>
      <c r="K307" s="13">
        <f>'Total Reqs'!K273</f>
        <v>0</v>
      </c>
      <c r="L307" s="15"/>
      <c r="M307" s="13"/>
      <c r="N307" s="13"/>
      <c r="O307" s="13"/>
      <c r="P307" s="19"/>
    </row>
    <row r="308" spans="2:50" outlineLevel="2" x14ac:dyDescent="0.2">
      <c r="D308" s="2">
        <v>39</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
      <c r="B309" s="1" t="s">
        <v>48</v>
      </c>
      <c r="C309" s="2">
        <v>8</v>
      </c>
      <c r="D309" s="2">
        <v>39</v>
      </c>
      <c r="E309" s="1" t="s">
        <v>64</v>
      </c>
      <c r="F309" s="1" t="s">
        <v>86</v>
      </c>
      <c r="G309" s="4" t="s">
        <v>150</v>
      </c>
      <c r="H309" s="1" t="s">
        <v>52</v>
      </c>
      <c r="I309" s="1" t="s">
        <v>53</v>
      </c>
      <c r="K309" s="13">
        <f>'Total Reqs'!K275</f>
        <v>129</v>
      </c>
      <c r="L309" s="15"/>
      <c r="M309" s="13"/>
      <c r="N309" s="13"/>
      <c r="O309" s="13"/>
      <c r="P309" s="19"/>
      <c r="S309" s="5">
        <v>138</v>
      </c>
    </row>
    <row r="310" spans="2:50" outlineLevel="2" x14ac:dyDescent="0.2">
      <c r="B310" s="1" t="s">
        <v>48</v>
      </c>
      <c r="C310" s="2">
        <v>8</v>
      </c>
      <c r="D310" s="2">
        <v>39</v>
      </c>
      <c r="E310" s="1" t="s">
        <v>64</v>
      </c>
      <c r="F310" s="1" t="s">
        <v>86</v>
      </c>
      <c r="G310" s="4" t="s">
        <v>150</v>
      </c>
      <c r="H310" s="1" t="s">
        <v>54</v>
      </c>
      <c r="K310" s="13">
        <f>'Total Reqs'!K276</f>
        <v>0</v>
      </c>
      <c r="L310" s="15"/>
      <c r="M310" s="13"/>
      <c r="N310" s="13"/>
      <c r="O310" s="13"/>
      <c r="P310" s="19"/>
    </row>
    <row r="311" spans="2:50" outlineLevel="2" x14ac:dyDescent="0.2">
      <c r="D311" s="2">
        <v>39</v>
      </c>
      <c r="L311" s="15"/>
      <c r="M311" s="13"/>
      <c r="N311" s="13"/>
      <c r="O311" s="13"/>
      <c r="P311" s="19"/>
    </row>
    <row r="312" spans="2:50" outlineLevel="2" x14ac:dyDescent="0.2">
      <c r="B312" s="1" t="s">
        <v>48</v>
      </c>
      <c r="C312" s="2">
        <v>8</v>
      </c>
      <c r="D312" s="2">
        <v>39</v>
      </c>
      <c r="E312" s="1" t="s">
        <v>49</v>
      </c>
      <c r="F312" s="1" t="s">
        <v>86</v>
      </c>
      <c r="G312" s="4" t="s">
        <v>150</v>
      </c>
      <c r="H312" s="1" t="s">
        <v>52</v>
      </c>
      <c r="I312" s="1" t="s">
        <v>53</v>
      </c>
      <c r="K312" s="13">
        <f>'Total Reqs'!K278</f>
        <v>0</v>
      </c>
      <c r="L312" s="15"/>
      <c r="M312" s="13"/>
      <c r="N312" s="13"/>
      <c r="O312" s="13"/>
      <c r="P312" s="19"/>
      <c r="S312" s="5">
        <v>0</v>
      </c>
    </row>
    <row r="313" spans="2:50" outlineLevel="2" x14ac:dyDescent="0.2">
      <c r="B313" s="1" t="s">
        <v>48</v>
      </c>
      <c r="C313" s="2">
        <v>8</v>
      </c>
      <c r="D313" s="2">
        <v>39</v>
      </c>
      <c r="E313" s="1" t="s">
        <v>49</v>
      </c>
      <c r="F313" s="1" t="s">
        <v>86</v>
      </c>
      <c r="G313" s="4" t="s">
        <v>150</v>
      </c>
      <c r="H313" s="1" t="s">
        <v>54</v>
      </c>
      <c r="K313" s="13">
        <f>'Total Reqs'!K279</f>
        <v>0</v>
      </c>
      <c r="L313" s="15"/>
      <c r="M313" s="13"/>
      <c r="N313" s="13"/>
      <c r="O313" s="13"/>
      <c r="P313" s="19"/>
    </row>
    <row r="314" spans="2:50" outlineLevel="1" x14ac:dyDescent="0.2">
      <c r="B314" s="2" t="str">
        <f>B313</f>
        <v>TCO</v>
      </c>
      <c r="C314" s="2">
        <f>C313</f>
        <v>8</v>
      </c>
      <c r="D314" s="20" t="s">
        <v>151</v>
      </c>
      <c r="E314" s="16"/>
      <c r="F314" s="16"/>
      <c r="G314" s="21"/>
      <c r="H314" s="16"/>
      <c r="I314" s="16"/>
      <c r="J314" s="16"/>
      <c r="K314" s="22">
        <f>SUBTOTAL(9,K299:K313)</f>
        <v>135</v>
      </c>
      <c r="L314" s="22">
        <f>SUBTOTAL(9,L299:L313)</f>
        <v>0</v>
      </c>
      <c r="M314" s="22">
        <f>K314-L314</f>
        <v>135</v>
      </c>
      <c r="N314" s="22">
        <v>138</v>
      </c>
      <c r="O314" s="22">
        <f>IF(M314&lt;0.9*N314,0.9*N314,IF(M314&gt;1.1*N314,1.1*N314,M314))</f>
        <v>135</v>
      </c>
      <c r="P314" s="23">
        <f>(M314-O314)</f>
        <v>0</v>
      </c>
      <c r="Q314" s="24"/>
      <c r="R314" s="24"/>
      <c r="S314" s="24">
        <f>SUBTOTAL(9,S299:S313)</f>
        <v>171</v>
      </c>
      <c r="T314" s="24"/>
      <c r="U314" s="33">
        <f>S314-K314</f>
        <v>36</v>
      </c>
    </row>
    <row r="315" spans="2:50" outlineLevel="1" x14ac:dyDescent="0.2">
      <c r="K315" s="26"/>
      <c r="L315" s="15"/>
      <c r="M315" s="13"/>
      <c r="N315" s="13"/>
      <c r="O315" s="13"/>
      <c r="P315" s="19"/>
      <c r="Q315" s="27"/>
      <c r="T315" s="27"/>
      <c r="W315" s="27"/>
      <c r="Z315" s="27"/>
      <c r="AC315" s="27"/>
      <c r="AF315" s="27"/>
      <c r="AI315" s="27"/>
      <c r="AL315" s="27"/>
      <c r="AO315" s="27"/>
      <c r="AR315" s="27"/>
      <c r="AU315" s="27"/>
      <c r="AX315" s="27"/>
    </row>
    <row r="316" spans="2:50" outlineLevel="1" x14ac:dyDescent="0.2">
      <c r="L316" s="15"/>
      <c r="M316" s="13"/>
      <c r="N316" s="13"/>
      <c r="O316" s="13"/>
      <c r="P316" s="19"/>
    </row>
    <row r="317" spans="2:50" hidden="1" outlineLevel="2" x14ac:dyDescent="0.2">
      <c r="B317" s="1" t="s">
        <v>48</v>
      </c>
      <c r="C317" s="2">
        <v>8</v>
      </c>
      <c r="D317" s="2">
        <v>40</v>
      </c>
      <c r="E317" s="1" t="s">
        <v>49</v>
      </c>
      <c r="F317" s="1" t="s">
        <v>152</v>
      </c>
      <c r="G317" s="29" t="s">
        <v>153</v>
      </c>
      <c r="H317" s="1" t="s">
        <v>52</v>
      </c>
      <c r="I317" s="1" t="s">
        <v>62</v>
      </c>
      <c r="K317" s="13">
        <f>'Total Reqs'!K282</f>
        <v>0</v>
      </c>
      <c r="L317" s="15"/>
      <c r="M317" s="13"/>
      <c r="N317" s="13"/>
      <c r="O317" s="13"/>
      <c r="P317" s="19"/>
      <c r="S317" s="5">
        <v>0</v>
      </c>
    </row>
    <row r="318" spans="2:50" hidden="1" outlineLevel="2" x14ac:dyDescent="0.2">
      <c r="B318" s="1" t="s">
        <v>48</v>
      </c>
      <c r="C318" s="2">
        <v>8</v>
      </c>
      <c r="D318" s="2">
        <v>40</v>
      </c>
      <c r="E318" s="1" t="s">
        <v>49</v>
      </c>
      <c r="F318" s="1" t="s">
        <v>152</v>
      </c>
      <c r="G318" s="29" t="s">
        <v>153</v>
      </c>
      <c r="H318" s="1" t="s">
        <v>54</v>
      </c>
      <c r="K318" s="13">
        <f>'Total Reqs'!K283</f>
        <v>0</v>
      </c>
      <c r="L318" s="15"/>
      <c r="M318" s="13"/>
      <c r="N318" s="13"/>
      <c r="O318" s="13"/>
      <c r="P318" s="19"/>
    </row>
    <row r="319" spans="2:50" outlineLevel="1" collapsed="1" x14ac:dyDescent="0.2">
      <c r="B319" s="2" t="str">
        <f>B318</f>
        <v>TCO</v>
      </c>
      <c r="C319" s="2">
        <f>C318</f>
        <v>8</v>
      </c>
      <c r="D319" s="20" t="s">
        <v>154</v>
      </c>
      <c r="E319" s="16"/>
      <c r="F319" s="16"/>
      <c r="G319" s="21"/>
      <c r="H319" s="16"/>
      <c r="I319" s="16"/>
      <c r="J319" s="16"/>
      <c r="K319" s="22">
        <f>SUBTOTAL(9,K317:K318)</f>
        <v>0</v>
      </c>
      <c r="L319" s="22">
        <f>SUBTOTAL(9,L317:L318)</f>
        <v>0</v>
      </c>
      <c r="M319" s="22">
        <f>K319-L319</f>
        <v>0</v>
      </c>
      <c r="N319" s="22">
        <v>0</v>
      </c>
      <c r="O319" s="22">
        <f>IF(M319&lt;0.9*N319,0.9*N319,IF(M319&gt;1.1*N319,1.1*N319,M319))</f>
        <v>0</v>
      </c>
      <c r="P319" s="23">
        <f>(M319-O319)</f>
        <v>0</v>
      </c>
      <c r="Q319" s="24"/>
      <c r="R319" s="24"/>
      <c r="S319" s="24">
        <f>SUBTOTAL(9,S317:S318)</f>
        <v>0</v>
      </c>
      <c r="T319" s="24"/>
      <c r="U319" s="33">
        <f>S319-K319</f>
        <v>0</v>
      </c>
    </row>
    <row r="320" spans="2:50" outlineLevel="1" x14ac:dyDescent="0.2">
      <c r="L320" s="15"/>
      <c r="M320" s="13"/>
      <c r="N320" s="13"/>
      <c r="O320" s="13"/>
      <c r="P320" s="19"/>
    </row>
    <row r="321" spans="2:50" outlineLevel="1" x14ac:dyDescent="0.2">
      <c r="L321" s="15"/>
      <c r="M321" s="13"/>
      <c r="N321" s="13"/>
      <c r="O321" s="13"/>
      <c r="P321" s="19"/>
    </row>
    <row r="322" spans="2:50" outlineLevel="2" x14ac:dyDescent="0.2">
      <c r="B322" s="1" t="s">
        <v>48</v>
      </c>
      <c r="C322" s="2">
        <v>10</v>
      </c>
      <c r="D322" s="2">
        <v>28</v>
      </c>
      <c r="E322" s="1" t="s">
        <v>155</v>
      </c>
      <c r="F322" s="1" t="s">
        <v>156</v>
      </c>
      <c r="G322" s="29" t="s">
        <v>157</v>
      </c>
      <c r="H322" s="1" t="s">
        <v>52</v>
      </c>
      <c r="I322" s="1" t="s">
        <v>67</v>
      </c>
      <c r="K322" s="13">
        <f>'Total Reqs'!K286</f>
        <v>321</v>
      </c>
      <c r="L322" s="15"/>
      <c r="M322" s="13"/>
      <c r="N322" s="13"/>
      <c r="O322" s="13"/>
      <c r="P322" s="19"/>
      <c r="S322" s="5">
        <v>5000</v>
      </c>
    </row>
    <row r="323" spans="2:50" outlineLevel="2" x14ac:dyDescent="0.2">
      <c r="B323" s="1" t="s">
        <v>48</v>
      </c>
      <c r="C323" s="2">
        <v>10</v>
      </c>
      <c r="D323" s="2">
        <v>28</v>
      </c>
      <c r="E323" s="1" t="s">
        <v>64</v>
      </c>
      <c r="F323" s="1" t="s">
        <v>158</v>
      </c>
      <c r="G323" s="29" t="s">
        <v>157</v>
      </c>
      <c r="H323" s="1" t="s">
        <v>54</v>
      </c>
      <c r="I323" s="1" t="s">
        <v>67</v>
      </c>
      <c r="K323" s="13">
        <f>'Total Reqs'!K287</f>
        <v>0</v>
      </c>
      <c r="L323" s="15"/>
      <c r="M323" s="13"/>
      <c r="N323" s="13"/>
      <c r="O323" s="13"/>
      <c r="P323" s="19"/>
    </row>
    <row r="324" spans="2:50" outlineLevel="2" x14ac:dyDescent="0.2">
      <c r="B324" s="1" t="s">
        <v>48</v>
      </c>
      <c r="C324" s="2">
        <v>10</v>
      </c>
      <c r="D324" s="2">
        <v>28</v>
      </c>
      <c r="E324" s="1" t="s">
        <v>64</v>
      </c>
      <c r="F324" s="1" t="s">
        <v>158</v>
      </c>
      <c r="G324" s="29" t="s">
        <v>157</v>
      </c>
      <c r="H324" s="1" t="s">
        <v>159</v>
      </c>
      <c r="I324" s="1" t="s">
        <v>67</v>
      </c>
      <c r="K324" s="13">
        <f>'Total Reqs'!K288</f>
        <v>283</v>
      </c>
      <c r="L324" s="15"/>
      <c r="M324" s="13"/>
      <c r="N324" s="13"/>
      <c r="O324" s="13"/>
      <c r="P324" s="19"/>
    </row>
    <row r="325" spans="2:50" outlineLevel="2" x14ac:dyDescent="0.2">
      <c r="D325" s="2">
        <v>28</v>
      </c>
      <c r="G325" s="29"/>
      <c r="L325" s="15"/>
      <c r="M325" s="13"/>
      <c r="N325" s="13"/>
      <c r="O325" s="13"/>
      <c r="P325" s="19"/>
    </row>
    <row r="326" spans="2:50" outlineLevel="2" x14ac:dyDescent="0.2">
      <c r="B326" s="1" t="s">
        <v>48</v>
      </c>
      <c r="C326" s="2">
        <v>10</v>
      </c>
      <c r="D326" s="2">
        <v>28</v>
      </c>
      <c r="E326" s="1" t="s">
        <v>49</v>
      </c>
      <c r="F326" s="1" t="s">
        <v>160</v>
      </c>
      <c r="G326" s="29" t="s">
        <v>157</v>
      </c>
      <c r="H326" s="1" t="s">
        <v>52</v>
      </c>
      <c r="I326" s="1" t="s">
        <v>67</v>
      </c>
      <c r="K326" s="13">
        <f>'Total Reqs'!K290</f>
        <v>0</v>
      </c>
      <c r="L326" s="15"/>
      <c r="M326" s="13"/>
      <c r="N326" s="13"/>
      <c r="O326" s="13"/>
      <c r="P326" s="19"/>
      <c r="S326" s="5">
        <v>0</v>
      </c>
    </row>
    <row r="327" spans="2:50" outlineLevel="2" x14ac:dyDescent="0.2">
      <c r="B327" s="1" t="s">
        <v>48</v>
      </c>
      <c r="C327" s="2">
        <v>10</v>
      </c>
      <c r="D327" s="2">
        <v>28</v>
      </c>
      <c r="E327" s="1" t="s">
        <v>49</v>
      </c>
      <c r="F327" s="1" t="s">
        <v>161</v>
      </c>
      <c r="G327" s="29" t="s">
        <v>157</v>
      </c>
      <c r="H327" s="1" t="s">
        <v>52</v>
      </c>
      <c r="I327" s="1" t="s">
        <v>67</v>
      </c>
      <c r="K327" s="13">
        <f>'Total Reqs'!K291</f>
        <v>0</v>
      </c>
      <c r="L327" s="15"/>
      <c r="M327" s="13"/>
      <c r="N327" s="13"/>
      <c r="O327" s="13"/>
      <c r="P327" s="19"/>
      <c r="S327" s="5">
        <v>0</v>
      </c>
    </row>
    <row r="328" spans="2:50" outlineLevel="2" x14ac:dyDescent="0.2">
      <c r="B328" s="1" t="s">
        <v>48</v>
      </c>
      <c r="C328" s="2">
        <v>10</v>
      </c>
      <c r="D328" s="2">
        <v>28</v>
      </c>
      <c r="E328" s="1" t="s">
        <v>49</v>
      </c>
      <c r="F328" s="1" t="s">
        <v>162</v>
      </c>
      <c r="G328" s="29" t="s">
        <v>157</v>
      </c>
      <c r="H328" s="1" t="s">
        <v>52</v>
      </c>
      <c r="I328" s="1" t="s">
        <v>67</v>
      </c>
      <c r="K328" s="13">
        <f>'Total Reqs'!K292</f>
        <v>0</v>
      </c>
      <c r="L328" s="15"/>
      <c r="M328" s="13"/>
      <c r="N328" s="13"/>
      <c r="O328" s="13"/>
      <c r="P328" s="19"/>
      <c r="S328" s="5">
        <v>0</v>
      </c>
    </row>
    <row r="329" spans="2:50" outlineLevel="2" x14ac:dyDescent="0.2">
      <c r="B329" s="1" t="s">
        <v>48</v>
      </c>
      <c r="C329" s="2">
        <v>10</v>
      </c>
      <c r="D329" s="2">
        <v>28</v>
      </c>
      <c r="E329" s="1" t="s">
        <v>49</v>
      </c>
      <c r="F329" s="1" t="s">
        <v>163</v>
      </c>
      <c r="G329" s="29" t="s">
        <v>157</v>
      </c>
      <c r="H329" s="1" t="s">
        <v>52</v>
      </c>
      <c r="I329" s="1" t="s">
        <v>67</v>
      </c>
      <c r="K329" s="13">
        <f>'Total Reqs'!K293</f>
        <v>0</v>
      </c>
      <c r="L329" s="15"/>
      <c r="M329" s="13"/>
      <c r="N329" s="13"/>
      <c r="O329" s="13"/>
      <c r="P329" s="19"/>
    </row>
    <row r="330" spans="2:50" outlineLevel="2" x14ac:dyDescent="0.2">
      <c r="B330" s="1" t="s">
        <v>48</v>
      </c>
      <c r="C330" s="2">
        <v>10</v>
      </c>
      <c r="D330" s="2">
        <v>28</v>
      </c>
      <c r="E330" s="1" t="s">
        <v>49</v>
      </c>
      <c r="F330" s="1" t="s">
        <v>158</v>
      </c>
      <c r="G330" s="29" t="s">
        <v>157</v>
      </c>
      <c r="H330" s="1" t="s">
        <v>54</v>
      </c>
      <c r="I330" s="1" t="s">
        <v>67</v>
      </c>
      <c r="K330" s="13">
        <f>'Total Reqs'!K294</f>
        <v>0</v>
      </c>
      <c r="L330" s="15"/>
      <c r="M330" s="13"/>
      <c r="N330" s="13"/>
      <c r="O330" s="13"/>
      <c r="P330" s="19"/>
    </row>
    <row r="331" spans="2:50" outlineLevel="2" x14ac:dyDescent="0.2">
      <c r="D331" s="2">
        <v>28</v>
      </c>
      <c r="G331" s="29"/>
      <c r="L331" s="15"/>
      <c r="M331" s="13"/>
      <c r="N331" s="13"/>
      <c r="O331" s="13"/>
      <c r="P331" s="19"/>
    </row>
    <row r="332" spans="2:50" outlineLevel="2" x14ac:dyDescent="0.2">
      <c r="B332" s="1" t="s">
        <v>48</v>
      </c>
      <c r="C332" s="2">
        <v>10</v>
      </c>
      <c r="D332" s="2">
        <v>28</v>
      </c>
      <c r="E332" s="1" t="s">
        <v>64</v>
      </c>
      <c r="F332" s="1" t="s">
        <v>164</v>
      </c>
      <c r="G332" s="4" t="s">
        <v>165</v>
      </c>
      <c r="H332" s="1" t="s">
        <v>52</v>
      </c>
      <c r="I332" s="1" t="s">
        <v>67</v>
      </c>
      <c r="K332" s="13">
        <f>'Total Reqs'!K306</f>
        <v>0</v>
      </c>
      <c r="L332" s="15"/>
      <c r="M332" s="13"/>
      <c r="N332" s="13"/>
      <c r="O332" s="13"/>
      <c r="P332" s="19"/>
      <c r="S332" s="5">
        <v>0</v>
      </c>
    </row>
    <row r="333" spans="2:50" outlineLevel="2" x14ac:dyDescent="0.2">
      <c r="B333" s="1" t="s">
        <v>48</v>
      </c>
      <c r="C333" s="2">
        <v>10</v>
      </c>
      <c r="D333" s="2">
        <v>28</v>
      </c>
      <c r="E333" s="1" t="s">
        <v>64</v>
      </c>
      <c r="F333" s="1" t="s">
        <v>164</v>
      </c>
      <c r="G333" s="4" t="s">
        <v>165</v>
      </c>
      <c r="H333" s="1" t="s">
        <v>54</v>
      </c>
      <c r="I333" s="1" t="s">
        <v>67</v>
      </c>
      <c r="K333" s="13">
        <f>'Total Reqs'!K307</f>
        <v>0</v>
      </c>
      <c r="L333" s="15"/>
      <c r="M333" s="13"/>
      <c r="N333" s="13"/>
      <c r="O333" s="13"/>
      <c r="P333" s="19"/>
      <c r="S333" s="5">
        <v>0</v>
      </c>
    </row>
    <row r="334" spans="2:50" outlineLevel="2" x14ac:dyDescent="0.2">
      <c r="D334" s="2">
        <v>28</v>
      </c>
      <c r="K334" s="26"/>
      <c r="L334" s="15"/>
      <c r="M334" s="13"/>
      <c r="N334" s="13"/>
      <c r="O334" s="13"/>
      <c r="P334" s="19"/>
      <c r="Q334" s="27"/>
      <c r="T334" s="27"/>
      <c r="W334" s="27"/>
      <c r="Z334" s="27"/>
      <c r="AC334" s="27"/>
      <c r="AF334" s="27"/>
      <c r="AI334" s="27"/>
      <c r="AL334" s="27"/>
      <c r="AO334" s="27"/>
      <c r="AR334" s="27"/>
      <c r="AU334" s="27"/>
      <c r="AX334" s="27"/>
    </row>
    <row r="335" spans="2:50" outlineLevel="2" x14ac:dyDescent="0.2">
      <c r="B335" s="1" t="s">
        <v>48</v>
      </c>
      <c r="C335" s="2">
        <v>10</v>
      </c>
      <c r="D335" s="2">
        <v>28</v>
      </c>
      <c r="E335" s="1" t="s">
        <v>49</v>
      </c>
      <c r="F335" s="1" t="s">
        <v>164</v>
      </c>
      <c r="G335" s="4" t="s">
        <v>165</v>
      </c>
      <c r="H335" s="1" t="s">
        <v>52</v>
      </c>
      <c r="I335" s="1" t="s">
        <v>67</v>
      </c>
      <c r="K335" s="13">
        <f>'Total Reqs'!K309</f>
        <v>0</v>
      </c>
      <c r="L335" s="15"/>
      <c r="M335" s="13"/>
      <c r="N335" s="13"/>
      <c r="O335" s="13"/>
      <c r="P335" s="19"/>
      <c r="S335" s="5">
        <v>0</v>
      </c>
    </row>
    <row r="336" spans="2:50" outlineLevel="2" x14ac:dyDescent="0.2">
      <c r="B336" s="1" t="s">
        <v>48</v>
      </c>
      <c r="C336" s="2">
        <v>10</v>
      </c>
      <c r="D336" s="2">
        <v>28</v>
      </c>
      <c r="E336" s="1" t="s">
        <v>49</v>
      </c>
      <c r="F336" s="1" t="s">
        <v>164</v>
      </c>
      <c r="G336" s="4" t="s">
        <v>165</v>
      </c>
      <c r="H336" s="1" t="s">
        <v>54</v>
      </c>
      <c r="I336" s="1" t="s">
        <v>67</v>
      </c>
      <c r="K336" s="13">
        <f>'Total Reqs'!K310</f>
        <v>0</v>
      </c>
      <c r="L336" s="13"/>
      <c r="M336" s="13"/>
      <c r="N336" s="13"/>
      <c r="O336" s="13"/>
      <c r="P336" s="19"/>
      <c r="S336" s="5">
        <v>0</v>
      </c>
    </row>
    <row r="337" spans="2:50" outlineLevel="1" x14ac:dyDescent="0.2">
      <c r="B337" s="2" t="str">
        <f>B336</f>
        <v>TCO</v>
      </c>
      <c r="C337" s="2">
        <f>C336</f>
        <v>10</v>
      </c>
      <c r="D337" s="20" t="s">
        <v>166</v>
      </c>
      <c r="E337" s="16"/>
      <c r="F337" s="16"/>
      <c r="G337" s="21"/>
      <c r="H337" s="16"/>
      <c r="I337" s="16"/>
      <c r="J337" s="16"/>
      <c r="K337" s="22">
        <f>SUBTOTAL(9,K322:K336)</f>
        <v>604</v>
      </c>
      <c r="L337" s="22">
        <f>SUBTOTAL(9,L322:L336)</f>
        <v>0</v>
      </c>
      <c r="M337" s="22">
        <f>K337-L337</f>
        <v>604</v>
      </c>
      <c r="N337" s="22">
        <v>387</v>
      </c>
      <c r="O337" s="22">
        <f>IF(M337&lt;0.9*N337,0.9*N337,IF(M337&gt;1.1*N337,1.1*N337,M337))</f>
        <v>425.70000000000005</v>
      </c>
      <c r="P337" s="23">
        <f>(M337-O337)</f>
        <v>178.29999999999995</v>
      </c>
      <c r="Q337" s="24"/>
      <c r="R337" s="24"/>
      <c r="S337" s="24">
        <f>SUBTOTAL(9,S322:S336)</f>
        <v>5000</v>
      </c>
      <c r="T337" s="24"/>
      <c r="U337" s="33">
        <f>S337-K337</f>
        <v>4396</v>
      </c>
    </row>
    <row r="338" spans="2:50" outlineLevel="1" x14ac:dyDescent="0.2">
      <c r="K338" s="26"/>
      <c r="L338" s="15"/>
      <c r="M338" s="13"/>
      <c r="N338" s="13"/>
      <c r="O338" s="13"/>
      <c r="P338" s="19"/>
      <c r="Q338" s="27"/>
      <c r="T338" s="27"/>
      <c r="W338" s="27"/>
      <c r="Z338" s="27"/>
      <c r="AC338" s="27"/>
      <c r="AF338" s="27"/>
      <c r="AI338" s="27"/>
      <c r="AL338" s="27"/>
      <c r="AO338" s="27"/>
      <c r="AR338" s="27"/>
      <c r="AU338" s="27"/>
      <c r="AX338" s="27"/>
    </row>
    <row r="339" spans="2:50" outlineLevel="1" x14ac:dyDescent="0.2">
      <c r="L339" s="15"/>
      <c r="M339" s="13"/>
      <c r="N339" s="13"/>
      <c r="O339" s="13"/>
      <c r="P339" s="19"/>
    </row>
    <row r="340" spans="2:50" outlineLevel="2" x14ac:dyDescent="0.2">
      <c r="B340" s="1" t="s">
        <v>48</v>
      </c>
      <c r="C340" s="2">
        <v>10</v>
      </c>
      <c r="D340" s="20">
        <v>30</v>
      </c>
      <c r="E340" s="1" t="s">
        <v>64</v>
      </c>
      <c r="F340" s="1" t="s">
        <v>50</v>
      </c>
      <c r="G340" s="4" t="s">
        <v>167</v>
      </c>
      <c r="H340" s="1" t="s">
        <v>52</v>
      </c>
      <c r="I340" s="1" t="s">
        <v>53</v>
      </c>
      <c r="K340" s="13">
        <f>'Total Reqs'!K296</f>
        <v>1243</v>
      </c>
      <c r="L340" s="15">
        <f>436*(1-0.02184)</f>
        <v>426.47775999999999</v>
      </c>
      <c r="M340" s="13"/>
      <c r="N340" s="13"/>
      <c r="O340" s="13"/>
      <c r="P340" s="19"/>
      <c r="S340" s="5">
        <v>51</v>
      </c>
    </row>
    <row r="341" spans="2:50" outlineLevel="2" x14ac:dyDescent="0.2">
      <c r="B341" s="1" t="s">
        <v>48</v>
      </c>
      <c r="C341" s="2">
        <v>10</v>
      </c>
      <c r="D341" s="20">
        <v>30</v>
      </c>
      <c r="E341" s="1" t="s">
        <v>64</v>
      </c>
      <c r="F341" s="1" t="s">
        <v>50</v>
      </c>
      <c r="G341" s="4" t="s">
        <v>167</v>
      </c>
      <c r="H341" s="1" t="s">
        <v>54</v>
      </c>
      <c r="K341" s="13">
        <f>'Total Reqs'!K297</f>
        <v>0</v>
      </c>
      <c r="L341" s="15"/>
      <c r="M341" s="13"/>
      <c r="N341" s="13"/>
      <c r="O341" s="13"/>
      <c r="P341" s="19"/>
      <c r="S341" s="5">
        <v>0</v>
      </c>
    </row>
    <row r="342" spans="2:50" outlineLevel="2" x14ac:dyDescent="0.2">
      <c r="D342" s="20">
        <v>30</v>
      </c>
      <c r="K342" s="26"/>
      <c r="L342" s="15"/>
      <c r="M342" s="13"/>
      <c r="N342" s="13"/>
      <c r="O342" s="13"/>
      <c r="P342" s="19"/>
      <c r="Q342" s="27"/>
      <c r="T342" s="27"/>
      <c r="W342" s="27"/>
    </row>
    <row r="343" spans="2:50" outlineLevel="2" x14ac:dyDescent="0.2">
      <c r="B343" s="1" t="s">
        <v>48</v>
      </c>
      <c r="C343" s="2">
        <v>10</v>
      </c>
      <c r="D343" s="20">
        <v>30</v>
      </c>
      <c r="E343" s="1" t="s">
        <v>49</v>
      </c>
      <c r="F343" s="1" t="s">
        <v>50</v>
      </c>
      <c r="G343" s="4" t="s">
        <v>167</v>
      </c>
      <c r="H343" s="1" t="s">
        <v>52</v>
      </c>
      <c r="I343" s="1" t="s">
        <v>53</v>
      </c>
      <c r="K343" s="13">
        <f>'Total Reqs'!K299</f>
        <v>0</v>
      </c>
      <c r="L343" s="15"/>
      <c r="M343" s="13"/>
      <c r="N343" s="13"/>
      <c r="O343" s="13"/>
      <c r="P343" s="19"/>
      <c r="S343" s="5">
        <v>0</v>
      </c>
    </row>
    <row r="344" spans="2:50" outlineLevel="2" x14ac:dyDescent="0.2">
      <c r="B344" s="1" t="s">
        <v>48</v>
      </c>
      <c r="C344" s="2">
        <v>10</v>
      </c>
      <c r="D344" s="20">
        <v>30</v>
      </c>
      <c r="E344" s="1" t="s">
        <v>49</v>
      </c>
      <c r="F344" s="1" t="s">
        <v>50</v>
      </c>
      <c r="G344" s="4" t="s">
        <v>167</v>
      </c>
      <c r="H344" s="1" t="s">
        <v>54</v>
      </c>
      <c r="I344" s="1" t="s">
        <v>53</v>
      </c>
      <c r="K344" s="13">
        <f>'Total Reqs'!K300</f>
        <v>0</v>
      </c>
      <c r="L344" s="15"/>
      <c r="M344" s="13"/>
      <c r="N344" s="13"/>
      <c r="O344" s="13"/>
      <c r="P344" s="19"/>
      <c r="S344" s="5">
        <v>0</v>
      </c>
    </row>
    <row r="345" spans="2:50" outlineLevel="2" x14ac:dyDescent="0.2">
      <c r="D345" s="20">
        <v>30</v>
      </c>
      <c r="K345" s="26"/>
      <c r="L345" s="15"/>
      <c r="M345" s="13"/>
      <c r="N345" s="13"/>
      <c r="O345" s="13"/>
      <c r="P345" s="19"/>
      <c r="Q345" s="27"/>
      <c r="T345" s="27"/>
      <c r="W345" s="27"/>
    </row>
    <row r="346" spans="2:50" outlineLevel="2" x14ac:dyDescent="0.2">
      <c r="B346" s="1" t="s">
        <v>48</v>
      </c>
      <c r="C346" s="2">
        <v>10</v>
      </c>
      <c r="D346" s="2">
        <v>30</v>
      </c>
      <c r="E346" s="1" t="s">
        <v>64</v>
      </c>
      <c r="F346" s="1" t="s">
        <v>164</v>
      </c>
      <c r="G346" s="4" t="s">
        <v>168</v>
      </c>
      <c r="H346" s="1" t="s">
        <v>52</v>
      </c>
      <c r="I346" s="1" t="s">
        <v>67</v>
      </c>
      <c r="K346" s="13">
        <f>'Total Reqs'!K313</f>
        <v>1687</v>
      </c>
      <c r="L346" s="15">
        <v>511</v>
      </c>
      <c r="M346" s="13"/>
      <c r="N346" s="13"/>
      <c r="O346" s="13"/>
      <c r="P346" s="19"/>
      <c r="S346" s="5">
        <v>0</v>
      </c>
    </row>
    <row r="347" spans="2:50" outlineLevel="2" x14ac:dyDescent="0.2">
      <c r="B347" s="1" t="s">
        <v>48</v>
      </c>
      <c r="C347" s="2">
        <v>10</v>
      </c>
      <c r="D347" s="2">
        <v>30</v>
      </c>
      <c r="E347" s="1" t="s">
        <v>64</v>
      </c>
      <c r="F347" s="1" t="s">
        <v>164</v>
      </c>
      <c r="G347" s="4" t="s">
        <v>168</v>
      </c>
      <c r="H347" s="1" t="s">
        <v>54</v>
      </c>
      <c r="I347" s="1" t="s">
        <v>67</v>
      </c>
      <c r="K347" s="13">
        <f>'Total Reqs'!K314</f>
        <v>0</v>
      </c>
      <c r="L347" s="15"/>
      <c r="M347" s="13"/>
      <c r="N347" s="13"/>
      <c r="O347" s="13"/>
      <c r="P347" s="19"/>
      <c r="S347" s="5">
        <v>0</v>
      </c>
    </row>
    <row r="348" spans="2:50" outlineLevel="2" x14ac:dyDescent="0.2">
      <c r="D348" s="2">
        <v>30</v>
      </c>
      <c r="K348" s="35"/>
      <c r="L348" s="13"/>
      <c r="M348" s="13"/>
      <c r="N348" s="13"/>
      <c r="O348" s="13"/>
      <c r="P348" s="19"/>
    </row>
    <row r="349" spans="2:50" outlineLevel="2" x14ac:dyDescent="0.2">
      <c r="B349" s="1" t="s">
        <v>48</v>
      </c>
      <c r="C349" s="2">
        <v>10</v>
      </c>
      <c r="D349" s="2">
        <v>30</v>
      </c>
      <c r="E349" s="1" t="s">
        <v>49</v>
      </c>
      <c r="F349" s="1" t="s">
        <v>164</v>
      </c>
      <c r="G349" s="4" t="s">
        <v>168</v>
      </c>
      <c r="H349" s="1" t="s">
        <v>52</v>
      </c>
      <c r="I349" s="1" t="s">
        <v>67</v>
      </c>
      <c r="K349" s="13">
        <f>'Total Reqs'!K316</f>
        <v>0</v>
      </c>
      <c r="L349" s="13"/>
      <c r="M349" s="13"/>
      <c r="N349" s="13"/>
      <c r="O349" s="13"/>
      <c r="P349" s="19"/>
      <c r="S349" s="5">
        <v>0</v>
      </c>
    </row>
    <row r="350" spans="2:50" outlineLevel="2" x14ac:dyDescent="0.2">
      <c r="B350" s="1" t="s">
        <v>48</v>
      </c>
      <c r="C350" s="2">
        <v>10</v>
      </c>
      <c r="D350" s="2">
        <v>30</v>
      </c>
      <c r="E350" s="1" t="s">
        <v>49</v>
      </c>
      <c r="F350" s="1" t="s">
        <v>164</v>
      </c>
      <c r="G350" s="4" t="s">
        <v>168</v>
      </c>
      <c r="H350" s="1" t="s">
        <v>54</v>
      </c>
      <c r="I350" s="1" t="s">
        <v>67</v>
      </c>
      <c r="K350" s="13">
        <f>'Total Reqs'!K317</f>
        <v>0</v>
      </c>
      <c r="L350" s="13"/>
      <c r="M350" s="13"/>
      <c r="N350" s="13"/>
      <c r="O350" s="13"/>
      <c r="P350" s="19"/>
      <c r="S350" s="5">
        <v>0</v>
      </c>
    </row>
    <row r="351" spans="2:50" outlineLevel="1" x14ac:dyDescent="0.2">
      <c r="B351" s="1" t="str">
        <f>B349</f>
        <v>TCO</v>
      </c>
      <c r="C351" s="2">
        <f>C349</f>
        <v>10</v>
      </c>
      <c r="D351" s="20" t="s">
        <v>169</v>
      </c>
      <c r="E351" s="16"/>
      <c r="F351" s="16"/>
      <c r="G351" s="21"/>
      <c r="H351" s="16"/>
      <c r="I351" s="16"/>
      <c r="J351" s="16"/>
      <c r="K351" s="22">
        <f>SUBTOTAL(9,K340:K350)</f>
        <v>2930</v>
      </c>
      <c r="L351" s="22">
        <f>SUBTOTAL(9,L340:L350)</f>
        <v>937.47775999999999</v>
      </c>
      <c r="M351" s="22">
        <f>K351-L351</f>
        <v>1992.52224</v>
      </c>
      <c r="N351" s="22">
        <v>1364</v>
      </c>
      <c r="O351" s="22">
        <f>IF(M351&lt;0.9*N351,0.9*N351,IF(M351&gt;1.1*N351,1.1*N351,M351))</f>
        <v>1500.4</v>
      </c>
      <c r="P351" s="23">
        <f>(M351-O351)</f>
        <v>492.12223999999992</v>
      </c>
      <c r="Q351" s="24"/>
      <c r="R351" s="24"/>
      <c r="S351" s="24">
        <v>0</v>
      </c>
      <c r="T351" s="24"/>
      <c r="U351" s="33">
        <f>S351-K351</f>
        <v>-2930</v>
      </c>
    </row>
    <row r="352" spans="2:50" outlineLevel="1" x14ac:dyDescent="0.2">
      <c r="L352" s="15"/>
      <c r="M352" s="13"/>
      <c r="N352" s="13"/>
      <c r="O352" s="13"/>
      <c r="P352" s="19"/>
      <c r="S352" s="40"/>
    </row>
    <row r="353" spans="2:24" outlineLevel="1" x14ac:dyDescent="0.2">
      <c r="L353" s="15"/>
      <c r="M353" s="13"/>
      <c r="N353" s="13"/>
      <c r="O353" s="13"/>
      <c r="P353" s="19"/>
      <c r="S353" s="40"/>
    </row>
    <row r="354" spans="2:24" outlineLevel="2" x14ac:dyDescent="0.2">
      <c r="B354" s="1" t="s">
        <v>48</v>
      </c>
      <c r="C354" s="2">
        <v>10</v>
      </c>
      <c r="D354" s="20">
        <v>31</v>
      </c>
      <c r="E354" s="1" t="s">
        <v>49</v>
      </c>
      <c r="F354" s="1" t="s">
        <v>50</v>
      </c>
      <c r="G354" s="4" t="s">
        <v>170</v>
      </c>
      <c r="H354" s="1" t="s">
        <v>52</v>
      </c>
      <c r="I354" s="1" t="s">
        <v>53</v>
      </c>
      <c r="K354" s="13">
        <f>'Total Reqs'!K302</f>
        <v>0</v>
      </c>
      <c r="L354" s="15"/>
      <c r="M354" s="13"/>
      <c r="N354" s="13"/>
      <c r="O354" s="13"/>
      <c r="P354" s="19"/>
      <c r="S354" s="40">
        <v>0</v>
      </c>
    </row>
    <row r="355" spans="2:24" outlineLevel="2" x14ac:dyDescent="0.2">
      <c r="B355" s="1" t="s">
        <v>48</v>
      </c>
      <c r="C355" s="2">
        <v>10</v>
      </c>
      <c r="D355" s="20">
        <v>31</v>
      </c>
      <c r="E355" s="1" t="s">
        <v>49</v>
      </c>
      <c r="F355" s="1" t="s">
        <v>50</v>
      </c>
      <c r="G355" s="4" t="s">
        <v>170</v>
      </c>
      <c r="H355" s="1" t="s">
        <v>54</v>
      </c>
      <c r="I355" s="1" t="s">
        <v>53</v>
      </c>
      <c r="K355" s="13">
        <f>'Total Reqs'!K303</f>
        <v>0</v>
      </c>
      <c r="L355" s="15"/>
      <c r="M355" s="13"/>
      <c r="N355" s="13"/>
      <c r="O355" s="13"/>
      <c r="P355" s="19"/>
      <c r="S355" s="40">
        <v>0</v>
      </c>
    </row>
    <row r="356" spans="2:24" outlineLevel="2" x14ac:dyDescent="0.2">
      <c r="D356" s="2">
        <v>31</v>
      </c>
      <c r="G356" s="29"/>
      <c r="L356" s="15"/>
      <c r="M356" s="13"/>
      <c r="N356" s="13"/>
      <c r="O356" s="13"/>
      <c r="P356" s="19"/>
      <c r="S356" s="40"/>
    </row>
    <row r="357" spans="2:24" hidden="1" outlineLevel="2" x14ac:dyDescent="0.2">
      <c r="B357" s="1" t="s">
        <v>48</v>
      </c>
      <c r="C357" s="2">
        <v>10</v>
      </c>
      <c r="D357" s="2">
        <v>31</v>
      </c>
      <c r="E357" s="1" t="s">
        <v>49</v>
      </c>
      <c r="F357" s="1" t="s">
        <v>171</v>
      </c>
      <c r="G357" s="29" t="s">
        <v>172</v>
      </c>
      <c r="H357" s="1" t="s">
        <v>52</v>
      </c>
      <c r="I357" s="1" t="s">
        <v>62</v>
      </c>
      <c r="K357" s="13">
        <f>'Total Reqs'!K320</f>
        <v>0</v>
      </c>
      <c r="L357" s="15"/>
      <c r="M357" s="13"/>
      <c r="N357" s="13"/>
      <c r="O357" s="13"/>
      <c r="P357" s="19"/>
      <c r="S357" s="40">
        <v>0</v>
      </c>
    </row>
    <row r="358" spans="2:24" hidden="1" outlineLevel="2" x14ac:dyDescent="0.2">
      <c r="B358" s="1" t="s">
        <v>48</v>
      </c>
      <c r="C358" s="2">
        <v>10</v>
      </c>
      <c r="D358" s="2">
        <v>31</v>
      </c>
      <c r="E358" s="1" t="s">
        <v>49</v>
      </c>
      <c r="F358" s="1" t="s">
        <v>171</v>
      </c>
      <c r="G358" s="29" t="s">
        <v>172</v>
      </c>
      <c r="H358" s="1" t="s">
        <v>54</v>
      </c>
      <c r="L358" s="15"/>
      <c r="M358" s="13"/>
      <c r="N358" s="13"/>
      <c r="O358" s="13"/>
      <c r="P358" s="19"/>
      <c r="S358" s="40"/>
    </row>
    <row r="359" spans="2:24" outlineLevel="1" collapsed="1" x14ac:dyDescent="0.2">
      <c r="B359" s="1" t="str">
        <f>B357</f>
        <v>TCO</v>
      </c>
      <c r="C359" s="2">
        <f>C357</f>
        <v>10</v>
      </c>
      <c r="D359" s="20" t="s">
        <v>173</v>
      </c>
      <c r="E359" s="16"/>
      <c r="F359" s="16"/>
      <c r="G359" s="21"/>
      <c r="H359" s="16"/>
      <c r="I359" s="16"/>
      <c r="J359" s="16"/>
      <c r="K359" s="22">
        <f>SUBTOTAL(9,K354:K358)</f>
        <v>0</v>
      </c>
      <c r="L359" s="22">
        <f>SUBTOTAL(9,L354:L358)</f>
        <v>0</v>
      </c>
      <c r="M359" s="22">
        <f>K359-L359</f>
        <v>0</v>
      </c>
      <c r="N359" s="22">
        <v>0</v>
      </c>
      <c r="O359" s="22">
        <f>IF(M359&lt;0.9*N359,0.9*N359,IF(M359&gt;1.1*N359,1.1*N359,M359))</f>
        <v>0</v>
      </c>
      <c r="P359" s="23">
        <f>(M359-O359)</f>
        <v>0</v>
      </c>
      <c r="Q359" s="24"/>
      <c r="R359" s="24"/>
      <c r="S359" s="24">
        <f>SUBTOTAL(9,S354:S358)</f>
        <v>0</v>
      </c>
      <c r="T359" s="24"/>
      <c r="U359" s="33">
        <f>S359-K359</f>
        <v>0</v>
      </c>
    </row>
    <row r="360" spans="2:24" outlineLevel="1" x14ac:dyDescent="0.2">
      <c r="L360" s="15"/>
      <c r="M360" s="13"/>
      <c r="N360" s="13"/>
      <c r="O360" s="13"/>
      <c r="P360" s="19"/>
    </row>
    <row r="361" spans="2:24" outlineLevel="2" x14ac:dyDescent="0.2">
      <c r="B361" s="1" t="s">
        <v>174</v>
      </c>
      <c r="D361" s="2">
        <v>30</v>
      </c>
      <c r="E361" s="1" t="s">
        <v>64</v>
      </c>
      <c r="F361" s="1" t="s">
        <v>164</v>
      </c>
      <c r="G361" s="4" t="s">
        <v>175</v>
      </c>
      <c r="H361" s="1" t="s">
        <v>52</v>
      </c>
      <c r="I361" s="1" t="s">
        <v>67</v>
      </c>
      <c r="K361" s="13">
        <f>'Total Reqs'!K324</f>
        <v>0</v>
      </c>
      <c r="L361" s="15"/>
      <c r="M361" s="13"/>
      <c r="N361" s="13"/>
      <c r="O361" s="13"/>
      <c r="P361" s="19"/>
      <c r="S361" s="5">
        <v>0</v>
      </c>
    </row>
    <row r="362" spans="2:24" outlineLevel="2" x14ac:dyDescent="0.2">
      <c r="B362" s="1" t="s">
        <v>174</v>
      </c>
      <c r="D362" s="2">
        <v>30</v>
      </c>
      <c r="E362" s="1" t="s">
        <v>49</v>
      </c>
      <c r="F362" s="1" t="s">
        <v>164</v>
      </c>
      <c r="G362" s="4" t="s">
        <v>175</v>
      </c>
      <c r="H362" s="1" t="s">
        <v>52</v>
      </c>
      <c r="I362" s="1" t="s">
        <v>67</v>
      </c>
      <c r="K362" s="13">
        <f>'Total Reqs'!K325</f>
        <v>0</v>
      </c>
      <c r="L362" s="15"/>
      <c r="M362" s="13"/>
      <c r="N362" s="13"/>
      <c r="O362" s="13"/>
      <c r="P362" s="19"/>
    </row>
    <row r="363" spans="2:24" outlineLevel="1" x14ac:dyDescent="0.2">
      <c r="B363" s="2" t="str">
        <f>B362</f>
        <v>COVE POINT</v>
      </c>
      <c r="C363" s="2">
        <f>C362</f>
        <v>0</v>
      </c>
      <c r="D363" s="20" t="s">
        <v>169</v>
      </c>
      <c r="E363" s="16"/>
      <c r="F363" s="16"/>
      <c r="G363" s="21"/>
      <c r="H363" s="16"/>
      <c r="I363" s="16"/>
      <c r="J363" s="16"/>
      <c r="K363" s="22">
        <f>SUBTOTAL(9,K361:K362)</f>
        <v>0</v>
      </c>
      <c r="L363" s="22"/>
      <c r="M363" s="22"/>
      <c r="N363" s="22"/>
      <c r="O363" s="22"/>
      <c r="P363" s="23"/>
      <c r="Q363" s="24"/>
      <c r="R363" s="24"/>
      <c r="S363" s="24">
        <f>SUBTOTAL(9,S361:S362)</f>
        <v>0</v>
      </c>
      <c r="T363" s="24"/>
      <c r="U363" s="33">
        <f>S363-K363</f>
        <v>0</v>
      </c>
    </row>
    <row r="364" spans="2:24" outlineLevel="1" x14ac:dyDescent="0.2">
      <c r="L364" s="15"/>
      <c r="M364" s="13"/>
      <c r="N364" s="13"/>
      <c r="O364" s="13"/>
      <c r="P364" s="19"/>
    </row>
    <row r="365" spans="2:24" ht="21" customHeight="1" outlineLevel="1" x14ac:dyDescent="0.25">
      <c r="D365" s="41" t="s">
        <v>176</v>
      </c>
      <c r="E365" s="42"/>
      <c r="F365" s="42"/>
      <c r="G365" s="43"/>
      <c r="H365" s="42"/>
      <c r="I365" s="42"/>
      <c r="J365" s="42"/>
      <c r="K365" s="41">
        <f t="shared" ref="K365:P365" si="0">SUBTOTAL(9,K11:K363)</f>
        <v>29461</v>
      </c>
      <c r="L365" s="41">
        <f t="shared" si="0"/>
        <v>8716.6145393548395</v>
      </c>
      <c r="M365" s="41">
        <f t="shared" si="0"/>
        <v>20744.385460645157</v>
      </c>
      <c r="N365" s="41">
        <f t="shared" si="0"/>
        <v>27608</v>
      </c>
      <c r="O365" s="41">
        <f t="shared" si="0"/>
        <v>26992.222580645164</v>
      </c>
      <c r="P365" s="44">
        <f t="shared" si="0"/>
        <v>-6247.8371200000001</v>
      </c>
      <c r="Q365" s="42"/>
      <c r="R365" s="42"/>
      <c r="S365" s="41">
        <f>SUBTOTAL(9,S11:S363)</f>
        <v>94189</v>
      </c>
      <c r="T365" s="42"/>
      <c r="U365" s="45">
        <f>S365-K365</f>
        <v>64728</v>
      </c>
      <c r="V365" s="42"/>
      <c r="W365" s="42"/>
      <c r="X365" s="42"/>
    </row>
    <row r="366" spans="2:24" ht="21" customHeight="1" outlineLevel="1" x14ac:dyDescent="0.2">
      <c r="E366" s="2"/>
      <c r="F366" s="2"/>
      <c r="G366" s="2"/>
      <c r="H366" s="2"/>
      <c r="I366" s="2"/>
      <c r="J366" s="2"/>
      <c r="K366" s="2"/>
      <c r="L366" s="2"/>
      <c r="M366" s="2"/>
      <c r="N366" s="2"/>
      <c r="O366" s="2"/>
      <c r="P366" s="2"/>
      <c r="Q366" s="2"/>
      <c r="R366" s="2"/>
      <c r="T366" s="2"/>
      <c r="U366" s="2"/>
      <c r="V366" s="2"/>
      <c r="W366" s="2"/>
      <c r="X366" s="2"/>
    </row>
    <row r="367" spans="2:24" ht="21" customHeight="1" outlineLevel="1" x14ac:dyDescent="0.2">
      <c r="B367" s="16" t="s">
        <v>177</v>
      </c>
      <c r="C367" s="20"/>
      <c r="D367" s="20" t="s">
        <v>178</v>
      </c>
      <c r="E367" s="20" t="s">
        <v>128</v>
      </c>
      <c r="F367" s="20" t="s">
        <v>179</v>
      </c>
      <c r="G367" s="20"/>
      <c r="H367" s="20"/>
      <c r="I367" s="20"/>
      <c r="J367" s="20"/>
      <c r="K367" s="20">
        <f>'Total Reqs'!K327</f>
        <v>0</v>
      </c>
      <c r="L367" s="20">
        <v>0</v>
      </c>
      <c r="M367" s="20">
        <f>K367-L367</f>
        <v>0</v>
      </c>
      <c r="N367" s="20">
        <v>0</v>
      </c>
      <c r="O367" s="20">
        <f>IF(M367&lt;0.9*N367,0.9*N367,IF(M367&gt;1.1*N367,1.1*N367,M367))</f>
        <v>0</v>
      </c>
      <c r="P367" s="46">
        <f>(M367-O367)</f>
        <v>0</v>
      </c>
      <c r="Q367" s="2"/>
      <c r="R367" s="2"/>
      <c r="T367" s="2"/>
      <c r="U367" s="2"/>
      <c r="V367" s="2"/>
      <c r="W367" s="2"/>
      <c r="X367" s="2"/>
    </row>
    <row r="368" spans="2:24" outlineLevel="1" x14ac:dyDescent="0.2">
      <c r="L368" s="15"/>
      <c r="M368" s="13"/>
      <c r="N368" s="13"/>
      <c r="O368" s="13"/>
      <c r="P368" s="47"/>
    </row>
    <row r="369" spans="2:32" outlineLevel="1" x14ac:dyDescent="0.2">
      <c r="F369" s="38"/>
      <c r="K369" s="28"/>
      <c r="L369" s="15"/>
      <c r="M369" s="13"/>
      <c r="N369" s="13"/>
      <c r="O369" s="13"/>
      <c r="P369" s="19"/>
    </row>
    <row r="370" spans="2:32" hidden="1" outlineLevel="2" x14ac:dyDescent="0.2">
      <c r="B370" s="1" t="s">
        <v>180</v>
      </c>
      <c r="D370" s="2" t="s">
        <v>181</v>
      </c>
      <c r="E370" s="1" t="s">
        <v>49</v>
      </c>
      <c r="F370" s="1" t="s">
        <v>182</v>
      </c>
      <c r="G370" s="4" t="s">
        <v>183</v>
      </c>
      <c r="H370" s="1" t="s">
        <v>52</v>
      </c>
      <c r="I370" s="1" t="s">
        <v>53</v>
      </c>
      <c r="J370" s="13"/>
      <c r="K370" s="13">
        <f>'Total Reqs'!K332</f>
        <v>0</v>
      </c>
      <c r="L370" s="15"/>
      <c r="M370" s="13"/>
      <c r="N370" s="13"/>
      <c r="O370" s="13"/>
      <c r="P370" s="19"/>
    </row>
    <row r="371" spans="2:32" hidden="1" outlineLevel="2" x14ac:dyDescent="0.2">
      <c r="B371" s="1" t="s">
        <v>180</v>
      </c>
      <c r="D371" s="2" t="s">
        <v>181</v>
      </c>
      <c r="E371" s="1" t="s">
        <v>49</v>
      </c>
      <c r="F371" s="1" t="s">
        <v>184</v>
      </c>
      <c r="G371" s="4" t="s">
        <v>183</v>
      </c>
      <c r="H371" s="1" t="s">
        <v>54</v>
      </c>
      <c r="I371" s="1" t="s">
        <v>53</v>
      </c>
      <c r="J371" s="13"/>
      <c r="K371" s="13">
        <f>'Total Reqs'!K333</f>
        <v>0</v>
      </c>
      <c r="L371" s="15"/>
      <c r="M371" s="13"/>
      <c r="N371" s="13"/>
      <c r="O371" s="13"/>
      <c r="P371" s="19"/>
    </row>
    <row r="372" spans="2:32" hidden="1" outlineLevel="2" x14ac:dyDescent="0.2">
      <c r="D372" s="2" t="s">
        <v>181</v>
      </c>
      <c r="J372" s="13"/>
      <c r="L372" s="15"/>
      <c r="M372" s="13"/>
      <c r="N372" s="13"/>
      <c r="O372" s="13"/>
      <c r="P372" s="19"/>
      <c r="Q372" s="13"/>
      <c r="T372" s="13"/>
      <c r="W372" s="13"/>
      <c r="Z372" s="13"/>
      <c r="AC372" s="13"/>
      <c r="AF372" s="13"/>
    </row>
    <row r="373" spans="2:32" hidden="1" outlineLevel="2" x14ac:dyDescent="0.2">
      <c r="B373" s="1" t="s">
        <v>180</v>
      </c>
      <c r="D373" s="2" t="s">
        <v>181</v>
      </c>
      <c r="E373" s="1" t="s">
        <v>49</v>
      </c>
      <c r="F373" s="1" t="s">
        <v>185</v>
      </c>
      <c r="G373" s="4" t="s">
        <v>186</v>
      </c>
      <c r="H373" s="1" t="s">
        <v>52</v>
      </c>
      <c r="I373" s="1" t="s">
        <v>53</v>
      </c>
      <c r="J373" s="48"/>
      <c r="K373" s="13">
        <f>'Total Reqs'!K335</f>
        <v>0</v>
      </c>
      <c r="L373" s="15"/>
      <c r="M373" s="13"/>
      <c r="N373" s="13"/>
      <c r="O373" s="13"/>
      <c r="P373" s="19"/>
    </row>
    <row r="374" spans="2:32" hidden="1" outlineLevel="2" x14ac:dyDescent="0.2">
      <c r="B374" s="1" t="s">
        <v>180</v>
      </c>
      <c r="D374" s="2" t="s">
        <v>181</v>
      </c>
      <c r="E374" s="1" t="s">
        <v>49</v>
      </c>
      <c r="F374" s="1" t="s">
        <v>187</v>
      </c>
      <c r="G374" s="4" t="s">
        <v>186</v>
      </c>
      <c r="H374" s="1" t="s">
        <v>54</v>
      </c>
      <c r="I374" s="1" t="s">
        <v>53</v>
      </c>
      <c r="J374" s="13"/>
      <c r="K374" s="13">
        <f>'Total Reqs'!K336</f>
        <v>0</v>
      </c>
      <c r="L374" s="15"/>
      <c r="M374" s="13"/>
      <c r="N374" s="13"/>
      <c r="O374" s="13"/>
      <c r="P374" s="19"/>
    </row>
    <row r="375" spans="2:32" hidden="1" outlineLevel="2" x14ac:dyDescent="0.2">
      <c r="D375" s="2" t="s">
        <v>181</v>
      </c>
      <c r="J375" s="13"/>
      <c r="L375" s="15"/>
      <c r="M375" s="13"/>
      <c r="N375" s="13"/>
      <c r="O375" s="13"/>
      <c r="P375" s="19"/>
      <c r="Q375" s="13"/>
      <c r="T375" s="13"/>
      <c r="W375" s="13"/>
      <c r="Z375" s="13"/>
      <c r="AC375" s="13"/>
      <c r="AF375" s="13"/>
    </row>
    <row r="376" spans="2:32" hidden="1" outlineLevel="2" x14ac:dyDescent="0.2">
      <c r="D376" s="2" t="s">
        <v>181</v>
      </c>
      <c r="J376" s="13"/>
      <c r="L376" s="15"/>
      <c r="M376" s="13"/>
      <c r="N376" s="13"/>
      <c r="O376" s="13"/>
      <c r="P376" s="19"/>
      <c r="Q376" s="13"/>
      <c r="T376" s="13"/>
      <c r="W376" s="13"/>
      <c r="Z376" s="13"/>
      <c r="AC376" s="13"/>
      <c r="AF376" s="13"/>
    </row>
    <row r="377" spans="2:32" hidden="1" outlineLevel="2" x14ac:dyDescent="0.2">
      <c r="B377" s="1" t="s">
        <v>180</v>
      </c>
      <c r="D377" s="2" t="s">
        <v>181</v>
      </c>
      <c r="E377" s="1" t="s">
        <v>49</v>
      </c>
      <c r="F377" s="1" t="s">
        <v>58</v>
      </c>
      <c r="H377" s="1" t="s">
        <v>52</v>
      </c>
      <c r="I377" s="1" t="s">
        <v>53</v>
      </c>
      <c r="J377" s="48"/>
      <c r="K377" s="13">
        <f>'Total Reqs'!K339</f>
        <v>0</v>
      </c>
      <c r="L377" s="15"/>
      <c r="M377" s="13"/>
      <c r="N377" s="13"/>
      <c r="O377" s="13"/>
      <c r="P377" s="19"/>
    </row>
    <row r="378" spans="2:32" hidden="1" outlineLevel="2" x14ac:dyDescent="0.2">
      <c r="B378" s="1" t="s">
        <v>180</v>
      </c>
      <c r="D378" s="2" t="s">
        <v>181</v>
      </c>
      <c r="E378" s="1" t="s">
        <v>49</v>
      </c>
      <c r="F378" s="1" t="s">
        <v>58</v>
      </c>
      <c r="H378" s="1" t="s">
        <v>54</v>
      </c>
      <c r="J378" s="13"/>
      <c r="K378" s="13">
        <f>'Total Reqs'!K340</f>
        <v>0</v>
      </c>
      <c r="L378" s="15"/>
      <c r="M378" s="13"/>
      <c r="N378" s="13"/>
      <c r="O378" s="13"/>
      <c r="P378" s="19"/>
    </row>
    <row r="379" spans="2:32" hidden="1" outlineLevel="2" x14ac:dyDescent="0.2">
      <c r="D379" s="2" t="s">
        <v>181</v>
      </c>
      <c r="J379" s="13"/>
      <c r="L379" s="15"/>
      <c r="M379" s="13"/>
      <c r="N379" s="13"/>
      <c r="O379" s="13"/>
      <c r="P379" s="19"/>
      <c r="Q379" s="13"/>
      <c r="T379" s="13"/>
      <c r="W379" s="13"/>
      <c r="Z379" s="13"/>
      <c r="AC379" s="13"/>
      <c r="AF379" s="13"/>
    </row>
    <row r="380" spans="2:32" hidden="1" outlineLevel="2" x14ac:dyDescent="0.2">
      <c r="D380" s="2" t="s">
        <v>181</v>
      </c>
      <c r="F380" s="38"/>
      <c r="J380" s="13"/>
      <c r="L380" s="15"/>
      <c r="M380" s="13"/>
      <c r="N380" s="13"/>
      <c r="O380" s="13"/>
      <c r="P380" s="19"/>
      <c r="Q380" s="13"/>
      <c r="T380" s="13"/>
      <c r="W380" s="13"/>
      <c r="Z380" s="13"/>
      <c r="AC380" s="13"/>
      <c r="AF380" s="13"/>
    </row>
    <row r="381" spans="2:32" hidden="1" outlineLevel="2" x14ac:dyDescent="0.2">
      <c r="B381" s="1" t="s">
        <v>180</v>
      </c>
      <c r="D381" s="2" t="s">
        <v>181</v>
      </c>
      <c r="E381" s="1" t="s">
        <v>49</v>
      </c>
      <c r="F381" s="1" t="s">
        <v>188</v>
      </c>
      <c r="H381" s="1" t="s">
        <v>52</v>
      </c>
      <c r="I381" s="1" t="s">
        <v>53</v>
      </c>
      <c r="J381" s="48"/>
      <c r="K381" s="13">
        <f>'Total Reqs'!K343</f>
        <v>0</v>
      </c>
      <c r="L381" s="15"/>
      <c r="M381" s="13"/>
      <c r="N381" s="13"/>
      <c r="O381" s="13"/>
      <c r="P381" s="19"/>
      <c r="S381" s="5">
        <v>0</v>
      </c>
    </row>
    <row r="382" spans="2:32" hidden="1" outlineLevel="2" x14ac:dyDescent="0.2">
      <c r="B382" s="1" t="s">
        <v>180</v>
      </c>
      <c r="D382" s="2" t="s">
        <v>181</v>
      </c>
      <c r="E382" s="1" t="s">
        <v>49</v>
      </c>
      <c r="F382" s="1" t="s">
        <v>188</v>
      </c>
      <c r="H382" s="1" t="s">
        <v>54</v>
      </c>
      <c r="J382" s="13"/>
      <c r="K382" s="13">
        <f>'Total Reqs'!K344</f>
        <v>0</v>
      </c>
      <c r="L382" s="15"/>
      <c r="M382" s="13"/>
      <c r="N382" s="13"/>
      <c r="O382" s="13"/>
      <c r="P382" s="19"/>
    </row>
    <row r="383" spans="2:32" outlineLevel="1" collapsed="1" x14ac:dyDescent="0.2">
      <c r="B383" s="2" t="str">
        <f>B382</f>
        <v>CNG</v>
      </c>
      <c r="D383" s="20" t="s">
        <v>189</v>
      </c>
      <c r="E383" s="16"/>
      <c r="F383" s="16"/>
      <c r="G383" s="21"/>
      <c r="H383" s="16"/>
      <c r="I383" s="16"/>
      <c r="J383" s="16"/>
      <c r="K383" s="22">
        <f>SUBTOTAL(9,K370:K382)</f>
        <v>0</v>
      </c>
      <c r="L383" s="22">
        <f>SUBTOTAL(9,L370:L382)</f>
        <v>0</v>
      </c>
      <c r="M383" s="22">
        <f>K383-L383</f>
        <v>0</v>
      </c>
      <c r="N383" s="22">
        <v>0</v>
      </c>
      <c r="O383" s="22">
        <f>IF(M383&lt;0.9*N383,0.9*N383,IF(M383&gt;1.1*N383,1.1*N383,M383))</f>
        <v>0</v>
      </c>
      <c r="P383" s="23">
        <f>(M383-O383)</f>
        <v>0</v>
      </c>
      <c r="Q383" s="24"/>
      <c r="R383" s="24"/>
      <c r="S383" s="24">
        <f>SUBTOTAL(9,S370:S382)</f>
        <v>0</v>
      </c>
      <c r="T383" s="24"/>
      <c r="U383" s="33">
        <f>S383-K383</f>
        <v>0</v>
      </c>
    </row>
    <row r="384" spans="2:32" outlineLevel="1" x14ac:dyDescent="0.2">
      <c r="L384" s="15"/>
      <c r="M384" s="13"/>
      <c r="N384" s="13"/>
      <c r="O384" s="13"/>
      <c r="P384" s="19"/>
    </row>
    <row r="385" spans="2:50" hidden="1" outlineLevel="2" x14ac:dyDescent="0.2">
      <c r="B385" s="1" t="s">
        <v>180</v>
      </c>
      <c r="D385" s="2" t="s">
        <v>190</v>
      </c>
      <c r="E385" s="1" t="s">
        <v>49</v>
      </c>
      <c r="F385" s="1" t="s">
        <v>191</v>
      </c>
      <c r="G385" s="4">
        <v>20100</v>
      </c>
      <c r="H385" s="1" t="s">
        <v>52</v>
      </c>
      <c r="I385" s="1" t="s">
        <v>62</v>
      </c>
      <c r="K385" s="13">
        <f>'Total Reqs'!K346</f>
        <v>0</v>
      </c>
      <c r="L385" s="15"/>
      <c r="M385" s="13"/>
      <c r="N385" s="13"/>
      <c r="O385" s="13"/>
      <c r="P385" s="19"/>
    </row>
    <row r="386" spans="2:50" hidden="1" outlineLevel="2" x14ac:dyDescent="0.2">
      <c r="B386" s="1" t="s">
        <v>180</v>
      </c>
      <c r="D386" s="2" t="s">
        <v>190</v>
      </c>
      <c r="E386" s="1" t="s">
        <v>49</v>
      </c>
      <c r="F386" s="1" t="s">
        <v>191</v>
      </c>
      <c r="G386" s="4">
        <v>20100</v>
      </c>
      <c r="H386" s="1" t="s">
        <v>54</v>
      </c>
      <c r="K386" s="13">
        <f>'Total Reqs'!K347</f>
        <v>0</v>
      </c>
      <c r="L386" s="15"/>
      <c r="M386" s="13"/>
      <c r="N386" s="13"/>
      <c r="O386" s="13"/>
      <c r="P386" s="19"/>
    </row>
    <row r="387" spans="2:50" hidden="1" outlineLevel="2" x14ac:dyDescent="0.2">
      <c r="D387" s="2" t="s">
        <v>190</v>
      </c>
      <c r="K387" s="28" t="str">
        <f>'Total Reqs'!K348</f>
        <v>Power Gas (John Singer deal through 10/31/00)</v>
      </c>
      <c r="L387" s="15"/>
      <c r="M387" s="13"/>
      <c r="N387" s="13"/>
      <c r="O387" s="13"/>
      <c r="P387" s="19"/>
    </row>
    <row r="388" spans="2:50" hidden="1" outlineLevel="2" x14ac:dyDescent="0.2">
      <c r="B388" s="1" t="s">
        <v>180</v>
      </c>
      <c r="D388" s="2" t="s">
        <v>190</v>
      </c>
      <c r="E388" s="1" t="s">
        <v>49</v>
      </c>
      <c r="F388" s="1" t="s">
        <v>192</v>
      </c>
      <c r="G388" s="4">
        <v>20300</v>
      </c>
      <c r="H388" s="1" t="s">
        <v>52</v>
      </c>
      <c r="I388" s="1" t="s">
        <v>67</v>
      </c>
      <c r="K388" s="13">
        <f>'Total Reqs'!K349</f>
        <v>0</v>
      </c>
      <c r="L388" s="15"/>
      <c r="M388" s="13"/>
      <c r="N388" s="13"/>
      <c r="O388" s="13"/>
      <c r="P388" s="19"/>
    </row>
    <row r="389" spans="2:50" hidden="1" outlineLevel="2" x14ac:dyDescent="0.2">
      <c r="B389" s="1" t="s">
        <v>180</v>
      </c>
      <c r="D389" s="2" t="s">
        <v>190</v>
      </c>
      <c r="E389" s="1" t="s">
        <v>49</v>
      </c>
      <c r="F389" s="1" t="s">
        <v>192</v>
      </c>
      <c r="G389" s="4">
        <v>20300</v>
      </c>
      <c r="H389" s="1" t="s">
        <v>54</v>
      </c>
      <c r="I389" s="1" t="s">
        <v>67</v>
      </c>
      <c r="L389" s="15"/>
      <c r="M389" s="13"/>
      <c r="N389" s="13"/>
      <c r="O389" s="13"/>
      <c r="P389" s="19"/>
    </row>
    <row r="390" spans="2:50" outlineLevel="2" x14ac:dyDescent="0.2">
      <c r="D390" s="2" t="s">
        <v>190</v>
      </c>
      <c r="L390" s="15"/>
      <c r="M390" s="13"/>
      <c r="N390" s="13"/>
      <c r="O390" s="13"/>
      <c r="P390" s="19"/>
    </row>
    <row r="391" spans="2:50" outlineLevel="2" x14ac:dyDescent="0.2">
      <c r="B391" s="1" t="s">
        <v>180</v>
      </c>
      <c r="D391" s="2" t="s">
        <v>190</v>
      </c>
      <c r="E391" s="1" t="s">
        <v>64</v>
      </c>
      <c r="F391" s="1" t="s">
        <v>158</v>
      </c>
      <c r="G391" s="4">
        <v>22000</v>
      </c>
      <c r="H391" s="1" t="s">
        <v>52</v>
      </c>
      <c r="I391" s="1" t="s">
        <v>67</v>
      </c>
      <c r="K391" s="13">
        <f>'Total Reqs'!K352</f>
        <v>0</v>
      </c>
      <c r="L391" s="15"/>
      <c r="M391" s="13"/>
      <c r="N391" s="13"/>
      <c r="O391" s="13"/>
      <c r="P391" s="19"/>
    </row>
    <row r="392" spans="2:50" outlineLevel="2" x14ac:dyDescent="0.2">
      <c r="B392" s="1" t="s">
        <v>180</v>
      </c>
      <c r="D392" s="2" t="s">
        <v>190</v>
      </c>
      <c r="E392" s="1" t="s">
        <v>64</v>
      </c>
      <c r="F392" s="1" t="s">
        <v>158</v>
      </c>
      <c r="G392" s="4">
        <v>22000</v>
      </c>
      <c r="H392" s="1" t="s">
        <v>54</v>
      </c>
      <c r="I392" s="1" t="s">
        <v>67</v>
      </c>
      <c r="K392" s="13">
        <f>'Total Reqs'!K353</f>
        <v>0</v>
      </c>
      <c r="L392" s="15"/>
      <c r="M392" s="13"/>
      <c r="N392" s="13"/>
      <c r="O392" s="13"/>
      <c r="P392" s="19"/>
    </row>
    <row r="393" spans="2:50" outlineLevel="2" x14ac:dyDescent="0.2">
      <c r="B393" s="1" t="s">
        <v>180</v>
      </c>
      <c r="D393" s="2" t="s">
        <v>190</v>
      </c>
      <c r="E393" s="1" t="s">
        <v>64</v>
      </c>
      <c r="F393" s="1" t="s">
        <v>158</v>
      </c>
      <c r="G393" s="4">
        <v>22000</v>
      </c>
      <c r="H393" s="1" t="s">
        <v>159</v>
      </c>
      <c r="I393" s="1" t="s">
        <v>67</v>
      </c>
      <c r="K393" s="13">
        <f>'Total Reqs'!K354</f>
        <v>69</v>
      </c>
      <c r="L393" s="15"/>
      <c r="M393" s="13"/>
      <c r="N393" s="13"/>
      <c r="O393" s="13"/>
      <c r="P393" s="19"/>
    </row>
    <row r="394" spans="2:50" outlineLevel="2" x14ac:dyDescent="0.2">
      <c r="D394" s="2" t="s">
        <v>190</v>
      </c>
      <c r="K394" s="48"/>
      <c r="L394" s="15"/>
      <c r="M394" s="13"/>
      <c r="N394" s="13"/>
      <c r="O394" s="13"/>
      <c r="P394" s="19"/>
      <c r="Q394" s="49"/>
      <c r="T394" s="49"/>
      <c r="W394" s="49"/>
      <c r="Z394" s="49"/>
      <c r="AC394" s="49"/>
      <c r="AF394" s="49"/>
      <c r="AI394" s="49"/>
      <c r="AL394" s="49"/>
      <c r="AO394" s="49"/>
      <c r="AR394" s="49"/>
      <c r="AU394" s="49"/>
      <c r="AX394" s="49"/>
    </row>
    <row r="395" spans="2:50" outlineLevel="2" x14ac:dyDescent="0.2">
      <c r="B395" s="1" t="s">
        <v>180</v>
      </c>
      <c r="D395" s="2" t="s">
        <v>190</v>
      </c>
      <c r="E395" s="1" t="s">
        <v>49</v>
      </c>
      <c r="F395" s="1" t="s">
        <v>158</v>
      </c>
      <c r="G395" s="4">
        <v>22000</v>
      </c>
      <c r="H395" s="1" t="s">
        <v>52</v>
      </c>
      <c r="I395" s="1" t="s">
        <v>67</v>
      </c>
      <c r="K395" s="13">
        <f>'Total Reqs'!K356</f>
        <v>0</v>
      </c>
      <c r="L395" s="15"/>
      <c r="M395" s="13"/>
      <c r="N395" s="13"/>
      <c r="O395" s="13"/>
      <c r="P395" s="19"/>
    </row>
    <row r="396" spans="2:50" outlineLevel="2" x14ac:dyDescent="0.2">
      <c r="B396" s="1" t="s">
        <v>180</v>
      </c>
      <c r="D396" s="2" t="s">
        <v>190</v>
      </c>
      <c r="E396" s="1" t="s">
        <v>49</v>
      </c>
      <c r="F396" s="1" t="s">
        <v>158</v>
      </c>
      <c r="G396" s="4">
        <v>22000</v>
      </c>
      <c r="H396" s="1" t="s">
        <v>54</v>
      </c>
      <c r="I396" s="1" t="s">
        <v>67</v>
      </c>
      <c r="K396" s="13">
        <f>'Total Reqs'!K357</f>
        <v>0</v>
      </c>
      <c r="L396" s="15"/>
      <c r="M396" s="13"/>
      <c r="N396" s="13"/>
      <c r="O396" s="13"/>
      <c r="P396" s="19"/>
    </row>
    <row r="397" spans="2:50" outlineLevel="2" x14ac:dyDescent="0.2">
      <c r="D397" s="2" t="s">
        <v>190</v>
      </c>
      <c r="K397" s="48"/>
      <c r="L397" s="15"/>
      <c r="M397" s="13"/>
      <c r="N397" s="13"/>
      <c r="O397" s="13"/>
      <c r="P397" s="19"/>
      <c r="Q397" s="49"/>
      <c r="T397" s="49"/>
      <c r="W397" s="49"/>
      <c r="Z397" s="49"/>
      <c r="AC397" s="49"/>
      <c r="AF397" s="49"/>
      <c r="AI397" s="49"/>
      <c r="AL397" s="49"/>
      <c r="AO397" s="49"/>
      <c r="AR397" s="49"/>
      <c r="AU397" s="49"/>
      <c r="AX397" s="49"/>
    </row>
    <row r="398" spans="2:50" outlineLevel="2" x14ac:dyDescent="0.2">
      <c r="B398" s="1" t="s">
        <v>180</v>
      </c>
      <c r="D398" s="2" t="s">
        <v>190</v>
      </c>
      <c r="E398" s="1" t="s">
        <v>64</v>
      </c>
      <c r="F398" s="1" t="s">
        <v>164</v>
      </c>
      <c r="G398" s="4">
        <v>23500</v>
      </c>
      <c r="H398" s="1" t="s">
        <v>52</v>
      </c>
      <c r="I398" s="1" t="s">
        <v>67</v>
      </c>
      <c r="K398" s="13">
        <f>'Total Reqs'!K359</f>
        <v>0</v>
      </c>
      <c r="L398" s="15"/>
      <c r="M398" s="13"/>
      <c r="N398" s="13"/>
      <c r="O398" s="13"/>
      <c r="P398" s="19"/>
    </row>
    <row r="399" spans="2:50" outlineLevel="2" x14ac:dyDescent="0.2">
      <c r="B399" s="1" t="s">
        <v>180</v>
      </c>
      <c r="D399" s="2" t="s">
        <v>190</v>
      </c>
      <c r="E399" s="1" t="s">
        <v>64</v>
      </c>
      <c r="F399" s="1" t="s">
        <v>164</v>
      </c>
      <c r="G399" s="4">
        <v>23500</v>
      </c>
      <c r="H399" s="1" t="s">
        <v>54</v>
      </c>
      <c r="I399" s="1" t="s">
        <v>67</v>
      </c>
      <c r="K399" s="13">
        <f>'Total Reqs'!K360</f>
        <v>0</v>
      </c>
      <c r="L399" s="15"/>
      <c r="M399" s="13"/>
      <c r="N399" s="13"/>
      <c r="O399" s="13"/>
      <c r="P399" s="19"/>
    </row>
    <row r="400" spans="2:50" hidden="1" outlineLevel="2" x14ac:dyDescent="0.2">
      <c r="D400" s="2" t="s">
        <v>190</v>
      </c>
      <c r="K400" s="48"/>
      <c r="L400" s="15"/>
      <c r="M400" s="13"/>
      <c r="N400" s="13"/>
      <c r="O400" s="13"/>
      <c r="P400" s="19"/>
      <c r="Q400" s="49"/>
      <c r="T400" s="36"/>
    </row>
    <row r="401" spans="2:50" hidden="1" outlineLevel="2" x14ac:dyDescent="0.2">
      <c r="B401" s="1" t="s">
        <v>180</v>
      </c>
      <c r="D401" s="2" t="s">
        <v>190</v>
      </c>
      <c r="E401" s="1" t="s">
        <v>49</v>
      </c>
      <c r="F401" s="1" t="s">
        <v>164</v>
      </c>
      <c r="G401" s="4">
        <v>23500</v>
      </c>
      <c r="H401" s="1" t="s">
        <v>52</v>
      </c>
      <c r="I401" s="1" t="s">
        <v>67</v>
      </c>
      <c r="K401" s="13">
        <f>'Total Reqs'!K362</f>
        <v>0</v>
      </c>
      <c r="L401" s="15"/>
      <c r="M401" s="13"/>
      <c r="N401" s="13"/>
      <c r="O401" s="13"/>
      <c r="P401" s="19"/>
    </row>
    <row r="402" spans="2:50" hidden="1" outlineLevel="2" x14ac:dyDescent="0.2">
      <c r="B402" s="1" t="s">
        <v>180</v>
      </c>
      <c r="D402" s="2" t="s">
        <v>190</v>
      </c>
      <c r="E402" s="1" t="s">
        <v>49</v>
      </c>
      <c r="F402" s="1" t="s">
        <v>164</v>
      </c>
      <c r="G402" s="4">
        <v>23500</v>
      </c>
      <c r="H402" s="1" t="s">
        <v>54</v>
      </c>
      <c r="I402" s="1" t="s">
        <v>67</v>
      </c>
      <c r="K402" s="13">
        <f>'Total Reqs'!K363</f>
        <v>0</v>
      </c>
      <c r="L402" s="15"/>
      <c r="M402" s="13"/>
      <c r="N402" s="13"/>
      <c r="O402" s="13"/>
      <c r="P402" s="19"/>
    </row>
    <row r="403" spans="2:50" hidden="1" outlineLevel="2" x14ac:dyDescent="0.2">
      <c r="D403" s="2" t="s">
        <v>190</v>
      </c>
      <c r="K403" s="48"/>
      <c r="L403" s="15"/>
      <c r="M403" s="13"/>
      <c r="N403" s="13"/>
      <c r="O403" s="13"/>
      <c r="P403" s="19"/>
      <c r="Q403" s="49"/>
      <c r="T403" s="36"/>
    </row>
    <row r="404" spans="2:50" hidden="1" outlineLevel="2" x14ac:dyDescent="0.2">
      <c r="B404" s="1" t="s">
        <v>180</v>
      </c>
      <c r="D404" s="2" t="s">
        <v>190</v>
      </c>
      <c r="E404" s="1" t="s">
        <v>49</v>
      </c>
      <c r="F404" s="1" t="s">
        <v>193</v>
      </c>
      <c r="G404" s="4" t="s">
        <v>194</v>
      </c>
      <c r="H404" s="1" t="s">
        <v>52</v>
      </c>
      <c r="I404" s="1" t="s">
        <v>53</v>
      </c>
      <c r="K404" s="13">
        <f>'Total Reqs'!K365</f>
        <v>0</v>
      </c>
      <c r="L404" s="15"/>
      <c r="M404" s="13"/>
      <c r="N404" s="13"/>
      <c r="O404" s="13"/>
      <c r="P404" s="19"/>
      <c r="S404" s="5">
        <v>0</v>
      </c>
    </row>
    <row r="405" spans="2:50" hidden="1" outlineLevel="2" x14ac:dyDescent="0.2">
      <c r="B405" s="1" t="s">
        <v>180</v>
      </c>
      <c r="D405" s="2" t="s">
        <v>190</v>
      </c>
      <c r="E405" s="1" t="s">
        <v>49</v>
      </c>
      <c r="F405" s="1" t="s">
        <v>193</v>
      </c>
      <c r="G405" s="4" t="s">
        <v>194</v>
      </c>
      <c r="H405" s="1" t="s">
        <v>54</v>
      </c>
      <c r="K405" s="13">
        <f>'Total Reqs'!K366</f>
        <v>0</v>
      </c>
      <c r="L405" s="15"/>
      <c r="M405" s="13"/>
      <c r="N405" s="13"/>
      <c r="O405" s="13"/>
      <c r="P405" s="19"/>
    </row>
    <row r="406" spans="2:50" outlineLevel="1" collapsed="1" x14ac:dyDescent="0.2">
      <c r="B406" s="2" t="str">
        <f>B405</f>
        <v>CNG</v>
      </c>
      <c r="D406" s="20" t="s">
        <v>195</v>
      </c>
      <c r="E406" s="16"/>
      <c r="F406" s="16"/>
      <c r="G406" s="21"/>
      <c r="H406" s="16"/>
      <c r="I406" s="16"/>
      <c r="J406" s="16"/>
      <c r="K406" s="22">
        <f>SUBTOTAL(9,K385:K405)</f>
        <v>69</v>
      </c>
      <c r="L406" s="22">
        <f>SUBTOTAL(9,L385:L405)</f>
        <v>0</v>
      </c>
      <c r="M406" s="22">
        <f>K406-L406</f>
        <v>69</v>
      </c>
      <c r="N406" s="22">
        <v>0</v>
      </c>
      <c r="O406" s="22">
        <f>IF(M406&lt;0.9*N406,0.9*N406,IF(M406&gt;1.1*N406,1.1*N406,M406))</f>
        <v>0</v>
      </c>
      <c r="P406" s="23">
        <f>(M406-O406)</f>
        <v>69</v>
      </c>
      <c r="Q406" s="24"/>
      <c r="R406" s="24"/>
      <c r="S406" s="24">
        <f>SUBTOTAL(9,S385:S405)</f>
        <v>0</v>
      </c>
      <c r="T406" s="24"/>
      <c r="U406" s="33">
        <f>S406-K406</f>
        <v>-69</v>
      </c>
    </row>
    <row r="407" spans="2:50" outlineLevel="1" x14ac:dyDescent="0.2">
      <c r="K407" s="26"/>
      <c r="L407" s="15"/>
      <c r="M407" s="13"/>
      <c r="N407" s="13"/>
      <c r="O407" s="13"/>
      <c r="P407" s="19"/>
      <c r="Q407" s="27"/>
      <c r="T407" s="27"/>
      <c r="W407" s="27"/>
      <c r="Z407" s="27"/>
      <c r="AC407" s="27"/>
      <c r="AF407" s="27"/>
      <c r="AI407" s="27"/>
      <c r="AL407" s="27"/>
      <c r="AO407" s="27"/>
      <c r="AR407" s="27"/>
      <c r="AU407" s="27"/>
      <c r="AX407" s="27"/>
    </row>
    <row r="408" spans="2:50" outlineLevel="1" x14ac:dyDescent="0.2">
      <c r="L408" s="15"/>
      <c r="M408" s="13"/>
      <c r="N408" s="13"/>
      <c r="O408" s="13"/>
      <c r="P408" s="19"/>
    </row>
    <row r="409" spans="2:50" hidden="1" outlineLevel="2" x14ac:dyDescent="0.2">
      <c r="B409" s="1" t="s">
        <v>196</v>
      </c>
      <c r="D409" s="2" t="s">
        <v>197</v>
      </c>
      <c r="E409" s="1" t="s">
        <v>49</v>
      </c>
      <c r="F409" s="1" t="s">
        <v>198</v>
      </c>
      <c r="G409" s="4">
        <v>70058</v>
      </c>
      <c r="H409" s="1" t="s">
        <v>52</v>
      </c>
      <c r="I409" s="1" t="s">
        <v>71</v>
      </c>
      <c r="K409" s="13">
        <f>'Total Reqs'!K369</f>
        <v>0</v>
      </c>
      <c r="L409" s="15"/>
      <c r="M409" s="13"/>
      <c r="N409" s="13"/>
      <c r="O409" s="13"/>
      <c r="P409" s="19"/>
    </row>
    <row r="410" spans="2:50" hidden="1" outlineLevel="2" x14ac:dyDescent="0.2">
      <c r="B410" s="1" t="s">
        <v>196</v>
      </c>
      <c r="D410" s="2" t="s">
        <v>197</v>
      </c>
      <c r="E410" s="1" t="s">
        <v>49</v>
      </c>
      <c r="F410" s="1" t="s">
        <v>198</v>
      </c>
      <c r="G410" s="4">
        <v>70058</v>
      </c>
      <c r="H410" s="1" t="s">
        <v>54</v>
      </c>
      <c r="I410" s="1" t="s">
        <v>71</v>
      </c>
      <c r="K410" s="13">
        <f>'Total Reqs'!K370</f>
        <v>0</v>
      </c>
      <c r="L410" s="15"/>
      <c r="M410" s="13"/>
      <c r="N410" s="13"/>
      <c r="O410" s="13"/>
      <c r="P410" s="19"/>
    </row>
    <row r="411" spans="2:50" hidden="1" outlineLevel="2" x14ac:dyDescent="0.2">
      <c r="D411" s="2" t="s">
        <v>197</v>
      </c>
      <c r="K411" s="28" t="str">
        <f>'Total Reqs'!K371</f>
        <v>MME will manage effective June 1 and take over officially July 1.  DCQ volume for June is 0 dth per day due to the adjustment of DCQ error in May.</v>
      </c>
      <c r="L411" s="15"/>
      <c r="M411" s="13"/>
      <c r="N411" s="13"/>
      <c r="O411" s="13"/>
      <c r="P411" s="19"/>
    </row>
    <row r="412" spans="2:50" hidden="1" outlineLevel="2" x14ac:dyDescent="0.2">
      <c r="D412" s="2" t="s">
        <v>197</v>
      </c>
      <c r="L412" s="15"/>
      <c r="M412" s="13"/>
      <c r="N412" s="13"/>
      <c r="O412" s="13"/>
      <c r="P412" s="19"/>
    </row>
    <row r="413" spans="2:50" hidden="1" outlineLevel="2" x14ac:dyDescent="0.2">
      <c r="B413" s="1" t="s">
        <v>196</v>
      </c>
      <c r="D413" s="2" t="s">
        <v>197</v>
      </c>
      <c r="E413" s="1" t="s">
        <v>49</v>
      </c>
      <c r="F413" s="1" t="s">
        <v>199</v>
      </c>
      <c r="G413" s="4">
        <v>70877</v>
      </c>
      <c r="H413" s="1" t="s">
        <v>52</v>
      </c>
      <c r="I413" s="1" t="s">
        <v>71</v>
      </c>
      <c r="K413" s="13">
        <f>'Total Reqs'!K373</f>
        <v>0</v>
      </c>
      <c r="L413" s="15"/>
      <c r="M413" s="13"/>
      <c r="N413" s="13"/>
      <c r="O413" s="13"/>
      <c r="P413" s="19"/>
    </row>
    <row r="414" spans="2:50" hidden="1" outlineLevel="2" x14ac:dyDescent="0.2">
      <c r="B414" s="1" t="s">
        <v>196</v>
      </c>
      <c r="D414" s="2" t="s">
        <v>197</v>
      </c>
      <c r="E414" s="1" t="s">
        <v>49</v>
      </c>
      <c r="F414" s="1" t="s">
        <v>199</v>
      </c>
      <c r="G414" s="4">
        <v>70877</v>
      </c>
      <c r="H414" s="1" t="s">
        <v>54</v>
      </c>
      <c r="I414" s="1" t="s">
        <v>71</v>
      </c>
      <c r="K414" s="13">
        <f>'Total Reqs'!K374</f>
        <v>0</v>
      </c>
      <c r="L414" s="15"/>
      <c r="M414" s="2"/>
      <c r="N414" s="2"/>
      <c r="O414" s="2"/>
      <c r="P414" s="50"/>
    </row>
    <row r="415" spans="2:50" hidden="1" outlineLevel="2" x14ac:dyDescent="0.2">
      <c r="D415" s="2" t="s">
        <v>197</v>
      </c>
      <c r="K415" s="28" t="str">
        <f>'Total Reqs'!K375</f>
        <v>MME taking over effective June 1</v>
      </c>
      <c r="L415" s="15"/>
      <c r="M415" s="13"/>
      <c r="N415" s="13"/>
      <c r="O415" s="13"/>
      <c r="P415" s="19"/>
    </row>
    <row r="416" spans="2:50" hidden="1" outlineLevel="2" x14ac:dyDescent="0.2">
      <c r="D416" s="2" t="s">
        <v>197</v>
      </c>
      <c r="L416" s="15"/>
      <c r="M416" s="13"/>
      <c r="N416" s="13"/>
      <c r="O416" s="13"/>
      <c r="P416" s="19"/>
    </row>
    <row r="417" spans="2:100" hidden="1" outlineLevel="2" x14ac:dyDescent="0.2">
      <c r="B417" s="1" t="s">
        <v>196</v>
      </c>
      <c r="D417" s="2" t="s">
        <v>197</v>
      </c>
      <c r="E417" s="1" t="s">
        <v>49</v>
      </c>
      <c r="F417" s="1" t="s">
        <v>200</v>
      </c>
      <c r="G417" s="4">
        <v>70036</v>
      </c>
      <c r="H417" s="1" t="s">
        <v>52</v>
      </c>
      <c r="I417" s="1" t="s">
        <v>71</v>
      </c>
      <c r="K417" s="13">
        <f>'Total Reqs'!K377</f>
        <v>0</v>
      </c>
      <c r="L417" s="15"/>
      <c r="M417" s="13"/>
      <c r="N417" s="13"/>
      <c r="O417" s="13"/>
      <c r="P417" s="19"/>
    </row>
    <row r="418" spans="2:100" hidden="1" outlineLevel="2" x14ac:dyDescent="0.2">
      <c r="B418" s="1" t="s">
        <v>196</v>
      </c>
      <c r="D418" s="2" t="s">
        <v>197</v>
      </c>
      <c r="E418" s="1" t="s">
        <v>49</v>
      </c>
      <c r="F418" s="1" t="s">
        <v>200</v>
      </c>
      <c r="G418" s="4">
        <v>70036</v>
      </c>
      <c r="H418" s="1" t="s">
        <v>54</v>
      </c>
      <c r="I418" s="1" t="s">
        <v>71</v>
      </c>
      <c r="K418" s="13">
        <f>'Total Reqs'!K378</f>
        <v>0</v>
      </c>
      <c r="L418" s="15"/>
      <c r="M418" s="13"/>
      <c r="N418" s="13"/>
      <c r="O418" s="13"/>
      <c r="P418" s="19"/>
    </row>
    <row r="419" spans="2:100" hidden="1" outlineLevel="2" x14ac:dyDescent="0.2">
      <c r="B419" s="1" t="s">
        <v>196</v>
      </c>
      <c r="D419" s="2" t="s">
        <v>197</v>
      </c>
      <c r="E419" s="1" t="s">
        <v>49</v>
      </c>
      <c r="F419" s="1" t="s">
        <v>200</v>
      </c>
      <c r="G419" s="4">
        <v>70036</v>
      </c>
      <c r="H419" s="1" t="s">
        <v>201</v>
      </c>
      <c r="I419" s="1" t="s">
        <v>71</v>
      </c>
      <c r="K419" s="13">
        <f>'Total Reqs'!K379</f>
        <v>0</v>
      </c>
      <c r="L419" s="15"/>
      <c r="M419" s="13"/>
      <c r="N419" s="13"/>
      <c r="O419" s="13"/>
      <c r="P419" s="19"/>
    </row>
    <row r="420" spans="2:100" s="1" customFormat="1" hidden="1" outlineLevel="2" x14ac:dyDescent="0.2">
      <c r="C420" s="2"/>
      <c r="D420" s="2" t="s">
        <v>197</v>
      </c>
      <c r="G420" s="4"/>
      <c r="K420" s="2"/>
      <c r="L420" s="15"/>
      <c r="M420" s="13"/>
      <c r="N420" s="13"/>
      <c r="O420" s="13"/>
      <c r="P420" s="19"/>
      <c r="CU420" s="5"/>
      <c r="CV420" s="5"/>
    </row>
    <row r="421" spans="2:100" hidden="1" outlineLevel="2" x14ac:dyDescent="0.2">
      <c r="D421" s="2" t="s">
        <v>197</v>
      </c>
      <c r="K421" s="2"/>
      <c r="L421" s="15"/>
      <c r="M421" s="13"/>
      <c r="N421" s="13"/>
      <c r="O421" s="13"/>
      <c r="P421" s="19"/>
    </row>
    <row r="422" spans="2:100" hidden="1" outlineLevel="2" x14ac:dyDescent="0.2">
      <c r="B422" s="1" t="s">
        <v>196</v>
      </c>
      <c r="D422" s="2" t="s">
        <v>197</v>
      </c>
      <c r="E422" s="1" t="s">
        <v>49</v>
      </c>
      <c r="F422" s="1" t="s">
        <v>202</v>
      </c>
      <c r="G422" s="4">
        <v>70128</v>
      </c>
      <c r="H422" s="1" t="s">
        <v>52</v>
      </c>
      <c r="I422" s="1" t="s">
        <v>71</v>
      </c>
      <c r="K422" s="13">
        <f>'Total Reqs'!K382</f>
        <v>0</v>
      </c>
      <c r="L422" s="15"/>
      <c r="M422" s="13"/>
      <c r="N422" s="13"/>
      <c r="O422" s="13"/>
      <c r="P422" s="19"/>
    </row>
    <row r="423" spans="2:100" hidden="1" outlineLevel="2" x14ac:dyDescent="0.2">
      <c r="B423" s="1" t="s">
        <v>196</v>
      </c>
      <c r="D423" s="2" t="s">
        <v>197</v>
      </c>
      <c r="E423" s="1" t="s">
        <v>49</v>
      </c>
      <c r="F423" s="1" t="s">
        <v>202</v>
      </c>
      <c r="G423" s="4">
        <v>70128</v>
      </c>
      <c r="H423" s="1" t="s">
        <v>54</v>
      </c>
      <c r="I423" s="1" t="s">
        <v>71</v>
      </c>
      <c r="K423" s="13">
        <f>'Total Reqs'!K383</f>
        <v>0</v>
      </c>
      <c r="L423" s="15"/>
      <c r="M423" s="13"/>
      <c r="N423" s="13"/>
      <c r="O423" s="13"/>
      <c r="P423" s="19"/>
    </row>
    <row r="424" spans="2:100" hidden="1" outlineLevel="2" x14ac:dyDescent="0.2">
      <c r="D424" s="2" t="s">
        <v>197</v>
      </c>
      <c r="K424" s="28" t="str">
        <f>'Total Reqs'!K384</f>
        <v>Gas Mark taking over effective June 1</v>
      </c>
      <c r="L424" s="15"/>
      <c r="M424" s="13"/>
      <c r="N424" s="13"/>
      <c r="O424" s="13"/>
      <c r="P424" s="19"/>
      <c r="Q424" s="27"/>
      <c r="T424" s="27"/>
      <c r="W424" s="27"/>
      <c r="Z424" s="27"/>
      <c r="AC424" s="27"/>
      <c r="AF424" s="27"/>
      <c r="AI424" s="27"/>
      <c r="AL424" s="27"/>
      <c r="AO424" s="27"/>
      <c r="AR424" s="27"/>
      <c r="AU424" s="27"/>
      <c r="AX424" s="27"/>
    </row>
    <row r="425" spans="2:100" hidden="1" outlineLevel="2" x14ac:dyDescent="0.2">
      <c r="D425" s="2" t="s">
        <v>197</v>
      </c>
      <c r="K425" s="26"/>
      <c r="L425" s="15"/>
      <c r="M425" s="13"/>
      <c r="N425" s="13"/>
      <c r="O425" s="13"/>
      <c r="P425" s="19"/>
      <c r="Q425" s="27"/>
      <c r="T425" s="27"/>
      <c r="W425" s="27"/>
      <c r="Z425" s="27"/>
      <c r="AC425" s="27"/>
      <c r="AF425" s="27"/>
      <c r="AI425" s="27"/>
      <c r="AL425" s="27"/>
      <c r="AO425" s="27"/>
      <c r="AR425" s="27"/>
      <c r="AU425" s="27"/>
      <c r="AX425" s="27"/>
    </row>
    <row r="426" spans="2:100" hidden="1" outlineLevel="2" x14ac:dyDescent="0.2">
      <c r="B426" s="1" t="s">
        <v>196</v>
      </c>
      <c r="D426" s="2" t="s">
        <v>197</v>
      </c>
      <c r="E426" s="1" t="s">
        <v>49</v>
      </c>
      <c r="F426" s="1" t="s">
        <v>203</v>
      </c>
      <c r="G426" s="4">
        <v>70275</v>
      </c>
      <c r="H426" s="1" t="s">
        <v>52</v>
      </c>
      <c r="I426" s="1" t="s">
        <v>71</v>
      </c>
      <c r="K426" s="13">
        <f>'Total Reqs'!K386</f>
        <v>0</v>
      </c>
      <c r="L426" s="15"/>
      <c r="M426" s="13"/>
      <c r="N426" s="13"/>
      <c r="O426" s="13"/>
      <c r="P426" s="19"/>
    </row>
    <row r="427" spans="2:100" hidden="1" outlineLevel="2" x14ac:dyDescent="0.2">
      <c r="B427" s="1" t="s">
        <v>196</v>
      </c>
      <c r="D427" s="2" t="s">
        <v>197</v>
      </c>
      <c r="E427" s="1" t="s">
        <v>49</v>
      </c>
      <c r="F427" s="1" t="s">
        <v>203</v>
      </c>
      <c r="G427" s="4">
        <v>70275</v>
      </c>
      <c r="H427" s="1" t="s">
        <v>54</v>
      </c>
      <c r="I427" s="1" t="s">
        <v>71</v>
      </c>
      <c r="K427" s="13">
        <f>'Total Reqs'!K387</f>
        <v>0</v>
      </c>
      <c r="L427" s="15"/>
      <c r="M427" s="13"/>
      <c r="N427" s="13"/>
      <c r="O427" s="13"/>
      <c r="P427" s="19"/>
    </row>
    <row r="428" spans="2:100" outlineLevel="2" x14ac:dyDescent="0.2">
      <c r="D428" s="2" t="s">
        <v>197</v>
      </c>
      <c r="K428" s="26"/>
      <c r="L428" s="15"/>
      <c r="M428" s="13"/>
      <c r="N428" s="13"/>
      <c r="O428" s="13"/>
      <c r="P428" s="19"/>
      <c r="Q428" s="27"/>
      <c r="T428" s="27"/>
      <c r="W428" s="27"/>
      <c r="Z428" s="27"/>
      <c r="AC428" s="27"/>
      <c r="AF428" s="27"/>
      <c r="AI428" s="27"/>
      <c r="AL428" s="27"/>
      <c r="AO428" s="27"/>
      <c r="AR428" s="27"/>
      <c r="AU428" s="27"/>
      <c r="AX428" s="27"/>
    </row>
    <row r="429" spans="2:100" outlineLevel="2" x14ac:dyDescent="0.2">
      <c r="B429" s="1" t="s">
        <v>196</v>
      </c>
      <c r="D429" s="2" t="s">
        <v>197</v>
      </c>
      <c r="E429" s="1" t="s">
        <v>64</v>
      </c>
      <c r="F429" s="1" t="s">
        <v>204</v>
      </c>
      <c r="G429" s="4">
        <v>70953</v>
      </c>
      <c r="H429" s="1" t="s">
        <v>52</v>
      </c>
      <c r="I429" s="1" t="s">
        <v>71</v>
      </c>
      <c r="K429" s="13">
        <f>'Total Reqs'!K389</f>
        <v>1095</v>
      </c>
      <c r="L429" s="15">
        <v>28</v>
      </c>
      <c r="M429" s="13"/>
      <c r="N429" s="13"/>
      <c r="O429" s="13"/>
      <c r="P429" s="19"/>
    </row>
    <row r="430" spans="2:100" outlineLevel="2" x14ac:dyDescent="0.2">
      <c r="B430" s="1" t="s">
        <v>196</v>
      </c>
      <c r="D430" s="2" t="s">
        <v>197</v>
      </c>
      <c r="E430" s="1" t="s">
        <v>64</v>
      </c>
      <c r="F430" s="1" t="s">
        <v>204</v>
      </c>
      <c r="G430" s="4">
        <v>70953</v>
      </c>
      <c r="H430" s="1" t="s">
        <v>54</v>
      </c>
      <c r="I430" s="1" t="s">
        <v>71</v>
      </c>
      <c r="K430" s="13">
        <f>'Total Reqs'!K390</f>
        <v>0</v>
      </c>
      <c r="L430" s="15"/>
      <c r="M430" s="13"/>
      <c r="N430" s="13"/>
      <c r="O430" s="13"/>
      <c r="P430" s="19"/>
    </row>
    <row r="431" spans="2:100" hidden="1" outlineLevel="2" x14ac:dyDescent="0.2">
      <c r="D431" s="2" t="s">
        <v>197</v>
      </c>
      <c r="K431" s="28"/>
      <c r="L431" s="15"/>
      <c r="M431" s="13"/>
      <c r="N431" s="13"/>
      <c r="O431" s="13"/>
      <c r="P431" s="19"/>
    </row>
    <row r="432" spans="2:100" hidden="1" outlineLevel="2" x14ac:dyDescent="0.2">
      <c r="D432" s="2" t="s">
        <v>197</v>
      </c>
      <c r="L432" s="15"/>
      <c r="M432" s="13"/>
      <c r="N432" s="13"/>
      <c r="O432" s="13"/>
      <c r="P432" s="19"/>
    </row>
    <row r="433" spans="2:100" hidden="1" outlineLevel="2" x14ac:dyDescent="0.2">
      <c r="B433" s="1" t="s">
        <v>196</v>
      </c>
      <c r="D433" s="2" t="s">
        <v>197</v>
      </c>
      <c r="E433" s="1" t="s">
        <v>49</v>
      </c>
      <c r="F433" s="1" t="s">
        <v>204</v>
      </c>
      <c r="G433" s="4">
        <v>70953</v>
      </c>
      <c r="H433" s="1" t="s">
        <v>52</v>
      </c>
      <c r="I433" s="1" t="s">
        <v>71</v>
      </c>
      <c r="K433" s="13">
        <f>'Total Reqs'!K393</f>
        <v>0</v>
      </c>
      <c r="L433" s="15"/>
      <c r="M433" s="13"/>
      <c r="N433" s="13"/>
      <c r="O433" s="13"/>
      <c r="P433" s="19"/>
    </row>
    <row r="434" spans="2:100" hidden="1" outlineLevel="2" x14ac:dyDescent="0.2">
      <c r="B434" s="1" t="s">
        <v>196</v>
      </c>
      <c r="D434" s="2" t="s">
        <v>197</v>
      </c>
      <c r="E434" s="1" t="s">
        <v>49</v>
      </c>
      <c r="F434" s="1" t="s">
        <v>204</v>
      </c>
      <c r="G434" s="4">
        <v>70953</v>
      </c>
      <c r="H434" s="1" t="s">
        <v>54</v>
      </c>
      <c r="I434" s="1" t="s">
        <v>71</v>
      </c>
      <c r="K434" s="13">
        <f>'Total Reqs'!K394</f>
        <v>0</v>
      </c>
      <c r="L434" s="15"/>
      <c r="M434" s="13"/>
      <c r="N434" s="13"/>
      <c r="O434" s="13"/>
      <c r="P434" s="19"/>
    </row>
    <row r="435" spans="2:100" hidden="1" outlineLevel="2" x14ac:dyDescent="0.2">
      <c r="D435" s="2" t="s">
        <v>197</v>
      </c>
      <c r="K435" s="28" t="str">
        <f>'Total Reqs'!K395</f>
        <v>Gas Mark taking over effective June 1</v>
      </c>
      <c r="L435" s="15"/>
      <c r="M435" s="13"/>
      <c r="N435" s="13"/>
      <c r="O435" s="13"/>
      <c r="P435" s="19"/>
    </row>
    <row r="436" spans="2:100" hidden="1" outlineLevel="2" x14ac:dyDescent="0.2">
      <c r="D436" s="2" t="s">
        <v>197</v>
      </c>
      <c r="L436" s="15"/>
      <c r="M436" s="13"/>
      <c r="N436" s="13"/>
      <c r="O436" s="13"/>
      <c r="P436" s="19"/>
    </row>
    <row r="437" spans="2:100" hidden="1" outlineLevel="2" x14ac:dyDescent="0.2">
      <c r="B437" s="1" t="s">
        <v>196</v>
      </c>
      <c r="D437" s="2" t="s">
        <v>197</v>
      </c>
      <c r="E437" s="1" t="s">
        <v>49</v>
      </c>
      <c r="F437" s="1" t="s">
        <v>139</v>
      </c>
      <c r="G437" s="4">
        <v>70096</v>
      </c>
      <c r="H437" s="1" t="s">
        <v>52</v>
      </c>
      <c r="I437" s="1" t="s">
        <v>71</v>
      </c>
      <c r="K437" s="13">
        <f>'Total Reqs'!K397</f>
        <v>0</v>
      </c>
      <c r="L437" s="15"/>
      <c r="M437" s="13"/>
      <c r="N437" s="13"/>
      <c r="O437" s="13"/>
      <c r="P437" s="19"/>
    </row>
    <row r="438" spans="2:100" hidden="1" outlineLevel="2" x14ac:dyDescent="0.2">
      <c r="B438" s="1" t="s">
        <v>196</v>
      </c>
      <c r="D438" s="2" t="s">
        <v>197</v>
      </c>
      <c r="E438" s="1" t="s">
        <v>49</v>
      </c>
      <c r="F438" s="1" t="s">
        <v>139</v>
      </c>
      <c r="G438" s="4">
        <v>70096</v>
      </c>
      <c r="H438" s="1" t="s">
        <v>54</v>
      </c>
      <c r="I438" s="1" t="s">
        <v>71</v>
      </c>
      <c r="K438" s="13">
        <f>'Total Reqs'!K398</f>
        <v>0</v>
      </c>
      <c r="L438" s="15"/>
      <c r="M438" s="13"/>
      <c r="N438" s="13"/>
      <c r="O438" s="13"/>
      <c r="P438" s="19"/>
    </row>
    <row r="439" spans="2:100" hidden="1" outlineLevel="2" x14ac:dyDescent="0.2">
      <c r="D439" s="2" t="s">
        <v>197</v>
      </c>
      <c r="L439" s="15"/>
      <c r="M439" s="13"/>
      <c r="N439" s="13"/>
      <c r="O439" s="13"/>
      <c r="P439" s="19"/>
    </row>
    <row r="440" spans="2:100" hidden="1" outlineLevel="2" x14ac:dyDescent="0.2">
      <c r="B440" s="1" t="s">
        <v>196</v>
      </c>
      <c r="D440" s="2" t="s">
        <v>197</v>
      </c>
      <c r="E440" s="1" t="s">
        <v>49</v>
      </c>
      <c r="F440" s="1" t="s">
        <v>179</v>
      </c>
      <c r="G440" s="4">
        <v>70321</v>
      </c>
      <c r="H440" s="1" t="s">
        <v>52</v>
      </c>
      <c r="I440" s="1" t="s">
        <v>71</v>
      </c>
      <c r="K440" s="13">
        <f>'Total Reqs'!K400</f>
        <v>0</v>
      </c>
      <c r="L440" s="51" t="str">
        <f>'Total Reqs'!K402</f>
        <v>Gas Mark taking over effective June 1</v>
      </c>
      <c r="M440" s="13"/>
      <c r="N440" s="13"/>
      <c r="O440" s="13"/>
      <c r="P440" s="19"/>
    </row>
    <row r="441" spans="2:100" hidden="1" outlineLevel="2" x14ac:dyDescent="0.2">
      <c r="B441" s="1" t="s">
        <v>196</v>
      </c>
      <c r="D441" s="2" t="s">
        <v>197</v>
      </c>
      <c r="E441" s="1" t="s">
        <v>49</v>
      </c>
      <c r="F441" s="1" t="s">
        <v>179</v>
      </c>
      <c r="G441" s="4">
        <v>70321</v>
      </c>
      <c r="H441" s="1" t="s">
        <v>54</v>
      </c>
      <c r="I441" s="1" t="s">
        <v>71</v>
      </c>
      <c r="K441" s="13">
        <f>'Total Reqs'!K401</f>
        <v>0</v>
      </c>
      <c r="L441" s="15"/>
      <c r="M441" s="13"/>
      <c r="N441" s="13"/>
      <c r="O441" s="13"/>
      <c r="P441" s="19"/>
      <c r="S441" s="5">
        <v>0</v>
      </c>
    </row>
    <row r="442" spans="2:100" outlineLevel="1" collapsed="1" x14ac:dyDescent="0.2">
      <c r="B442" s="2" t="str">
        <f>B441</f>
        <v>TETCO</v>
      </c>
      <c r="D442" s="20" t="s">
        <v>205</v>
      </c>
      <c r="E442" s="16"/>
      <c r="F442" s="16"/>
      <c r="G442" s="21"/>
      <c r="H442" s="16"/>
      <c r="I442" s="16"/>
      <c r="J442" s="16"/>
      <c r="K442" s="22">
        <f>SUBTOTAL(9,K409:K441)</f>
        <v>1095</v>
      </c>
      <c r="L442" s="22">
        <f>SUBTOTAL(9,L409:L441)</f>
        <v>28</v>
      </c>
      <c r="M442" s="22">
        <f>K442-L442</f>
        <v>1067</v>
      </c>
      <c r="N442" s="22">
        <v>0</v>
      </c>
      <c r="O442" s="22">
        <f>IF(M442&lt;0.9*N442,0.9*N442,IF(M442&gt;1.1*N442,1.1*N442,M442))</f>
        <v>0</v>
      </c>
      <c r="P442" s="23">
        <f>(M442-O442)</f>
        <v>1067</v>
      </c>
      <c r="Q442" s="24"/>
      <c r="R442" s="24"/>
      <c r="S442" s="24">
        <f>SUBTOTAL(9,S409:S441)</f>
        <v>0</v>
      </c>
      <c r="T442" s="24"/>
      <c r="U442" s="33">
        <f>S442-K442</f>
        <v>-1095</v>
      </c>
    </row>
    <row r="443" spans="2:100" outlineLevel="1" x14ac:dyDescent="0.2">
      <c r="L443" s="15"/>
      <c r="M443" s="13"/>
      <c r="N443" s="13"/>
      <c r="O443" s="13"/>
      <c r="P443" s="19"/>
    </row>
    <row r="444" spans="2:100" outlineLevel="1" x14ac:dyDescent="0.2">
      <c r="L444" s="15"/>
      <c r="M444" s="13"/>
      <c r="N444" s="13"/>
      <c r="O444" s="13"/>
      <c r="P444" s="19"/>
    </row>
    <row r="445" spans="2:100" outlineLevel="1" x14ac:dyDescent="0.2">
      <c r="L445" s="15"/>
      <c r="M445" s="13"/>
      <c r="N445" s="13"/>
      <c r="O445" s="13"/>
      <c r="P445" s="19"/>
    </row>
    <row r="446" spans="2:100" hidden="1" outlineLevel="2" x14ac:dyDescent="0.2">
      <c r="B446" s="1" t="s">
        <v>206</v>
      </c>
      <c r="D446" s="2" t="s">
        <v>207</v>
      </c>
      <c r="E446" s="1" t="s">
        <v>49</v>
      </c>
      <c r="F446" s="1" t="s">
        <v>208</v>
      </c>
      <c r="G446" s="4">
        <v>6576</v>
      </c>
      <c r="H446" s="1" t="s">
        <v>52</v>
      </c>
      <c r="I446" s="1" t="s">
        <v>71</v>
      </c>
      <c r="K446" s="13" t="str">
        <f>'Total Reqs'!J405</f>
        <v>Dropped After 3/31/00.</v>
      </c>
      <c r="L446" s="15"/>
      <c r="M446" s="13"/>
      <c r="N446" s="13"/>
      <c r="O446" s="13"/>
      <c r="P446" s="19"/>
    </row>
    <row r="447" spans="2:100" hidden="1" outlineLevel="2" x14ac:dyDescent="0.2">
      <c r="B447" s="1" t="s">
        <v>206</v>
      </c>
      <c r="D447" s="2" t="s">
        <v>207</v>
      </c>
      <c r="E447" s="1" t="s">
        <v>49</v>
      </c>
      <c r="F447" s="1" t="s">
        <v>208</v>
      </c>
      <c r="G447" s="4">
        <v>6576</v>
      </c>
      <c r="H447" s="1" t="s">
        <v>54</v>
      </c>
      <c r="I447" s="1" t="s">
        <v>71</v>
      </c>
      <c r="K447" s="13">
        <f>'Total Reqs'!K406</f>
        <v>0</v>
      </c>
      <c r="L447" s="15"/>
      <c r="M447" s="13"/>
      <c r="N447" s="13"/>
      <c r="O447" s="13"/>
      <c r="P447" s="19"/>
    </row>
    <row r="448" spans="2:100" s="1" customFormat="1" hidden="1" outlineLevel="2" x14ac:dyDescent="0.2">
      <c r="C448" s="2"/>
      <c r="D448" s="2" t="s">
        <v>207</v>
      </c>
      <c r="G448" s="4"/>
      <c r="K448" s="2"/>
      <c r="L448" s="15"/>
      <c r="M448" s="13"/>
      <c r="N448" s="13"/>
      <c r="O448" s="13"/>
      <c r="P448" s="19"/>
      <c r="CU448" s="5"/>
      <c r="CV448" s="5"/>
    </row>
    <row r="449" spans="2:50" hidden="1" outlineLevel="2" x14ac:dyDescent="0.2">
      <c r="D449" s="2" t="s">
        <v>207</v>
      </c>
      <c r="L449" s="15"/>
      <c r="M449" s="13"/>
      <c r="N449" s="13"/>
      <c r="O449" s="13"/>
      <c r="P449" s="19"/>
    </row>
    <row r="450" spans="2:50" hidden="1" outlineLevel="2" x14ac:dyDescent="0.2">
      <c r="B450" s="1" t="s">
        <v>206</v>
      </c>
      <c r="D450" s="2" t="s">
        <v>207</v>
      </c>
      <c r="E450" s="1" t="s">
        <v>49</v>
      </c>
      <c r="F450" s="52" t="s">
        <v>209</v>
      </c>
      <c r="G450" s="4">
        <v>6608</v>
      </c>
      <c r="H450" s="1" t="s">
        <v>52</v>
      </c>
      <c r="I450" s="1" t="s">
        <v>71</v>
      </c>
      <c r="K450" s="13" t="str">
        <f>'Total Reqs'!J409</f>
        <v>Dropped After 3/31/00.</v>
      </c>
      <c r="L450" s="15"/>
      <c r="M450" s="13"/>
      <c r="N450" s="13"/>
      <c r="O450" s="13"/>
      <c r="P450" s="19"/>
    </row>
    <row r="451" spans="2:50" hidden="1" outlineLevel="2" x14ac:dyDescent="0.2">
      <c r="B451" s="1" t="s">
        <v>206</v>
      </c>
      <c r="D451" s="2" t="s">
        <v>207</v>
      </c>
      <c r="E451" s="1" t="s">
        <v>49</v>
      </c>
      <c r="F451" s="52" t="s">
        <v>209</v>
      </c>
      <c r="G451" s="4">
        <v>6608</v>
      </c>
      <c r="H451" s="1" t="s">
        <v>54</v>
      </c>
      <c r="I451" s="1" t="s">
        <v>71</v>
      </c>
      <c r="K451" s="13">
        <f>'Total Reqs'!K410</f>
        <v>0</v>
      </c>
      <c r="L451" s="15"/>
      <c r="M451" s="13"/>
      <c r="N451" s="13"/>
      <c r="O451" s="13"/>
      <c r="P451" s="19"/>
    </row>
    <row r="452" spans="2:50" hidden="1" outlineLevel="2" x14ac:dyDescent="0.2">
      <c r="D452" s="2" t="s">
        <v>207</v>
      </c>
      <c r="F452" s="52"/>
      <c r="K452" s="2"/>
      <c r="L452" s="15"/>
      <c r="M452" s="13"/>
      <c r="N452" s="13"/>
      <c r="O452" s="13"/>
      <c r="P452" s="19"/>
    </row>
    <row r="453" spans="2:50" hidden="1" outlineLevel="2" x14ac:dyDescent="0.2">
      <c r="D453" s="2" t="s">
        <v>207</v>
      </c>
      <c r="F453" s="52"/>
      <c r="L453" s="15"/>
      <c r="M453" s="13"/>
      <c r="N453" s="13"/>
      <c r="O453" s="13"/>
      <c r="P453" s="19"/>
    </row>
    <row r="454" spans="2:50" hidden="1" outlineLevel="2" x14ac:dyDescent="0.2">
      <c r="B454" s="1" t="s">
        <v>206</v>
      </c>
      <c r="D454" s="2" t="s">
        <v>207</v>
      </c>
      <c r="E454" s="1" t="s">
        <v>64</v>
      </c>
      <c r="F454" s="52" t="s">
        <v>164</v>
      </c>
      <c r="G454" s="4">
        <v>6585</v>
      </c>
      <c r="H454" s="1" t="s">
        <v>52</v>
      </c>
      <c r="I454" s="1" t="s">
        <v>67</v>
      </c>
      <c r="K454" s="13">
        <f>'Total Reqs'!K413</f>
        <v>0</v>
      </c>
      <c r="L454" s="15"/>
      <c r="M454" s="13"/>
      <c r="N454" s="13"/>
      <c r="O454" s="13"/>
      <c r="P454" s="19"/>
    </row>
    <row r="455" spans="2:50" hidden="1" outlineLevel="2" x14ac:dyDescent="0.2">
      <c r="B455" s="1" t="s">
        <v>206</v>
      </c>
      <c r="D455" s="2" t="s">
        <v>207</v>
      </c>
      <c r="E455" s="1" t="s">
        <v>64</v>
      </c>
      <c r="F455" s="52" t="s">
        <v>164</v>
      </c>
      <c r="G455" s="4">
        <v>6585</v>
      </c>
      <c r="H455" s="1" t="s">
        <v>54</v>
      </c>
      <c r="I455" s="1" t="s">
        <v>67</v>
      </c>
      <c r="K455" s="13">
        <f>'Total Reqs'!K414</f>
        <v>0</v>
      </c>
      <c r="L455" s="15"/>
      <c r="M455" s="13"/>
      <c r="N455" s="13"/>
      <c r="O455" s="13"/>
      <c r="P455" s="19"/>
    </row>
    <row r="456" spans="2:50" hidden="1" outlineLevel="2" x14ac:dyDescent="0.2">
      <c r="D456" s="2" t="s">
        <v>207</v>
      </c>
      <c r="F456" s="52"/>
      <c r="L456" s="15"/>
      <c r="M456" s="13"/>
      <c r="N456" s="13"/>
      <c r="O456" s="13"/>
      <c r="P456" s="19"/>
    </row>
    <row r="457" spans="2:50" hidden="1" outlineLevel="2" x14ac:dyDescent="0.2">
      <c r="B457" s="1" t="s">
        <v>206</v>
      </c>
      <c r="D457" s="2" t="s">
        <v>207</v>
      </c>
      <c r="E457" s="1" t="s">
        <v>49</v>
      </c>
      <c r="F457" s="52" t="s">
        <v>164</v>
      </c>
      <c r="G457" s="4">
        <v>6585</v>
      </c>
      <c r="H457" s="1" t="s">
        <v>52</v>
      </c>
      <c r="I457" s="1" t="s">
        <v>67</v>
      </c>
      <c r="K457" s="13">
        <f>'Total Reqs'!K416</f>
        <v>0</v>
      </c>
      <c r="L457" s="15"/>
      <c r="M457" s="13"/>
      <c r="N457" s="13"/>
      <c r="O457" s="13"/>
      <c r="P457" s="19"/>
    </row>
    <row r="458" spans="2:50" hidden="1" outlineLevel="2" x14ac:dyDescent="0.2">
      <c r="B458" s="1" t="s">
        <v>206</v>
      </c>
      <c r="D458" s="2" t="s">
        <v>207</v>
      </c>
      <c r="E458" s="1" t="s">
        <v>49</v>
      </c>
      <c r="F458" s="52" t="s">
        <v>164</v>
      </c>
      <c r="G458" s="4">
        <v>6585</v>
      </c>
      <c r="H458" s="1" t="s">
        <v>54</v>
      </c>
      <c r="I458" s="1" t="s">
        <v>67</v>
      </c>
      <c r="K458" s="13">
        <f>'Total Reqs'!K417</f>
        <v>0</v>
      </c>
      <c r="L458" s="15"/>
      <c r="M458" s="13"/>
      <c r="N458" s="13"/>
      <c r="O458" s="13"/>
      <c r="P458" s="19"/>
    </row>
    <row r="459" spans="2:50" hidden="1" outlineLevel="2" x14ac:dyDescent="0.2">
      <c r="D459" s="2" t="s">
        <v>207</v>
      </c>
      <c r="F459" s="52"/>
      <c r="L459" s="15"/>
      <c r="M459" s="13"/>
      <c r="N459" s="13"/>
      <c r="O459" s="13"/>
      <c r="P459" s="19"/>
    </row>
    <row r="460" spans="2:50" hidden="1" outlineLevel="2" x14ac:dyDescent="0.2">
      <c r="D460" s="2" t="s">
        <v>207</v>
      </c>
      <c r="K460" s="26"/>
      <c r="L460" s="15"/>
      <c r="M460" s="13"/>
      <c r="N460" s="13"/>
      <c r="O460" s="13"/>
      <c r="P460" s="19"/>
      <c r="Q460" s="27"/>
      <c r="T460" s="27"/>
      <c r="W460" s="27"/>
      <c r="Z460" s="27"/>
      <c r="AC460" s="27"/>
      <c r="AF460" s="27"/>
      <c r="AI460" s="27"/>
      <c r="AL460" s="27"/>
      <c r="AO460" s="27"/>
      <c r="AR460" s="27"/>
      <c r="AU460" s="27"/>
      <c r="AX460" s="27"/>
    </row>
    <row r="461" spans="2:50" hidden="1" outlineLevel="2" x14ac:dyDescent="0.2">
      <c r="B461" s="1" t="s">
        <v>206</v>
      </c>
      <c r="D461" s="2" t="s">
        <v>207</v>
      </c>
      <c r="E461" s="1" t="s">
        <v>49</v>
      </c>
      <c r="F461" s="1" t="s">
        <v>50</v>
      </c>
      <c r="G461" s="4" t="s">
        <v>210</v>
      </c>
      <c r="H461" s="1" t="s">
        <v>52</v>
      </c>
      <c r="I461" s="1" t="s">
        <v>53</v>
      </c>
      <c r="K461" s="13">
        <f>'Total Reqs'!K420</f>
        <v>0</v>
      </c>
      <c r="L461" s="15"/>
      <c r="M461" s="13"/>
      <c r="N461" s="13"/>
      <c r="O461" s="13"/>
      <c r="P461" s="19"/>
      <c r="S461" s="5">
        <v>0</v>
      </c>
    </row>
    <row r="462" spans="2:50" hidden="1" outlineLevel="2" x14ac:dyDescent="0.2">
      <c r="B462" s="1" t="s">
        <v>206</v>
      </c>
      <c r="D462" s="2" t="s">
        <v>207</v>
      </c>
      <c r="E462" s="1" t="s">
        <v>49</v>
      </c>
      <c r="F462" s="1" t="s">
        <v>50</v>
      </c>
      <c r="G462" s="4" t="s">
        <v>210</v>
      </c>
      <c r="H462" s="1" t="s">
        <v>54</v>
      </c>
      <c r="I462" s="1" t="s">
        <v>53</v>
      </c>
      <c r="K462" s="13">
        <f>'Total Reqs'!K421</f>
        <v>0</v>
      </c>
      <c r="L462" s="15"/>
      <c r="M462" s="13"/>
      <c r="N462" s="13"/>
      <c r="O462" s="13"/>
      <c r="P462" s="19"/>
      <c r="S462" s="5">
        <v>0</v>
      </c>
    </row>
    <row r="463" spans="2:50" outlineLevel="1" collapsed="1" x14ac:dyDescent="0.2">
      <c r="B463" s="2" t="str">
        <f>B462</f>
        <v>TRANSCO</v>
      </c>
      <c r="D463" s="20" t="s">
        <v>211</v>
      </c>
      <c r="E463" s="16"/>
      <c r="F463" s="16"/>
      <c r="G463" s="21"/>
      <c r="H463" s="16"/>
      <c r="I463" s="16"/>
      <c r="J463" s="16"/>
      <c r="K463" s="22">
        <f>SUBTOTAL(9,K446:K462)</f>
        <v>0</v>
      </c>
      <c r="L463" s="22">
        <f>SUBTOTAL(9,L446:L462)</f>
        <v>0</v>
      </c>
      <c r="M463" s="22">
        <f>K463-L463</f>
        <v>0</v>
      </c>
      <c r="N463" s="22">
        <v>0</v>
      </c>
      <c r="O463" s="22">
        <f>IF(M463&lt;0.9*N463,0.9*N463,IF(M463&gt;1.1*N463,1.1*N463,M463))</f>
        <v>0</v>
      </c>
      <c r="P463" s="23">
        <f>(M463-O463)</f>
        <v>0</v>
      </c>
      <c r="Q463" s="24"/>
      <c r="R463" s="24"/>
      <c r="S463" s="24">
        <f>SUBTOTAL(9,S446:S462)</f>
        <v>0</v>
      </c>
      <c r="T463" s="24"/>
      <c r="U463" s="33">
        <f>S463-K463</f>
        <v>0</v>
      </c>
    </row>
    <row r="464" spans="2:50" outlineLevel="1" x14ac:dyDescent="0.2">
      <c r="L464" s="15"/>
      <c r="M464" s="13"/>
      <c r="N464" s="13"/>
      <c r="O464" s="13"/>
      <c r="P464" s="19"/>
    </row>
    <row r="465" spans="2:21" outlineLevel="1" x14ac:dyDescent="0.2">
      <c r="L465" s="15"/>
      <c r="M465" s="13"/>
      <c r="N465" s="13"/>
      <c r="O465" s="13"/>
      <c r="P465" s="19"/>
    </row>
    <row r="466" spans="2:21" outlineLevel="2" x14ac:dyDescent="0.2">
      <c r="B466" s="1" t="s">
        <v>206</v>
      </c>
      <c r="D466" s="2" t="s">
        <v>212</v>
      </c>
      <c r="E466" s="1" t="s">
        <v>49</v>
      </c>
      <c r="F466" s="1" t="s">
        <v>213</v>
      </c>
      <c r="G466" s="4">
        <v>6583</v>
      </c>
      <c r="H466" s="1" t="s">
        <v>52</v>
      </c>
      <c r="I466" s="1" t="s">
        <v>71</v>
      </c>
      <c r="K466" s="13">
        <f>'Total Reqs'!K424</f>
        <v>0</v>
      </c>
      <c r="L466" s="15"/>
      <c r="M466" s="13"/>
      <c r="N466" s="13"/>
      <c r="O466" s="13"/>
      <c r="P466" s="19"/>
    </row>
    <row r="467" spans="2:21" outlineLevel="2" x14ac:dyDescent="0.2">
      <c r="B467" s="1" t="s">
        <v>206</v>
      </c>
      <c r="D467" s="2" t="s">
        <v>212</v>
      </c>
      <c r="E467" s="1" t="s">
        <v>49</v>
      </c>
      <c r="F467" s="1" t="s">
        <v>213</v>
      </c>
      <c r="G467" s="4">
        <v>6583</v>
      </c>
      <c r="H467" s="1" t="s">
        <v>54</v>
      </c>
      <c r="I467" s="1" t="s">
        <v>71</v>
      </c>
      <c r="K467" s="13">
        <f>'Total Reqs'!K425</f>
        <v>0</v>
      </c>
      <c r="L467" s="15"/>
      <c r="M467" s="13"/>
      <c r="N467" s="13"/>
      <c r="O467" s="13"/>
      <c r="P467" s="19"/>
    </row>
    <row r="468" spans="2:21" outlineLevel="2" x14ac:dyDescent="0.2">
      <c r="D468" s="2" t="s">
        <v>212</v>
      </c>
      <c r="K468" s="28" t="str">
        <f>'Total Reqs'!K426</f>
        <v>no more customer</v>
      </c>
      <c r="L468" s="15"/>
      <c r="M468" s="13"/>
      <c r="N468" s="13"/>
      <c r="O468" s="13"/>
      <c r="P468" s="19"/>
    </row>
    <row r="469" spans="2:21" outlineLevel="2" x14ac:dyDescent="0.2">
      <c r="D469" s="2" t="s">
        <v>212</v>
      </c>
      <c r="K469" s="28">
        <f>'Total Reqs'!K427</f>
        <v>0</v>
      </c>
      <c r="L469" s="15"/>
      <c r="M469" s="13"/>
      <c r="N469" s="13"/>
      <c r="O469" s="13"/>
      <c r="P469" s="19"/>
    </row>
    <row r="470" spans="2:21" outlineLevel="2" x14ac:dyDescent="0.2">
      <c r="D470" s="2" t="s">
        <v>212</v>
      </c>
      <c r="L470" s="15"/>
      <c r="M470" s="13"/>
      <c r="N470" s="13"/>
      <c r="O470" s="13"/>
      <c r="P470" s="19"/>
    </row>
    <row r="471" spans="2:21" outlineLevel="2" x14ac:dyDescent="0.2">
      <c r="B471" s="1" t="s">
        <v>206</v>
      </c>
      <c r="D471" s="2" t="s">
        <v>212</v>
      </c>
      <c r="E471" s="1" t="s">
        <v>64</v>
      </c>
      <c r="F471" s="1" t="s">
        <v>158</v>
      </c>
      <c r="G471" s="4">
        <v>6743</v>
      </c>
      <c r="H471" s="1" t="s">
        <v>52</v>
      </c>
      <c r="I471" s="1" t="s">
        <v>67</v>
      </c>
      <c r="K471" s="13">
        <f>'Total Reqs'!K429</f>
        <v>0</v>
      </c>
      <c r="L471" s="15"/>
      <c r="M471" s="13"/>
      <c r="N471" s="13"/>
      <c r="O471" s="13"/>
      <c r="P471" s="19"/>
    </row>
    <row r="472" spans="2:21" outlineLevel="2" x14ac:dyDescent="0.2">
      <c r="B472" s="1" t="s">
        <v>206</v>
      </c>
      <c r="D472" s="2" t="s">
        <v>212</v>
      </c>
      <c r="E472" s="1" t="s">
        <v>64</v>
      </c>
      <c r="F472" s="1" t="s">
        <v>158</v>
      </c>
      <c r="G472" s="4">
        <v>6743</v>
      </c>
      <c r="H472" s="1" t="s">
        <v>54</v>
      </c>
      <c r="I472" s="1" t="s">
        <v>67</v>
      </c>
      <c r="K472" s="13">
        <f>'Total Reqs'!K430</f>
        <v>0</v>
      </c>
      <c r="L472" s="15"/>
      <c r="M472" s="13"/>
      <c r="N472" s="13"/>
      <c r="O472" s="13"/>
      <c r="P472" s="19"/>
    </row>
    <row r="473" spans="2:21" outlineLevel="2" x14ac:dyDescent="0.2">
      <c r="D473" s="2" t="s">
        <v>212</v>
      </c>
      <c r="L473" s="15"/>
      <c r="M473" s="13"/>
      <c r="N473" s="13"/>
      <c r="O473" s="13"/>
      <c r="P473" s="19"/>
    </row>
    <row r="474" spans="2:21" outlineLevel="2" x14ac:dyDescent="0.2">
      <c r="B474" s="1" t="s">
        <v>206</v>
      </c>
      <c r="D474" s="2" t="s">
        <v>212</v>
      </c>
      <c r="E474" s="1" t="s">
        <v>49</v>
      </c>
      <c r="F474" s="1" t="s">
        <v>158</v>
      </c>
      <c r="G474" s="4">
        <v>6743</v>
      </c>
      <c r="H474" s="1" t="s">
        <v>52</v>
      </c>
      <c r="I474" s="1" t="s">
        <v>67</v>
      </c>
      <c r="K474" s="13">
        <f>'Total Reqs'!K432</f>
        <v>0</v>
      </c>
      <c r="L474" s="15"/>
      <c r="M474" s="13"/>
      <c r="N474" s="13"/>
      <c r="O474" s="13"/>
      <c r="P474" s="19"/>
    </row>
    <row r="475" spans="2:21" outlineLevel="2" x14ac:dyDescent="0.2">
      <c r="B475" s="1" t="s">
        <v>206</v>
      </c>
      <c r="D475" s="2" t="s">
        <v>212</v>
      </c>
      <c r="E475" s="1" t="s">
        <v>49</v>
      </c>
      <c r="F475" s="1" t="s">
        <v>158</v>
      </c>
      <c r="G475" s="4">
        <v>6743</v>
      </c>
      <c r="H475" s="1" t="s">
        <v>54</v>
      </c>
      <c r="I475" s="1" t="s">
        <v>67</v>
      </c>
      <c r="K475" s="13">
        <f>'Total Reqs'!K433</f>
        <v>0</v>
      </c>
      <c r="L475" s="15"/>
      <c r="M475" s="13"/>
      <c r="N475" s="13"/>
      <c r="O475" s="13"/>
      <c r="P475" s="19"/>
      <c r="S475" s="5">
        <v>0</v>
      </c>
    </row>
    <row r="476" spans="2:21" outlineLevel="1" x14ac:dyDescent="0.2">
      <c r="B476" s="2" t="str">
        <f>B475</f>
        <v>TRANSCO</v>
      </c>
      <c r="D476" s="20" t="s">
        <v>214</v>
      </c>
      <c r="E476" s="16"/>
      <c r="F476" s="16"/>
      <c r="G476" s="21"/>
      <c r="H476" s="16"/>
      <c r="I476" s="16"/>
      <c r="J476" s="16"/>
      <c r="K476" s="22">
        <f>SUBTOTAL(9,K466:K475)</f>
        <v>0</v>
      </c>
      <c r="L476" s="22">
        <f>SUBTOTAL(9,L466:L475)</f>
        <v>0</v>
      </c>
      <c r="M476" s="22">
        <f>K476-L476</f>
        <v>0</v>
      </c>
      <c r="N476" s="22">
        <v>460</v>
      </c>
      <c r="O476" s="22">
        <f>IF(M476&lt;0.9*N476,0.9*N476,IF(M476&gt;1.1*N476,1.1*N476,M476))</f>
        <v>414</v>
      </c>
      <c r="P476" s="23">
        <f>(M476-O476)</f>
        <v>-414</v>
      </c>
      <c r="Q476" s="24"/>
      <c r="R476" s="24"/>
      <c r="S476" s="24">
        <f>SUBTOTAL(9,S466:S475)</f>
        <v>0</v>
      </c>
      <c r="T476" s="24"/>
      <c r="U476" s="33">
        <f>S476-K476</f>
        <v>0</v>
      </c>
    </row>
    <row r="477" spans="2:21" outlineLevel="1" x14ac:dyDescent="0.2">
      <c r="L477" s="15"/>
      <c r="M477" s="13"/>
      <c r="N477" s="13"/>
      <c r="O477" s="13"/>
      <c r="P477" s="19"/>
    </row>
    <row r="478" spans="2:21" outlineLevel="1" x14ac:dyDescent="0.2">
      <c r="L478" s="15"/>
      <c r="M478" s="13"/>
      <c r="N478" s="13"/>
      <c r="O478" s="13"/>
      <c r="P478" s="19"/>
    </row>
    <row r="479" spans="2:21" hidden="1" outlineLevel="2" x14ac:dyDescent="0.2">
      <c r="B479" s="1" t="s">
        <v>206</v>
      </c>
      <c r="D479" s="2" t="s">
        <v>215</v>
      </c>
      <c r="E479" s="1" t="s">
        <v>49</v>
      </c>
      <c r="F479" s="1" t="s">
        <v>216</v>
      </c>
      <c r="G479" s="4">
        <v>6382</v>
      </c>
      <c r="H479" s="1" t="s">
        <v>52</v>
      </c>
      <c r="I479" s="1" t="s">
        <v>71</v>
      </c>
      <c r="K479" s="13">
        <f>'Total Reqs'!K436</f>
        <v>0</v>
      </c>
      <c r="L479" s="15"/>
      <c r="M479" s="13"/>
      <c r="N479" s="13"/>
      <c r="O479" s="13"/>
      <c r="P479" s="19"/>
    </row>
    <row r="480" spans="2:21" hidden="1" outlineLevel="2" x14ac:dyDescent="0.2">
      <c r="B480" s="1" t="s">
        <v>206</v>
      </c>
      <c r="D480" s="2" t="s">
        <v>215</v>
      </c>
      <c r="E480" s="1" t="s">
        <v>49</v>
      </c>
      <c r="F480" s="1" t="s">
        <v>216</v>
      </c>
      <c r="G480" s="4">
        <v>6382</v>
      </c>
      <c r="H480" s="1" t="s">
        <v>54</v>
      </c>
      <c r="I480" s="1" t="s">
        <v>71</v>
      </c>
      <c r="K480" s="13">
        <f>'Total Reqs'!K437</f>
        <v>0</v>
      </c>
      <c r="L480" s="15"/>
      <c r="M480" s="13"/>
      <c r="N480" s="13"/>
      <c r="O480" s="13"/>
      <c r="P480" s="19"/>
    </row>
    <row r="481" spans="2:50" hidden="1" outlineLevel="2" x14ac:dyDescent="0.2">
      <c r="D481" s="2" t="s">
        <v>215</v>
      </c>
      <c r="K481" s="28" t="str">
        <f>'Total Reqs'!K438</f>
        <v>MME will manage effective June 1 and take over officially July 1</v>
      </c>
      <c r="L481" s="15"/>
      <c r="M481" s="13"/>
      <c r="N481" s="13"/>
      <c r="O481" s="13"/>
      <c r="P481" s="19"/>
    </row>
    <row r="482" spans="2:50" hidden="1" outlineLevel="2" x14ac:dyDescent="0.2">
      <c r="D482" s="2" t="s">
        <v>215</v>
      </c>
      <c r="K482" s="2"/>
      <c r="L482" s="15"/>
      <c r="M482" s="13"/>
      <c r="N482" s="13"/>
      <c r="O482" s="13"/>
      <c r="P482" s="19"/>
    </row>
    <row r="483" spans="2:50" hidden="1" outlineLevel="2" x14ac:dyDescent="0.2">
      <c r="D483" s="2" t="s">
        <v>215</v>
      </c>
      <c r="L483" s="15"/>
      <c r="M483" s="13"/>
      <c r="N483" s="13"/>
      <c r="O483" s="13"/>
      <c r="P483" s="19"/>
    </row>
    <row r="484" spans="2:50" hidden="1" outlineLevel="2" x14ac:dyDescent="0.2">
      <c r="B484" s="1" t="s">
        <v>206</v>
      </c>
      <c r="D484" s="2" t="s">
        <v>215</v>
      </c>
      <c r="E484" s="1" t="s">
        <v>49</v>
      </c>
      <c r="F484" s="52" t="s">
        <v>202</v>
      </c>
      <c r="G484" s="4">
        <v>6386</v>
      </c>
      <c r="H484" s="1" t="s">
        <v>52</v>
      </c>
      <c r="I484" s="1" t="s">
        <v>71</v>
      </c>
      <c r="K484" s="13">
        <f>'Total Reqs'!K441</f>
        <v>0</v>
      </c>
      <c r="L484" s="15"/>
      <c r="M484" s="13"/>
      <c r="N484" s="13"/>
      <c r="O484" s="13"/>
      <c r="P484" s="19"/>
    </row>
    <row r="485" spans="2:50" hidden="1" outlineLevel="2" x14ac:dyDescent="0.2">
      <c r="B485" s="1" t="s">
        <v>206</v>
      </c>
      <c r="D485" s="2" t="s">
        <v>215</v>
      </c>
      <c r="E485" s="1" t="s">
        <v>49</v>
      </c>
      <c r="F485" s="52" t="s">
        <v>202</v>
      </c>
      <c r="G485" s="4">
        <v>6386</v>
      </c>
      <c r="H485" s="1" t="s">
        <v>54</v>
      </c>
      <c r="I485" s="1" t="s">
        <v>71</v>
      </c>
      <c r="K485" s="13">
        <f>'Total Reqs'!K442</f>
        <v>0</v>
      </c>
      <c r="L485" s="15"/>
      <c r="M485" s="13"/>
      <c r="N485" s="13"/>
      <c r="O485" s="13"/>
      <c r="P485" s="19"/>
      <c r="S485" s="5">
        <v>0</v>
      </c>
    </row>
    <row r="486" spans="2:50" outlineLevel="1" collapsed="1" x14ac:dyDescent="0.2">
      <c r="B486" s="2" t="str">
        <f>B485</f>
        <v>TRANSCO</v>
      </c>
      <c r="D486" s="20" t="s">
        <v>217</v>
      </c>
      <c r="E486" s="16"/>
      <c r="F486" s="16"/>
      <c r="G486" s="21"/>
      <c r="H486" s="16"/>
      <c r="I486" s="16"/>
      <c r="J486" s="16"/>
      <c r="K486" s="22">
        <f>SUBTOTAL(9,K479:K485)</f>
        <v>0</v>
      </c>
      <c r="L486" s="22">
        <f>SUBTOTAL(9,L479:L485)</f>
        <v>0</v>
      </c>
      <c r="M486" s="22">
        <f>K486-L486</f>
        <v>0</v>
      </c>
      <c r="N486" s="22">
        <v>0</v>
      </c>
      <c r="O486" s="22">
        <f>IF(M486&lt;0.9*N486,0.9*N486,IF(M486&gt;1.1*N486,1.1*N486,M486))</f>
        <v>0</v>
      </c>
      <c r="P486" s="23">
        <f>(M486-O486)</f>
        <v>0</v>
      </c>
      <c r="Q486" s="24"/>
      <c r="R486" s="24"/>
      <c r="S486" s="24">
        <f>SUBTOTAL(9,S479:S485)</f>
        <v>0</v>
      </c>
      <c r="T486" s="24"/>
      <c r="U486" s="33">
        <f>S486-K486</f>
        <v>0</v>
      </c>
    </row>
    <row r="487" spans="2:50" outlineLevel="1" x14ac:dyDescent="0.2">
      <c r="F487" s="52"/>
      <c r="K487" s="28" t="str">
        <f>'Total Reqs'!K443</f>
        <v>Gas Mark taking over effective June 1</v>
      </c>
      <c r="L487" s="15"/>
      <c r="M487" s="13"/>
      <c r="N487" s="13"/>
      <c r="O487" s="13"/>
      <c r="P487" s="19"/>
    </row>
    <row r="488" spans="2:50" outlineLevel="1" x14ac:dyDescent="0.2">
      <c r="L488" s="15"/>
      <c r="M488" s="13"/>
      <c r="N488" s="13"/>
      <c r="O488" s="13"/>
      <c r="P488" s="19"/>
    </row>
    <row r="489" spans="2:50" outlineLevel="1" x14ac:dyDescent="0.2">
      <c r="L489" s="15"/>
      <c r="M489" s="13"/>
      <c r="N489" s="13"/>
      <c r="O489" s="13"/>
      <c r="P489" s="19"/>
    </row>
    <row r="490" spans="2:50" hidden="1" outlineLevel="2" x14ac:dyDescent="0.2">
      <c r="B490" s="1" t="s">
        <v>218</v>
      </c>
      <c r="D490" s="2" t="s">
        <v>219</v>
      </c>
      <c r="E490" s="1" t="s">
        <v>49</v>
      </c>
      <c r="F490" s="1" t="s">
        <v>220</v>
      </c>
      <c r="G490" s="29" t="s">
        <v>221</v>
      </c>
      <c r="H490" s="1" t="s">
        <v>52</v>
      </c>
      <c r="I490" s="1" t="s">
        <v>62</v>
      </c>
      <c r="K490" s="13" t="str">
        <f>'Total Reqs'!J446</f>
        <v>Dropped After 3/31/00.</v>
      </c>
      <c r="L490" s="15"/>
      <c r="M490" s="13"/>
      <c r="N490" s="13"/>
      <c r="O490" s="13"/>
      <c r="P490" s="19"/>
      <c r="S490" s="5">
        <v>0</v>
      </c>
    </row>
    <row r="491" spans="2:50" hidden="1" outlineLevel="2" x14ac:dyDescent="0.2">
      <c r="B491" s="1" t="s">
        <v>218</v>
      </c>
      <c r="D491" s="2" t="s">
        <v>219</v>
      </c>
      <c r="E491" s="1" t="s">
        <v>49</v>
      </c>
      <c r="F491" s="1" t="s">
        <v>220</v>
      </c>
      <c r="G491" s="29" t="s">
        <v>221</v>
      </c>
      <c r="H491" s="1" t="s">
        <v>54</v>
      </c>
      <c r="L491" s="15"/>
      <c r="M491" s="13"/>
      <c r="N491" s="13"/>
      <c r="O491" s="13"/>
      <c r="P491" s="19"/>
    </row>
    <row r="492" spans="2:50" hidden="1" outlineLevel="2" x14ac:dyDescent="0.2">
      <c r="D492" s="2" t="s">
        <v>219</v>
      </c>
      <c r="G492" s="29"/>
      <c r="K492" s="35"/>
      <c r="L492" s="15"/>
      <c r="M492" s="13"/>
      <c r="N492" s="13"/>
      <c r="O492" s="13"/>
      <c r="P492" s="19"/>
      <c r="Q492" s="27"/>
      <c r="T492" s="27"/>
      <c r="W492" s="27"/>
      <c r="Z492" s="27"/>
      <c r="AC492" s="27"/>
      <c r="AF492" s="27"/>
      <c r="AI492" s="27"/>
      <c r="AL492" s="27"/>
      <c r="AO492" s="27"/>
      <c r="AR492" s="27"/>
      <c r="AU492" s="27"/>
      <c r="AX492" s="27"/>
    </row>
    <row r="493" spans="2:50" hidden="1" outlineLevel="2" x14ac:dyDescent="0.2">
      <c r="B493" s="1" t="s">
        <v>218</v>
      </c>
      <c r="D493" s="2" t="s">
        <v>219</v>
      </c>
      <c r="E493" s="1" t="s">
        <v>49</v>
      </c>
      <c r="F493" s="1" t="s">
        <v>220</v>
      </c>
      <c r="G493" s="29" t="s">
        <v>222</v>
      </c>
      <c r="H493" s="1" t="s">
        <v>52</v>
      </c>
      <c r="I493" s="1" t="s">
        <v>62</v>
      </c>
      <c r="K493" s="13" t="str">
        <f>'Total Reqs'!J449</f>
        <v>Dropped After 3/31/00.</v>
      </c>
      <c r="L493" s="15"/>
      <c r="M493" s="13"/>
      <c r="N493" s="13"/>
      <c r="O493" s="13"/>
      <c r="P493" s="19"/>
      <c r="S493" s="5">
        <v>0</v>
      </c>
    </row>
    <row r="494" spans="2:50" hidden="1" outlineLevel="2" x14ac:dyDescent="0.2">
      <c r="B494" s="1" t="s">
        <v>218</v>
      </c>
      <c r="D494" s="2" t="s">
        <v>219</v>
      </c>
      <c r="E494" s="1" t="s">
        <v>49</v>
      </c>
      <c r="F494" s="1" t="s">
        <v>220</v>
      </c>
      <c r="G494" s="29" t="s">
        <v>222</v>
      </c>
      <c r="H494" s="1" t="s">
        <v>54</v>
      </c>
      <c r="L494" s="15"/>
      <c r="M494" s="13"/>
      <c r="N494" s="13"/>
      <c r="O494" s="13"/>
      <c r="P494" s="19"/>
    </row>
    <row r="495" spans="2:50" outlineLevel="1" collapsed="1" x14ac:dyDescent="0.2">
      <c r="B495" s="2" t="str">
        <f>B494</f>
        <v>TENN</v>
      </c>
      <c r="D495" s="20" t="s">
        <v>223</v>
      </c>
      <c r="E495" s="16"/>
      <c r="F495" s="16"/>
      <c r="G495" s="21"/>
      <c r="H495" s="16"/>
      <c r="I495" s="16"/>
      <c r="J495" s="16"/>
      <c r="K495" s="22">
        <f>SUBTOTAL(9,K490:K494)</f>
        <v>0</v>
      </c>
      <c r="L495" s="22">
        <f>SUBTOTAL(9,L490:L494)</f>
        <v>0</v>
      </c>
      <c r="M495" s="22">
        <f>K495-L495</f>
        <v>0</v>
      </c>
      <c r="N495" s="22">
        <v>0</v>
      </c>
      <c r="O495" s="22">
        <f>IF(M495&lt;0.9*N495,0.9*N495,IF(M495&gt;1.1*N495,1.1*N495,M495))</f>
        <v>0</v>
      </c>
      <c r="P495" s="23">
        <f>(M495-O495)</f>
        <v>0</v>
      </c>
      <c r="Q495" s="24"/>
      <c r="R495" s="24"/>
      <c r="S495" s="24">
        <f>SUBTOTAL(9,S490:S494)</f>
        <v>0</v>
      </c>
      <c r="T495" s="24"/>
      <c r="U495" s="33">
        <f>S495-K495</f>
        <v>0</v>
      </c>
    </row>
    <row r="496" spans="2:50" outlineLevel="1" x14ac:dyDescent="0.2">
      <c r="K496" s="35"/>
      <c r="L496" s="15"/>
      <c r="M496" s="13"/>
      <c r="N496" s="13"/>
      <c r="O496" s="13"/>
      <c r="P496" s="19"/>
    </row>
    <row r="497" spans="2:21" outlineLevel="1" x14ac:dyDescent="0.2">
      <c r="L497" s="15"/>
      <c r="M497" s="13"/>
      <c r="N497" s="13"/>
      <c r="O497" s="13"/>
      <c r="P497" s="19"/>
    </row>
    <row r="498" spans="2:21" hidden="1" outlineLevel="2" x14ac:dyDescent="0.2">
      <c r="B498" s="1" t="s">
        <v>218</v>
      </c>
      <c r="D498" s="2" t="s">
        <v>207</v>
      </c>
      <c r="F498" s="1" t="s">
        <v>77</v>
      </c>
      <c r="G498" s="4" t="s">
        <v>224</v>
      </c>
      <c r="H498" s="1" t="s">
        <v>52</v>
      </c>
      <c r="I498" s="1" t="s">
        <v>53</v>
      </c>
      <c r="K498" s="13">
        <f>'Total Reqs'!K453</f>
        <v>0</v>
      </c>
      <c r="L498" s="15"/>
      <c r="M498" s="13"/>
      <c r="N498" s="13"/>
      <c r="O498" s="13"/>
      <c r="P498" s="19"/>
    </row>
    <row r="499" spans="2:21" hidden="1" outlineLevel="2" x14ac:dyDescent="0.2">
      <c r="B499" s="1" t="s">
        <v>218</v>
      </c>
      <c r="D499" s="2" t="s">
        <v>207</v>
      </c>
      <c r="F499" s="1" t="s">
        <v>77</v>
      </c>
      <c r="G499" s="4" t="s">
        <v>224</v>
      </c>
      <c r="H499" s="1" t="s">
        <v>54</v>
      </c>
      <c r="K499" s="13">
        <f>'Total Reqs'!K454</f>
        <v>0</v>
      </c>
      <c r="L499" s="15"/>
      <c r="M499" s="13"/>
      <c r="N499" s="13"/>
      <c r="O499" s="13"/>
      <c r="P499" s="19"/>
    </row>
    <row r="500" spans="2:21" hidden="1" outlineLevel="2" x14ac:dyDescent="0.2">
      <c r="D500" s="2" t="s">
        <v>207</v>
      </c>
      <c r="F500" s="5"/>
      <c r="L500" s="15"/>
      <c r="M500" s="13"/>
      <c r="N500" s="13"/>
      <c r="O500" s="13"/>
      <c r="P500" s="19"/>
    </row>
    <row r="501" spans="2:21" hidden="1" outlineLevel="2" x14ac:dyDescent="0.2">
      <c r="B501" s="1" t="s">
        <v>218</v>
      </c>
      <c r="D501" s="2" t="s">
        <v>207</v>
      </c>
      <c r="F501" s="1" t="s">
        <v>77</v>
      </c>
      <c r="G501" s="4" t="s">
        <v>225</v>
      </c>
      <c r="H501" s="1" t="s">
        <v>52</v>
      </c>
      <c r="I501" s="1" t="s">
        <v>53</v>
      </c>
      <c r="K501" s="13">
        <f>'Total Reqs'!K456</f>
        <v>0</v>
      </c>
      <c r="L501" s="15"/>
      <c r="M501" s="13"/>
      <c r="N501" s="13"/>
      <c r="O501" s="13"/>
      <c r="P501" s="19"/>
      <c r="S501" s="5">
        <v>0</v>
      </c>
    </row>
    <row r="502" spans="2:21" hidden="1" outlineLevel="2" x14ac:dyDescent="0.2">
      <c r="B502" s="1" t="s">
        <v>218</v>
      </c>
      <c r="D502" s="2" t="s">
        <v>207</v>
      </c>
      <c r="F502" s="1" t="s">
        <v>77</v>
      </c>
      <c r="G502" s="4" t="s">
        <v>225</v>
      </c>
      <c r="H502" s="1" t="s">
        <v>54</v>
      </c>
      <c r="K502" s="13">
        <f>'Total Reqs'!K457</f>
        <v>0</v>
      </c>
      <c r="L502" s="15"/>
      <c r="M502" s="13"/>
      <c r="N502" s="13"/>
      <c r="O502" s="13"/>
      <c r="P502" s="19"/>
    </row>
    <row r="503" spans="2:21" outlineLevel="1" collapsed="1" x14ac:dyDescent="0.2">
      <c r="B503" s="2" t="str">
        <f>B502</f>
        <v>TENN</v>
      </c>
      <c r="D503" s="20" t="s">
        <v>211</v>
      </c>
      <c r="E503" s="16"/>
      <c r="F503" s="16"/>
      <c r="G503" s="21"/>
      <c r="H503" s="16"/>
      <c r="I503" s="16"/>
      <c r="J503" s="16"/>
      <c r="K503" s="22">
        <f>SUBTOTAL(9,K498:K502)</f>
        <v>0</v>
      </c>
      <c r="L503" s="22">
        <f>SUBTOTAL(9,L498:L502)</f>
        <v>0</v>
      </c>
      <c r="M503" s="22">
        <f>K503-L503</f>
        <v>0</v>
      </c>
      <c r="N503" s="22">
        <v>0</v>
      </c>
      <c r="O503" s="22">
        <f>IF(M503&lt;0.9*N503,0.9*N503,IF(M503&gt;1.1*N503,1.1*N503,M503))</f>
        <v>0</v>
      </c>
      <c r="P503" s="23">
        <f>(M503-O503)</f>
        <v>0</v>
      </c>
      <c r="Q503" s="24"/>
      <c r="R503" s="24"/>
      <c r="S503" s="24">
        <f>SUBTOTAL(9,S498:S502)</f>
        <v>0</v>
      </c>
      <c r="T503" s="24"/>
      <c r="U503" s="33">
        <f>S503-K503</f>
        <v>0</v>
      </c>
    </row>
    <row r="504" spans="2:21" outlineLevel="1" x14ac:dyDescent="0.2">
      <c r="L504" s="15"/>
      <c r="M504" s="13"/>
      <c r="N504" s="13"/>
      <c r="O504" s="13"/>
      <c r="P504" s="19"/>
    </row>
    <row r="505" spans="2:21" outlineLevel="1" x14ac:dyDescent="0.2">
      <c r="L505" s="15"/>
      <c r="M505" s="13"/>
      <c r="N505" s="13"/>
      <c r="O505" s="13"/>
      <c r="P505" s="19"/>
    </row>
    <row r="506" spans="2:21" hidden="1" outlineLevel="2" x14ac:dyDescent="0.2">
      <c r="B506" s="1" t="s">
        <v>218</v>
      </c>
      <c r="D506" s="2" t="s">
        <v>215</v>
      </c>
      <c r="E506" s="1" t="s">
        <v>49</v>
      </c>
      <c r="F506" s="1" t="s">
        <v>226</v>
      </c>
      <c r="G506" s="29" t="s">
        <v>227</v>
      </c>
      <c r="H506" s="1" t="s">
        <v>52</v>
      </c>
      <c r="I506" s="1" t="s">
        <v>67</v>
      </c>
      <c r="K506" s="13">
        <f>'Total Reqs'!K460</f>
        <v>0</v>
      </c>
      <c r="L506" s="15"/>
      <c r="M506" s="13"/>
      <c r="N506" s="13"/>
      <c r="O506" s="13"/>
      <c r="P506" s="19"/>
    </row>
    <row r="507" spans="2:21" hidden="1" outlineLevel="2" x14ac:dyDescent="0.2">
      <c r="B507" s="1" t="s">
        <v>218</v>
      </c>
      <c r="D507" s="2" t="s">
        <v>215</v>
      </c>
      <c r="E507" s="1" t="s">
        <v>49</v>
      </c>
      <c r="F507" s="1" t="s">
        <v>226</v>
      </c>
      <c r="G507" s="29" t="s">
        <v>227</v>
      </c>
      <c r="H507" s="1" t="s">
        <v>54</v>
      </c>
      <c r="I507" s="1" t="s">
        <v>67</v>
      </c>
      <c r="K507" s="13">
        <f>'Total Reqs'!K461</f>
        <v>0</v>
      </c>
      <c r="L507" s="15"/>
      <c r="M507" s="13"/>
      <c r="N507" s="13"/>
      <c r="O507" s="13"/>
      <c r="P507" s="19"/>
    </row>
    <row r="508" spans="2:21" hidden="1" outlineLevel="2" x14ac:dyDescent="0.2">
      <c r="D508" s="2" t="s">
        <v>215</v>
      </c>
      <c r="G508" s="29"/>
      <c r="L508" s="15"/>
      <c r="M508" s="13"/>
      <c r="N508" s="13"/>
      <c r="O508" s="13"/>
      <c r="P508" s="19"/>
    </row>
    <row r="509" spans="2:21" hidden="1" outlineLevel="2" x14ac:dyDescent="0.2">
      <c r="B509" s="1" t="s">
        <v>218</v>
      </c>
      <c r="D509" s="2" t="s">
        <v>215</v>
      </c>
      <c r="E509" s="1" t="s">
        <v>49</v>
      </c>
      <c r="F509" s="1" t="s">
        <v>228</v>
      </c>
      <c r="G509" s="29" t="s">
        <v>229</v>
      </c>
      <c r="H509" s="1" t="s">
        <v>52</v>
      </c>
      <c r="I509" s="1" t="s">
        <v>67</v>
      </c>
      <c r="K509" s="13">
        <f>'Total Reqs'!K463</f>
        <v>0</v>
      </c>
      <c r="L509" s="15"/>
      <c r="M509" s="13"/>
      <c r="N509" s="13"/>
      <c r="O509" s="13"/>
      <c r="P509" s="19"/>
    </row>
    <row r="510" spans="2:21" hidden="1" outlineLevel="2" x14ac:dyDescent="0.2">
      <c r="B510" s="1" t="s">
        <v>218</v>
      </c>
      <c r="D510" s="2" t="s">
        <v>215</v>
      </c>
      <c r="E510" s="1" t="s">
        <v>49</v>
      </c>
      <c r="F510" s="1" t="s">
        <v>228</v>
      </c>
      <c r="G510" s="29" t="s">
        <v>229</v>
      </c>
      <c r="H510" s="1" t="s">
        <v>54</v>
      </c>
      <c r="I510" s="1" t="s">
        <v>67</v>
      </c>
      <c r="K510" s="13">
        <f>'Total Reqs'!K464</f>
        <v>0</v>
      </c>
      <c r="L510" s="15"/>
      <c r="M510" s="13"/>
      <c r="N510" s="13"/>
      <c r="O510" s="13"/>
      <c r="P510" s="19"/>
    </row>
    <row r="511" spans="2:21" hidden="1" outlineLevel="2" x14ac:dyDescent="0.2">
      <c r="D511" s="2" t="s">
        <v>215</v>
      </c>
      <c r="G511" s="29"/>
      <c r="L511" s="15"/>
      <c r="M511" s="13"/>
      <c r="N511" s="13"/>
      <c r="O511" s="13"/>
      <c r="P511" s="19"/>
    </row>
    <row r="512" spans="2:21" hidden="1" outlineLevel="2" x14ac:dyDescent="0.2">
      <c r="B512" s="1" t="s">
        <v>218</v>
      </c>
      <c r="D512" s="2" t="s">
        <v>215</v>
      </c>
      <c r="E512" s="1" t="s">
        <v>49</v>
      </c>
      <c r="F512" s="1" t="s">
        <v>228</v>
      </c>
      <c r="G512" s="29" t="s">
        <v>230</v>
      </c>
      <c r="H512" s="1" t="s">
        <v>52</v>
      </c>
      <c r="I512" s="1" t="s">
        <v>67</v>
      </c>
      <c r="K512" s="13">
        <f>'Total Reqs'!K466</f>
        <v>0</v>
      </c>
      <c r="L512" s="15"/>
      <c r="M512" s="13"/>
      <c r="N512" s="13"/>
      <c r="O512" s="13"/>
      <c r="P512" s="19"/>
    </row>
    <row r="513" spans="2:16" hidden="1" outlineLevel="2" x14ac:dyDescent="0.2">
      <c r="B513" s="1" t="s">
        <v>218</v>
      </c>
      <c r="D513" s="2" t="s">
        <v>215</v>
      </c>
      <c r="E513" s="1" t="s">
        <v>49</v>
      </c>
      <c r="F513" s="1" t="s">
        <v>228</v>
      </c>
      <c r="G513" s="29" t="s">
        <v>230</v>
      </c>
      <c r="H513" s="1" t="s">
        <v>54</v>
      </c>
      <c r="I513" s="1" t="s">
        <v>67</v>
      </c>
      <c r="K513" s="13">
        <f>'Total Reqs'!K467</f>
        <v>0</v>
      </c>
      <c r="L513" s="15"/>
      <c r="M513" s="13"/>
      <c r="N513" s="13"/>
      <c r="O513" s="13"/>
      <c r="P513" s="19"/>
    </row>
    <row r="514" spans="2:16" hidden="1" outlineLevel="2" x14ac:dyDescent="0.2">
      <c r="D514" s="2" t="s">
        <v>215</v>
      </c>
      <c r="G514" s="29"/>
      <c r="L514" s="15"/>
      <c r="M514" s="13"/>
      <c r="N514" s="13"/>
      <c r="O514" s="13"/>
      <c r="P514" s="19"/>
    </row>
    <row r="515" spans="2:16" hidden="1" outlineLevel="2" x14ac:dyDescent="0.2">
      <c r="B515" s="1" t="s">
        <v>218</v>
      </c>
      <c r="D515" s="2" t="s">
        <v>215</v>
      </c>
      <c r="E515" s="1" t="s">
        <v>49</v>
      </c>
      <c r="F515" s="1" t="s">
        <v>231</v>
      </c>
      <c r="G515" s="29" t="s">
        <v>232</v>
      </c>
      <c r="H515" s="1" t="s">
        <v>52</v>
      </c>
      <c r="I515" s="1" t="s">
        <v>67</v>
      </c>
      <c r="K515" s="13">
        <f>'Total Reqs'!K469</f>
        <v>0</v>
      </c>
      <c r="L515" s="15"/>
      <c r="M515" s="13"/>
      <c r="N515" s="13"/>
      <c r="O515" s="13"/>
      <c r="P515" s="19"/>
    </row>
    <row r="516" spans="2:16" hidden="1" outlineLevel="2" x14ac:dyDescent="0.2">
      <c r="B516" s="1" t="s">
        <v>218</v>
      </c>
      <c r="D516" s="2" t="s">
        <v>215</v>
      </c>
      <c r="E516" s="1" t="s">
        <v>49</v>
      </c>
      <c r="F516" s="1" t="s">
        <v>231</v>
      </c>
      <c r="G516" s="29" t="s">
        <v>232</v>
      </c>
      <c r="H516" s="1" t="s">
        <v>54</v>
      </c>
      <c r="I516" s="1" t="s">
        <v>67</v>
      </c>
      <c r="K516" s="13">
        <f>'Total Reqs'!K470</f>
        <v>0</v>
      </c>
      <c r="L516" s="15"/>
      <c r="M516" s="13"/>
      <c r="N516" s="13"/>
      <c r="O516" s="13"/>
      <c r="P516" s="19"/>
    </row>
    <row r="517" spans="2:16" hidden="1" outlineLevel="2" x14ac:dyDescent="0.2">
      <c r="D517" s="2" t="s">
        <v>215</v>
      </c>
      <c r="G517" s="29"/>
      <c r="L517" s="15"/>
      <c r="M517" s="13"/>
      <c r="N517" s="13"/>
      <c r="O517" s="13"/>
      <c r="P517" s="19"/>
    </row>
    <row r="518" spans="2:16" hidden="1" outlineLevel="2" x14ac:dyDescent="0.2">
      <c r="B518" s="1" t="s">
        <v>218</v>
      </c>
      <c r="D518" s="2" t="s">
        <v>215</v>
      </c>
      <c r="E518" s="1" t="s">
        <v>49</v>
      </c>
      <c r="F518" s="1" t="s">
        <v>233</v>
      </c>
      <c r="G518" s="29" t="s">
        <v>234</v>
      </c>
      <c r="H518" s="1" t="s">
        <v>52</v>
      </c>
      <c r="I518" s="1" t="s">
        <v>235</v>
      </c>
      <c r="K518" s="13">
        <f>'Total Reqs'!K472</f>
        <v>0</v>
      </c>
      <c r="L518" s="15"/>
      <c r="M518" s="13"/>
      <c r="N518" s="13"/>
      <c r="O518" s="13"/>
      <c r="P518" s="19"/>
    </row>
    <row r="519" spans="2:16" hidden="1" outlineLevel="2" x14ac:dyDescent="0.2">
      <c r="B519" s="1" t="s">
        <v>218</v>
      </c>
      <c r="D519" s="2" t="s">
        <v>215</v>
      </c>
      <c r="E519" s="1" t="s">
        <v>49</v>
      </c>
      <c r="F519" s="1" t="s">
        <v>233</v>
      </c>
      <c r="G519" s="29" t="s">
        <v>234</v>
      </c>
      <c r="H519" s="1" t="s">
        <v>54</v>
      </c>
      <c r="I519" s="1" t="s">
        <v>235</v>
      </c>
      <c r="K519" s="13">
        <f>'Total Reqs'!K473</f>
        <v>0</v>
      </c>
      <c r="L519" s="15"/>
      <c r="M519" s="13"/>
      <c r="N519" s="13"/>
      <c r="O519" s="13"/>
      <c r="P519" s="19"/>
    </row>
    <row r="520" spans="2:16" hidden="1" outlineLevel="2" x14ac:dyDescent="0.2">
      <c r="D520" s="2" t="s">
        <v>215</v>
      </c>
      <c r="G520" s="29"/>
      <c r="L520" s="15"/>
      <c r="M520" s="13"/>
      <c r="N520" s="13"/>
      <c r="O520" s="13"/>
      <c r="P520" s="19"/>
    </row>
    <row r="521" spans="2:16" hidden="1" outlineLevel="2" x14ac:dyDescent="0.2">
      <c r="B521" s="1" t="s">
        <v>218</v>
      </c>
      <c r="D521" s="2" t="s">
        <v>215</v>
      </c>
      <c r="E521" s="1" t="s">
        <v>49</v>
      </c>
      <c r="F521" s="1" t="s">
        <v>236</v>
      </c>
      <c r="G521" s="29" t="s">
        <v>237</v>
      </c>
      <c r="H521" s="1" t="s">
        <v>52</v>
      </c>
      <c r="I521" s="1" t="s">
        <v>235</v>
      </c>
      <c r="K521" s="13" t="str">
        <f>'Total Reqs'!J475</f>
        <v>Dropped After 3/31/00.</v>
      </c>
      <c r="L521" s="15"/>
      <c r="M521" s="13"/>
      <c r="N521" s="13"/>
      <c r="O521" s="13"/>
      <c r="P521" s="19"/>
    </row>
    <row r="522" spans="2:16" hidden="1" outlineLevel="2" x14ac:dyDescent="0.2">
      <c r="B522" s="1" t="s">
        <v>218</v>
      </c>
      <c r="D522" s="2" t="s">
        <v>215</v>
      </c>
      <c r="E522" s="1" t="s">
        <v>49</v>
      </c>
      <c r="F522" s="1" t="s">
        <v>236</v>
      </c>
      <c r="G522" s="29" t="s">
        <v>237</v>
      </c>
      <c r="H522" s="1" t="s">
        <v>54</v>
      </c>
      <c r="I522" s="1" t="s">
        <v>235</v>
      </c>
      <c r="L522" s="15"/>
      <c r="M522" s="13"/>
      <c r="N522" s="13"/>
      <c r="O522" s="13"/>
      <c r="P522" s="19"/>
    </row>
    <row r="523" spans="2:16" hidden="1" outlineLevel="2" x14ac:dyDescent="0.2">
      <c r="D523" s="2" t="s">
        <v>215</v>
      </c>
      <c r="G523" s="29"/>
      <c r="L523" s="15"/>
      <c r="M523" s="13"/>
      <c r="N523" s="13"/>
      <c r="O523" s="13"/>
      <c r="P523" s="19"/>
    </row>
    <row r="524" spans="2:16" hidden="1" outlineLevel="2" x14ac:dyDescent="0.2">
      <c r="B524" s="1" t="s">
        <v>218</v>
      </c>
      <c r="D524" s="2" t="s">
        <v>215</v>
      </c>
      <c r="E524" s="1" t="s">
        <v>49</v>
      </c>
      <c r="F524" s="1" t="s">
        <v>238</v>
      </c>
      <c r="G524" s="29" t="s">
        <v>239</v>
      </c>
      <c r="H524" s="1" t="s">
        <v>52</v>
      </c>
      <c r="I524" s="1" t="s">
        <v>235</v>
      </c>
      <c r="K524" s="13">
        <f>'Total Reqs'!K478</f>
        <v>0</v>
      </c>
      <c r="L524" s="15"/>
      <c r="M524" s="13"/>
      <c r="N524" s="13"/>
      <c r="O524" s="13"/>
      <c r="P524" s="19"/>
    </row>
    <row r="525" spans="2:16" hidden="1" outlineLevel="2" x14ac:dyDescent="0.2">
      <c r="B525" s="1" t="s">
        <v>218</v>
      </c>
      <c r="D525" s="2" t="s">
        <v>215</v>
      </c>
      <c r="E525" s="1" t="s">
        <v>49</v>
      </c>
      <c r="F525" s="1" t="s">
        <v>238</v>
      </c>
      <c r="G525" s="29" t="s">
        <v>239</v>
      </c>
      <c r="H525" s="1" t="s">
        <v>54</v>
      </c>
      <c r="I525" s="1" t="s">
        <v>235</v>
      </c>
      <c r="K525" s="13">
        <f>'Total Reqs'!K479</f>
        <v>0</v>
      </c>
      <c r="L525" s="15"/>
      <c r="M525" s="13"/>
      <c r="N525" s="13"/>
      <c r="O525" s="13"/>
      <c r="P525" s="19"/>
    </row>
    <row r="526" spans="2:16" hidden="1" outlineLevel="2" x14ac:dyDescent="0.2">
      <c r="D526" s="2" t="s">
        <v>215</v>
      </c>
      <c r="G526" s="29"/>
      <c r="L526" s="15"/>
      <c r="M526" s="13"/>
      <c r="N526" s="13"/>
      <c r="O526" s="13"/>
      <c r="P526" s="19"/>
    </row>
    <row r="527" spans="2:16" hidden="1" outlineLevel="2" x14ac:dyDescent="0.2">
      <c r="B527" s="1" t="s">
        <v>218</v>
      </c>
      <c r="D527" s="2" t="s">
        <v>215</v>
      </c>
      <c r="E527" s="1" t="s">
        <v>49</v>
      </c>
      <c r="F527" s="1" t="s">
        <v>180</v>
      </c>
      <c r="G527" s="29" t="s">
        <v>240</v>
      </c>
      <c r="H527" s="1" t="s">
        <v>52</v>
      </c>
      <c r="I527" s="1" t="s">
        <v>235</v>
      </c>
      <c r="K527" s="13">
        <f>'Total Reqs'!K481</f>
        <v>0</v>
      </c>
      <c r="L527" s="15"/>
      <c r="M527" s="13"/>
      <c r="N527" s="13"/>
      <c r="O527" s="13"/>
      <c r="P527" s="19"/>
    </row>
    <row r="528" spans="2:16" hidden="1" outlineLevel="2" x14ac:dyDescent="0.2">
      <c r="B528" s="1" t="s">
        <v>218</v>
      </c>
      <c r="D528" s="2" t="s">
        <v>215</v>
      </c>
      <c r="E528" s="1" t="s">
        <v>49</v>
      </c>
      <c r="F528" s="1" t="s">
        <v>180</v>
      </c>
      <c r="G528" s="29" t="s">
        <v>240</v>
      </c>
      <c r="H528" s="1" t="s">
        <v>54</v>
      </c>
      <c r="I528" s="1" t="s">
        <v>235</v>
      </c>
      <c r="K528" s="13">
        <f>'Total Reqs'!K482</f>
        <v>0</v>
      </c>
      <c r="L528" s="15"/>
      <c r="M528" s="13"/>
      <c r="N528" s="13"/>
      <c r="O528" s="13"/>
      <c r="P528" s="19"/>
    </row>
    <row r="529" spans="2:16" hidden="1" outlineLevel="2" x14ac:dyDescent="0.2">
      <c r="D529" s="2" t="s">
        <v>215</v>
      </c>
      <c r="F529" s="49"/>
      <c r="G529" s="29"/>
      <c r="K529" s="2"/>
      <c r="L529" s="15"/>
      <c r="M529" s="13"/>
      <c r="N529" s="13"/>
      <c r="O529" s="13"/>
      <c r="P529" s="19"/>
    </row>
    <row r="530" spans="2:16" hidden="1" outlineLevel="2" x14ac:dyDescent="0.2">
      <c r="B530" s="1" t="s">
        <v>218</v>
      </c>
      <c r="D530" s="2" t="s">
        <v>215</v>
      </c>
      <c r="E530" s="1" t="s">
        <v>49</v>
      </c>
      <c r="F530" s="1" t="s">
        <v>241</v>
      </c>
      <c r="G530" s="29" t="s">
        <v>242</v>
      </c>
      <c r="H530" s="1" t="s">
        <v>52</v>
      </c>
      <c r="I530" s="1" t="s">
        <v>235</v>
      </c>
      <c r="K530" s="13">
        <f>'Total Reqs'!K484</f>
        <v>0</v>
      </c>
      <c r="L530" s="15"/>
      <c r="M530" s="13"/>
      <c r="N530" s="13"/>
      <c r="O530" s="13"/>
      <c r="P530" s="19"/>
    </row>
    <row r="531" spans="2:16" hidden="1" outlineLevel="2" x14ac:dyDescent="0.2">
      <c r="B531" s="1" t="s">
        <v>218</v>
      </c>
      <c r="D531" s="2" t="s">
        <v>215</v>
      </c>
      <c r="E531" s="1" t="s">
        <v>49</v>
      </c>
      <c r="F531" s="1" t="s">
        <v>241</v>
      </c>
      <c r="G531" s="29" t="s">
        <v>242</v>
      </c>
      <c r="H531" s="1" t="s">
        <v>54</v>
      </c>
      <c r="I531" s="1" t="s">
        <v>235</v>
      </c>
      <c r="K531" s="13">
        <f>'Total Reqs'!K485</f>
        <v>0</v>
      </c>
      <c r="L531" s="15"/>
      <c r="M531" s="13"/>
      <c r="N531" s="13"/>
      <c r="O531" s="13"/>
      <c r="P531" s="19"/>
    </row>
    <row r="532" spans="2:16" hidden="1" outlineLevel="2" x14ac:dyDescent="0.2">
      <c r="D532" s="2" t="s">
        <v>215</v>
      </c>
      <c r="G532" s="29"/>
      <c r="L532" s="15"/>
      <c r="M532" s="13"/>
      <c r="N532" s="13"/>
      <c r="O532" s="13"/>
      <c r="P532" s="19"/>
    </row>
    <row r="533" spans="2:16" ht="13.5" hidden="1" customHeight="1" outlineLevel="2" x14ac:dyDescent="0.2">
      <c r="D533" s="2" t="s">
        <v>215</v>
      </c>
      <c r="F533" s="38"/>
      <c r="G533" s="29"/>
      <c r="K533" s="28"/>
      <c r="L533" s="15"/>
      <c r="M533" s="13"/>
      <c r="N533" s="13"/>
      <c r="O533" s="13"/>
      <c r="P533" s="19"/>
    </row>
    <row r="534" spans="2:16" hidden="1" outlineLevel="2" x14ac:dyDescent="0.2">
      <c r="B534" s="1" t="s">
        <v>218</v>
      </c>
      <c r="D534" s="2" t="s">
        <v>215</v>
      </c>
      <c r="E534" s="1" t="s">
        <v>64</v>
      </c>
      <c r="F534" s="1" t="s">
        <v>58</v>
      </c>
      <c r="G534" s="29"/>
      <c r="H534" s="1" t="s">
        <v>52</v>
      </c>
      <c r="I534" s="1" t="s">
        <v>53</v>
      </c>
      <c r="K534" s="13">
        <f>'Total Reqs'!K488</f>
        <v>0</v>
      </c>
      <c r="L534" s="15"/>
      <c r="M534" s="13"/>
      <c r="N534" s="13"/>
      <c r="O534" s="13"/>
      <c r="P534" s="19"/>
    </row>
    <row r="535" spans="2:16" hidden="1" outlineLevel="2" x14ac:dyDescent="0.2">
      <c r="B535" s="1" t="s">
        <v>218</v>
      </c>
      <c r="D535" s="2" t="s">
        <v>215</v>
      </c>
      <c r="E535" s="1" t="s">
        <v>64</v>
      </c>
      <c r="F535" s="1" t="s">
        <v>58</v>
      </c>
      <c r="G535" s="29"/>
      <c r="H535" s="1" t="s">
        <v>54</v>
      </c>
      <c r="K535" s="13">
        <f>'Total Reqs'!K489</f>
        <v>0</v>
      </c>
      <c r="L535" s="15"/>
      <c r="M535" s="13"/>
      <c r="N535" s="13"/>
      <c r="O535" s="13"/>
      <c r="P535" s="19"/>
    </row>
    <row r="536" spans="2:16" hidden="1" outlineLevel="2" x14ac:dyDescent="0.2">
      <c r="D536" s="2" t="s">
        <v>215</v>
      </c>
      <c r="G536" s="29"/>
      <c r="L536" s="15"/>
      <c r="M536" s="13"/>
      <c r="N536" s="13"/>
      <c r="O536" s="13"/>
      <c r="P536" s="19"/>
    </row>
    <row r="537" spans="2:16" hidden="1" outlineLevel="2" x14ac:dyDescent="0.2">
      <c r="B537" s="1" t="s">
        <v>218</v>
      </c>
      <c r="D537" s="2" t="s">
        <v>215</v>
      </c>
      <c r="E537" s="1" t="s">
        <v>49</v>
      </c>
      <c r="F537" s="1" t="s">
        <v>243</v>
      </c>
      <c r="G537" s="29" t="s">
        <v>244</v>
      </c>
      <c r="H537" s="1" t="s">
        <v>52</v>
      </c>
      <c r="I537" s="1" t="s">
        <v>235</v>
      </c>
      <c r="K537" s="13">
        <f>'Total Reqs'!K491</f>
        <v>0</v>
      </c>
      <c r="L537" s="15"/>
      <c r="M537" s="13"/>
      <c r="N537" s="13"/>
      <c r="O537" s="13"/>
      <c r="P537" s="19"/>
    </row>
    <row r="538" spans="2:16" hidden="1" outlineLevel="2" x14ac:dyDescent="0.2">
      <c r="B538" s="1" t="s">
        <v>218</v>
      </c>
      <c r="D538" s="2" t="s">
        <v>215</v>
      </c>
      <c r="E538" s="1" t="s">
        <v>49</v>
      </c>
      <c r="F538" s="1" t="s">
        <v>243</v>
      </c>
      <c r="G538" s="29" t="s">
        <v>244</v>
      </c>
      <c r="H538" s="1" t="s">
        <v>54</v>
      </c>
      <c r="I538" s="1" t="s">
        <v>235</v>
      </c>
      <c r="K538" s="13">
        <f>'Total Reqs'!K492</f>
        <v>0</v>
      </c>
      <c r="L538" s="15"/>
      <c r="M538" s="13"/>
      <c r="N538" s="13"/>
      <c r="O538" s="13"/>
      <c r="P538" s="19"/>
    </row>
    <row r="539" spans="2:16" hidden="1" outlineLevel="2" x14ac:dyDescent="0.2">
      <c r="D539" s="2" t="s">
        <v>215</v>
      </c>
      <c r="G539" s="29"/>
      <c r="L539" s="15"/>
      <c r="M539" s="13"/>
      <c r="N539" s="13"/>
      <c r="O539" s="13"/>
      <c r="P539" s="19"/>
    </row>
    <row r="540" spans="2:16" hidden="1" outlineLevel="2" x14ac:dyDescent="0.2">
      <c r="B540" s="1" t="s">
        <v>218</v>
      </c>
      <c r="D540" s="2" t="s">
        <v>215</v>
      </c>
      <c r="E540" s="1" t="s">
        <v>49</v>
      </c>
      <c r="F540" s="1" t="s">
        <v>245</v>
      </c>
      <c r="G540" s="29" t="s">
        <v>246</v>
      </c>
      <c r="H540" s="1" t="s">
        <v>52</v>
      </c>
      <c r="I540" s="1" t="s">
        <v>235</v>
      </c>
      <c r="K540" s="13">
        <f>'Total Reqs'!K494</f>
        <v>0</v>
      </c>
      <c r="L540" s="15"/>
      <c r="M540" s="13"/>
      <c r="N540" s="13"/>
      <c r="O540" s="13"/>
      <c r="P540" s="19"/>
    </row>
    <row r="541" spans="2:16" hidden="1" outlineLevel="2" x14ac:dyDescent="0.2">
      <c r="B541" s="1" t="s">
        <v>218</v>
      </c>
      <c r="D541" s="2" t="s">
        <v>215</v>
      </c>
      <c r="E541" s="1" t="s">
        <v>49</v>
      </c>
      <c r="F541" s="1" t="s">
        <v>245</v>
      </c>
      <c r="G541" s="29" t="s">
        <v>246</v>
      </c>
      <c r="H541" s="1" t="s">
        <v>54</v>
      </c>
      <c r="I541" s="1" t="s">
        <v>235</v>
      </c>
      <c r="K541" s="13">
        <f>'Total Reqs'!K495</f>
        <v>0</v>
      </c>
      <c r="L541" s="15"/>
      <c r="M541" s="13"/>
      <c r="N541" s="13"/>
      <c r="O541" s="13"/>
      <c r="P541" s="19"/>
    </row>
    <row r="542" spans="2:16" hidden="1" outlineLevel="2" x14ac:dyDescent="0.2">
      <c r="D542" s="2" t="s">
        <v>215</v>
      </c>
      <c r="G542" s="29"/>
      <c r="L542" s="15"/>
      <c r="M542" s="13"/>
      <c r="N542" s="13"/>
      <c r="O542" s="13"/>
      <c r="P542" s="19"/>
    </row>
    <row r="543" spans="2:16" hidden="1" outlineLevel="2" x14ac:dyDescent="0.2">
      <c r="B543" s="1" t="s">
        <v>218</v>
      </c>
      <c r="D543" s="2" t="s">
        <v>215</v>
      </c>
      <c r="E543" s="1" t="s">
        <v>49</v>
      </c>
      <c r="F543" s="1" t="s">
        <v>245</v>
      </c>
      <c r="G543" s="29" t="s">
        <v>247</v>
      </c>
      <c r="H543" s="1" t="s">
        <v>52</v>
      </c>
      <c r="I543" s="1" t="s">
        <v>235</v>
      </c>
      <c r="K543" s="13">
        <f>'Total Reqs'!K497</f>
        <v>0</v>
      </c>
      <c r="L543" s="15"/>
      <c r="M543" s="13"/>
      <c r="N543" s="13"/>
      <c r="O543" s="13"/>
      <c r="P543" s="19"/>
    </row>
    <row r="544" spans="2:16" hidden="1" outlineLevel="2" x14ac:dyDescent="0.2">
      <c r="B544" s="1" t="s">
        <v>218</v>
      </c>
      <c r="D544" s="2" t="s">
        <v>215</v>
      </c>
      <c r="E544" s="1" t="s">
        <v>49</v>
      </c>
      <c r="F544" s="1" t="s">
        <v>245</v>
      </c>
      <c r="G544" s="29" t="s">
        <v>247</v>
      </c>
      <c r="H544" s="1" t="s">
        <v>54</v>
      </c>
      <c r="I544" s="1" t="s">
        <v>235</v>
      </c>
      <c r="K544" s="13">
        <f>'Total Reqs'!K498</f>
        <v>0</v>
      </c>
      <c r="L544" s="15"/>
      <c r="M544" s="13"/>
      <c r="N544" s="13"/>
      <c r="O544" s="13"/>
      <c r="P544" s="19"/>
    </row>
    <row r="545" spans="2:38" outlineLevel="1" collapsed="1" x14ac:dyDescent="0.2">
      <c r="B545" s="2" t="str">
        <f>B544</f>
        <v>TENN</v>
      </c>
      <c r="D545" s="20" t="s">
        <v>217</v>
      </c>
      <c r="E545" s="16"/>
      <c r="F545" s="16"/>
      <c r="G545" s="21"/>
      <c r="H545" s="16"/>
      <c r="I545" s="16"/>
      <c r="J545" s="16"/>
      <c r="K545" s="22">
        <f>SUBTOTAL(9,K506:K544)</f>
        <v>0</v>
      </c>
      <c r="L545" s="22">
        <f>SUBTOTAL(9,L506:L544)</f>
        <v>0</v>
      </c>
      <c r="M545" s="22">
        <f>K545-L545</f>
        <v>0</v>
      </c>
      <c r="N545" s="22">
        <v>0</v>
      </c>
      <c r="O545" s="22">
        <f>IF(M545&lt;0.9*N545,0.9*N545,IF(M545&gt;1.1*N545,1.1*N545,M545))</f>
        <v>0</v>
      </c>
      <c r="P545" s="23">
        <f>(M545-O545)</f>
        <v>0</v>
      </c>
      <c r="Q545" s="24"/>
      <c r="R545" s="24"/>
      <c r="S545" s="24">
        <f>SUBTOTAL(9,S506:S544)</f>
        <v>0</v>
      </c>
      <c r="T545" s="24"/>
      <c r="U545" s="33">
        <f>S545-K545</f>
        <v>0</v>
      </c>
    </row>
    <row r="546" spans="2:38" outlineLevel="1" x14ac:dyDescent="0.2">
      <c r="G546" s="29"/>
      <c r="L546" s="15"/>
      <c r="M546" s="13"/>
      <c r="N546" s="13"/>
      <c r="O546" s="13"/>
      <c r="P546" s="19"/>
    </row>
    <row r="547" spans="2:38" outlineLevel="1" x14ac:dyDescent="0.2">
      <c r="L547" s="15"/>
      <c r="M547" s="30"/>
      <c r="N547" s="30"/>
      <c r="O547" s="30"/>
      <c r="P547" s="19"/>
    </row>
    <row r="548" spans="2:38" hidden="1" outlineLevel="2" x14ac:dyDescent="0.2">
      <c r="B548" s="1" t="s">
        <v>248</v>
      </c>
      <c r="D548" s="2" t="s">
        <v>248</v>
      </c>
      <c r="E548" s="1" t="s">
        <v>49</v>
      </c>
      <c r="F548" s="1" t="s">
        <v>231</v>
      </c>
      <c r="G548" s="4">
        <v>26</v>
      </c>
      <c r="H548" s="1" t="s">
        <v>52</v>
      </c>
      <c r="I548" s="1" t="s">
        <v>67</v>
      </c>
      <c r="K548" s="13">
        <f>'Total Reqs'!K501</f>
        <v>0</v>
      </c>
      <c r="L548" s="15"/>
      <c r="M548" s="30"/>
      <c r="N548" s="30"/>
      <c r="O548" s="30"/>
      <c r="P548" s="19"/>
    </row>
    <row r="549" spans="2:38" hidden="1" outlineLevel="2" x14ac:dyDescent="0.2">
      <c r="B549" s="1" t="s">
        <v>248</v>
      </c>
      <c r="D549" s="2" t="s">
        <v>248</v>
      </c>
      <c r="E549" s="1" t="s">
        <v>49</v>
      </c>
      <c r="F549" s="1" t="s">
        <v>231</v>
      </c>
      <c r="G549" s="4">
        <v>26</v>
      </c>
      <c r="H549" s="1" t="s">
        <v>54</v>
      </c>
      <c r="I549" s="1" t="s">
        <v>67</v>
      </c>
      <c r="K549" s="13">
        <f>'Total Reqs'!K502</f>
        <v>0</v>
      </c>
      <c r="L549" s="15"/>
      <c r="M549" s="13"/>
      <c r="N549" s="13"/>
      <c r="O549" s="13"/>
      <c r="P549" s="19"/>
    </row>
    <row r="550" spans="2:38" hidden="1" outlineLevel="2" x14ac:dyDescent="0.2">
      <c r="D550" s="2" t="s">
        <v>248</v>
      </c>
      <c r="L550" s="15"/>
      <c r="M550" s="13"/>
      <c r="N550" s="13"/>
      <c r="O550" s="13"/>
      <c r="P550" s="19"/>
    </row>
    <row r="551" spans="2:38" hidden="1" outlineLevel="2" x14ac:dyDescent="0.2">
      <c r="B551" s="1" t="s">
        <v>248</v>
      </c>
      <c r="D551" s="2" t="s">
        <v>248</v>
      </c>
      <c r="E551" s="1" t="s">
        <v>49</v>
      </c>
      <c r="F551" s="1" t="s">
        <v>231</v>
      </c>
      <c r="G551" s="4">
        <v>43</v>
      </c>
      <c r="H551" s="1" t="s">
        <v>52</v>
      </c>
      <c r="I551" s="1" t="s">
        <v>67</v>
      </c>
      <c r="K551" s="13">
        <f>'Total Reqs'!K504</f>
        <v>0</v>
      </c>
      <c r="L551" s="15"/>
      <c r="M551" s="13"/>
      <c r="N551" s="13"/>
      <c r="O551" s="13"/>
      <c r="P551" s="19"/>
    </row>
    <row r="552" spans="2:38" hidden="1" outlineLevel="2" x14ac:dyDescent="0.2">
      <c r="B552" s="1" t="s">
        <v>248</v>
      </c>
      <c r="D552" s="2" t="s">
        <v>248</v>
      </c>
      <c r="E552" s="1" t="s">
        <v>49</v>
      </c>
      <c r="F552" s="1" t="s">
        <v>231</v>
      </c>
      <c r="G552" s="4">
        <v>43</v>
      </c>
      <c r="H552" s="1" t="s">
        <v>54</v>
      </c>
      <c r="I552" s="1" t="s">
        <v>67</v>
      </c>
      <c r="K552" s="13">
        <f>'Total Reqs'!K505</f>
        <v>0</v>
      </c>
      <c r="L552" s="15"/>
      <c r="M552" s="13"/>
      <c r="N552" s="13"/>
      <c r="O552" s="13"/>
      <c r="P552" s="19"/>
    </row>
    <row r="553" spans="2:38" customFormat="1" hidden="1" outlineLevel="2" x14ac:dyDescent="0.2">
      <c r="C553" s="30"/>
      <c r="D553" s="2" t="s">
        <v>248</v>
      </c>
      <c r="K553" s="30"/>
      <c r="L553" s="15"/>
      <c r="M553" s="13"/>
      <c r="N553" s="13"/>
      <c r="O553" s="13"/>
      <c r="P553" s="19"/>
    </row>
    <row r="554" spans="2:38" customFormat="1" hidden="1" outlineLevel="2" x14ac:dyDescent="0.2">
      <c r="C554" s="30"/>
      <c r="D554" s="2" t="s">
        <v>248</v>
      </c>
      <c r="K554" s="30"/>
      <c r="L554" s="15"/>
      <c r="M554" s="13"/>
      <c r="N554" s="13"/>
      <c r="O554" s="13"/>
      <c r="P554" s="19"/>
    </row>
    <row r="555" spans="2:38" hidden="1" outlineLevel="2" x14ac:dyDescent="0.2">
      <c r="B555" s="1" t="s">
        <v>248</v>
      </c>
      <c r="D555" s="2" t="s">
        <v>248</v>
      </c>
      <c r="E555" s="1" t="s">
        <v>49</v>
      </c>
      <c r="F555" s="1" t="s">
        <v>233</v>
      </c>
      <c r="G555" s="4">
        <v>11</v>
      </c>
      <c r="H555" s="1" t="s">
        <v>52</v>
      </c>
      <c r="I555" s="1" t="s">
        <v>235</v>
      </c>
      <c r="K555" s="13">
        <f>'Total Reqs'!K508</f>
        <v>0</v>
      </c>
      <c r="L555" s="15"/>
      <c r="M555" s="13"/>
      <c r="N555" s="13"/>
      <c r="O555" s="13"/>
      <c r="P555" s="19"/>
    </row>
    <row r="556" spans="2:38" hidden="1" outlineLevel="2" x14ac:dyDescent="0.2">
      <c r="B556" s="1" t="s">
        <v>248</v>
      </c>
      <c r="D556" s="2" t="s">
        <v>248</v>
      </c>
      <c r="E556" s="1" t="s">
        <v>49</v>
      </c>
      <c r="F556" s="1" t="s">
        <v>233</v>
      </c>
      <c r="G556" s="4">
        <v>11</v>
      </c>
      <c r="H556" s="1" t="s">
        <v>54</v>
      </c>
      <c r="I556" s="1" t="s">
        <v>235</v>
      </c>
      <c r="K556" s="13">
        <f>'Total Reqs'!K509</f>
        <v>0</v>
      </c>
      <c r="L556" s="15"/>
      <c r="M556" s="13"/>
      <c r="N556" s="13"/>
      <c r="O556" s="13"/>
      <c r="P556" s="19"/>
    </row>
    <row r="557" spans="2:38" hidden="1" outlineLevel="2" x14ac:dyDescent="0.2">
      <c r="D557" s="2" t="s">
        <v>248</v>
      </c>
      <c r="L557" s="15"/>
      <c r="M557" s="13"/>
      <c r="N557" s="13"/>
      <c r="O557" s="13"/>
      <c r="P557" s="19"/>
    </row>
    <row r="558" spans="2:38" hidden="1" outlineLevel="2" x14ac:dyDescent="0.2">
      <c r="B558" s="1" t="s">
        <v>248</v>
      </c>
      <c r="D558" s="2" t="s">
        <v>248</v>
      </c>
      <c r="E558" s="1" t="s">
        <v>49</v>
      </c>
      <c r="F558" s="1" t="s">
        <v>238</v>
      </c>
      <c r="G558" s="4">
        <v>21</v>
      </c>
      <c r="H558" s="1" t="s">
        <v>52</v>
      </c>
      <c r="I558" s="1" t="s">
        <v>235</v>
      </c>
      <c r="K558" s="13">
        <f>'Total Reqs'!K511</f>
        <v>0</v>
      </c>
      <c r="L558" s="15"/>
      <c r="M558" s="13"/>
      <c r="N558" s="13"/>
      <c r="O558" s="13"/>
      <c r="P558" s="19"/>
    </row>
    <row r="559" spans="2:38" hidden="1" outlineLevel="2" x14ac:dyDescent="0.2">
      <c r="B559" s="1" t="s">
        <v>248</v>
      </c>
      <c r="D559" s="2" t="s">
        <v>248</v>
      </c>
      <c r="E559" s="1" t="s">
        <v>49</v>
      </c>
      <c r="F559" s="1" t="s">
        <v>238</v>
      </c>
      <c r="G559" s="4">
        <v>21</v>
      </c>
      <c r="H559" s="1" t="s">
        <v>54</v>
      </c>
      <c r="I559" s="1" t="s">
        <v>235</v>
      </c>
      <c r="K559" s="13">
        <f>'Total Reqs'!K512</f>
        <v>0</v>
      </c>
      <c r="L559" s="15"/>
      <c r="M559" s="13"/>
      <c r="N559" s="13"/>
      <c r="O559" s="13"/>
      <c r="P559" s="19"/>
    </row>
    <row r="560" spans="2:38" hidden="1" outlineLevel="2" x14ac:dyDescent="0.2">
      <c r="D560" s="2" t="s">
        <v>248</v>
      </c>
      <c r="K560" s="26"/>
      <c r="L560" s="15"/>
      <c r="M560" s="13"/>
      <c r="N560" s="13"/>
      <c r="O560" s="13"/>
      <c r="P560" s="19"/>
      <c r="Q560" s="27"/>
      <c r="T560" s="27"/>
      <c r="W560" s="27"/>
      <c r="Z560" s="27"/>
      <c r="AC560" s="27"/>
      <c r="AF560" s="27"/>
      <c r="AI560" s="27"/>
      <c r="AL560" s="27"/>
    </row>
    <row r="561" spans="2:50" hidden="1" outlineLevel="2" x14ac:dyDescent="0.2">
      <c r="B561" s="1" t="s">
        <v>248</v>
      </c>
      <c r="D561" s="2" t="s">
        <v>248</v>
      </c>
      <c r="E561" s="1" t="s">
        <v>49</v>
      </c>
      <c r="F561" s="1" t="s">
        <v>238</v>
      </c>
      <c r="G561" s="4">
        <v>23</v>
      </c>
      <c r="H561" s="1" t="s">
        <v>52</v>
      </c>
      <c r="I561" s="1" t="s">
        <v>235</v>
      </c>
      <c r="K561" s="13">
        <f>'Total Reqs'!K514</f>
        <v>0</v>
      </c>
      <c r="L561" s="15"/>
      <c r="M561" s="13"/>
      <c r="N561" s="13"/>
      <c r="O561" s="13"/>
      <c r="P561" s="19"/>
    </row>
    <row r="562" spans="2:50" hidden="1" outlineLevel="2" x14ac:dyDescent="0.2">
      <c r="B562" s="1" t="s">
        <v>248</v>
      </c>
      <c r="D562" s="2" t="s">
        <v>248</v>
      </c>
      <c r="E562" s="1" t="s">
        <v>49</v>
      </c>
      <c r="F562" s="1" t="s">
        <v>238</v>
      </c>
      <c r="G562" s="4">
        <v>23</v>
      </c>
      <c r="H562" s="1" t="s">
        <v>54</v>
      </c>
      <c r="I562" s="1" t="s">
        <v>235</v>
      </c>
      <c r="K562" s="13">
        <f>'Total Reqs'!K515</f>
        <v>0</v>
      </c>
      <c r="L562" s="15"/>
      <c r="M562" s="13"/>
      <c r="N562" s="13"/>
      <c r="O562" s="13"/>
      <c r="P562" s="19"/>
    </row>
    <row r="563" spans="2:50" hidden="1" outlineLevel="2" x14ac:dyDescent="0.2">
      <c r="D563" s="2" t="s">
        <v>248</v>
      </c>
      <c r="K563" s="26"/>
      <c r="L563" s="15"/>
      <c r="M563" s="13"/>
      <c r="N563" s="13"/>
      <c r="O563" s="13"/>
      <c r="P563" s="19"/>
      <c r="Q563" s="27"/>
      <c r="T563" s="27"/>
      <c r="W563" s="27"/>
      <c r="Z563" s="27"/>
      <c r="AC563" s="27"/>
      <c r="AF563" s="27"/>
      <c r="AI563" s="27"/>
      <c r="AL563" s="27"/>
      <c r="AO563" s="27"/>
      <c r="AR563" s="27"/>
      <c r="AU563" s="27"/>
      <c r="AX563" s="27"/>
    </row>
    <row r="564" spans="2:50" hidden="1" outlineLevel="2" x14ac:dyDescent="0.2">
      <c r="B564" s="1" t="s">
        <v>248</v>
      </c>
      <c r="D564" s="2" t="s">
        <v>248</v>
      </c>
      <c r="E564" s="1" t="s">
        <v>49</v>
      </c>
      <c r="F564" s="1" t="s">
        <v>238</v>
      </c>
      <c r="G564" s="4">
        <v>27</v>
      </c>
      <c r="H564" s="1" t="s">
        <v>52</v>
      </c>
      <c r="I564" s="1" t="s">
        <v>235</v>
      </c>
      <c r="K564" s="13">
        <f>'Total Reqs'!K517</f>
        <v>0</v>
      </c>
      <c r="L564" s="15"/>
      <c r="M564" s="13"/>
      <c r="N564" s="13"/>
      <c r="O564" s="13"/>
      <c r="P564" s="19"/>
    </row>
    <row r="565" spans="2:50" hidden="1" outlineLevel="2" x14ac:dyDescent="0.2">
      <c r="B565" s="1" t="s">
        <v>248</v>
      </c>
      <c r="D565" s="2" t="s">
        <v>248</v>
      </c>
      <c r="E565" s="1" t="s">
        <v>49</v>
      </c>
      <c r="F565" s="1" t="s">
        <v>238</v>
      </c>
      <c r="G565" s="4">
        <v>27</v>
      </c>
      <c r="H565" s="1" t="s">
        <v>54</v>
      </c>
      <c r="I565" s="1" t="s">
        <v>235</v>
      </c>
      <c r="K565" s="13">
        <f>'Total Reqs'!K518</f>
        <v>0</v>
      </c>
      <c r="L565" s="15"/>
      <c r="M565" s="13"/>
      <c r="N565" s="13"/>
      <c r="O565" s="13"/>
      <c r="P565" s="19"/>
    </row>
    <row r="566" spans="2:50" hidden="1" outlineLevel="2" x14ac:dyDescent="0.2">
      <c r="D566" s="2" t="s">
        <v>248</v>
      </c>
      <c r="L566" s="15"/>
      <c r="M566" s="13"/>
      <c r="N566" s="13"/>
      <c r="O566" s="13"/>
      <c r="P566" s="19"/>
    </row>
    <row r="567" spans="2:50" hidden="1" outlineLevel="2" x14ac:dyDescent="0.2">
      <c r="B567" s="1" t="s">
        <v>248</v>
      </c>
      <c r="D567" s="2" t="s">
        <v>248</v>
      </c>
      <c r="E567" s="1" t="s">
        <v>49</v>
      </c>
      <c r="F567" s="1" t="s">
        <v>238</v>
      </c>
      <c r="G567" s="4">
        <v>32</v>
      </c>
      <c r="H567" s="1" t="s">
        <v>52</v>
      </c>
      <c r="I567" s="1" t="s">
        <v>235</v>
      </c>
      <c r="K567" s="13">
        <f>'Total Reqs'!K520</f>
        <v>0</v>
      </c>
      <c r="L567" s="15"/>
      <c r="M567" s="13"/>
      <c r="N567" s="13"/>
      <c r="O567" s="13"/>
      <c r="P567" s="19"/>
    </row>
    <row r="568" spans="2:50" hidden="1" outlineLevel="2" x14ac:dyDescent="0.2">
      <c r="B568" s="1" t="s">
        <v>248</v>
      </c>
      <c r="D568" s="2" t="s">
        <v>248</v>
      </c>
      <c r="E568" s="1" t="s">
        <v>49</v>
      </c>
      <c r="F568" s="1" t="s">
        <v>238</v>
      </c>
      <c r="G568" s="4">
        <v>32</v>
      </c>
      <c r="H568" s="1" t="s">
        <v>54</v>
      </c>
      <c r="I568" s="1" t="s">
        <v>235</v>
      </c>
      <c r="K568" s="13">
        <f>'Total Reqs'!K521</f>
        <v>0</v>
      </c>
      <c r="L568" s="15"/>
      <c r="M568" s="13"/>
      <c r="N568" s="13"/>
      <c r="O568" s="13"/>
      <c r="P568" s="19"/>
    </row>
    <row r="569" spans="2:50" hidden="1" outlineLevel="2" x14ac:dyDescent="0.2">
      <c r="D569" s="2" t="s">
        <v>248</v>
      </c>
      <c r="L569" s="15"/>
      <c r="M569" s="13"/>
      <c r="N569" s="13"/>
      <c r="O569" s="13"/>
      <c r="P569" s="19"/>
    </row>
    <row r="570" spans="2:50" hidden="1" outlineLevel="2" x14ac:dyDescent="0.2">
      <c r="B570" s="1" t="s">
        <v>248</v>
      </c>
      <c r="D570" s="2" t="s">
        <v>248</v>
      </c>
      <c r="E570" s="1" t="s">
        <v>49</v>
      </c>
      <c r="F570" s="1" t="s">
        <v>238</v>
      </c>
      <c r="G570" s="4">
        <v>52</v>
      </c>
      <c r="H570" s="1" t="s">
        <v>52</v>
      </c>
      <c r="I570" s="1" t="s">
        <v>235</v>
      </c>
      <c r="K570" s="13">
        <f>'Total Reqs'!K523</f>
        <v>0</v>
      </c>
      <c r="L570" s="15"/>
      <c r="M570" s="13"/>
      <c r="N570" s="13"/>
      <c r="O570" s="13"/>
      <c r="P570" s="19"/>
    </row>
    <row r="571" spans="2:50" hidden="1" outlineLevel="2" x14ac:dyDescent="0.2">
      <c r="B571" s="1" t="s">
        <v>248</v>
      </c>
      <c r="D571" s="2" t="s">
        <v>248</v>
      </c>
      <c r="E571" s="1" t="s">
        <v>49</v>
      </c>
      <c r="F571" s="1" t="s">
        <v>238</v>
      </c>
      <c r="G571" s="4">
        <v>52</v>
      </c>
      <c r="H571" s="1" t="s">
        <v>54</v>
      </c>
      <c r="I571" s="1" t="s">
        <v>235</v>
      </c>
      <c r="K571" s="13">
        <f>'Total Reqs'!K524</f>
        <v>0</v>
      </c>
      <c r="L571" s="15"/>
      <c r="M571" s="13"/>
      <c r="N571" s="13"/>
      <c r="O571" s="13"/>
      <c r="P571" s="19"/>
    </row>
    <row r="572" spans="2:50" hidden="1" outlineLevel="2" x14ac:dyDescent="0.2">
      <c r="D572" s="2" t="s">
        <v>248</v>
      </c>
      <c r="L572" s="15"/>
      <c r="M572" s="13"/>
      <c r="N572" s="13"/>
      <c r="O572" s="13"/>
      <c r="P572" s="19"/>
    </row>
    <row r="573" spans="2:50" hidden="1" outlineLevel="2" x14ac:dyDescent="0.2">
      <c r="B573" s="1" t="s">
        <v>248</v>
      </c>
      <c r="D573" s="2" t="s">
        <v>248</v>
      </c>
      <c r="E573" s="1" t="s">
        <v>49</v>
      </c>
      <c r="F573" s="1" t="s">
        <v>238</v>
      </c>
      <c r="G573" s="4">
        <v>89</v>
      </c>
      <c r="H573" s="1" t="s">
        <v>52</v>
      </c>
      <c r="I573" s="1" t="s">
        <v>235</v>
      </c>
      <c r="K573" s="13">
        <f>'Total Reqs'!K526</f>
        <v>0</v>
      </c>
      <c r="L573" s="15"/>
      <c r="M573" s="13"/>
      <c r="N573" s="13"/>
      <c r="O573" s="13"/>
      <c r="P573" s="19"/>
    </row>
    <row r="574" spans="2:50" hidden="1" outlineLevel="2" x14ac:dyDescent="0.2">
      <c r="B574" s="1" t="s">
        <v>248</v>
      </c>
      <c r="D574" s="2" t="s">
        <v>248</v>
      </c>
      <c r="E574" s="1" t="s">
        <v>49</v>
      </c>
      <c r="F574" s="1" t="s">
        <v>238</v>
      </c>
      <c r="G574" s="4">
        <v>89</v>
      </c>
      <c r="H574" s="1" t="s">
        <v>54</v>
      </c>
      <c r="I574" s="1" t="s">
        <v>235</v>
      </c>
      <c r="K574" s="13">
        <f>'Total Reqs'!K527</f>
        <v>0</v>
      </c>
      <c r="L574" s="15"/>
      <c r="M574" s="13"/>
      <c r="N574" s="13"/>
      <c r="O574" s="13"/>
      <c r="P574" s="19"/>
    </row>
    <row r="575" spans="2:50" hidden="1" outlineLevel="2" x14ac:dyDescent="0.2">
      <c r="D575" s="2" t="s">
        <v>248</v>
      </c>
      <c r="L575" s="15"/>
      <c r="M575" s="13"/>
      <c r="N575" s="13"/>
      <c r="O575" s="13"/>
      <c r="P575" s="19"/>
    </row>
    <row r="576" spans="2:50" hidden="1" outlineLevel="2" x14ac:dyDescent="0.2">
      <c r="D576" s="2" t="s">
        <v>248</v>
      </c>
      <c r="L576" s="15"/>
      <c r="M576" s="13"/>
      <c r="N576" s="13"/>
      <c r="O576" s="13"/>
      <c r="P576" s="19"/>
    </row>
    <row r="577" spans="2:131" hidden="1" outlineLevel="2" x14ac:dyDescent="0.2">
      <c r="B577" s="1" t="s">
        <v>248</v>
      </c>
      <c r="D577" s="2" t="s">
        <v>248</v>
      </c>
      <c r="E577" s="1" t="s">
        <v>49</v>
      </c>
      <c r="F577" s="1" t="s">
        <v>58</v>
      </c>
      <c r="G577" s="4">
        <v>84</v>
      </c>
      <c r="H577" s="1" t="s">
        <v>52</v>
      </c>
      <c r="I577" s="1" t="s">
        <v>53</v>
      </c>
      <c r="K577" s="13">
        <f>'Total Reqs'!K530</f>
        <v>0</v>
      </c>
      <c r="L577" s="15"/>
      <c r="M577" s="13"/>
      <c r="N577" s="13"/>
      <c r="O577" s="13"/>
      <c r="P577" s="19"/>
    </row>
    <row r="578" spans="2:131" hidden="1" outlineLevel="2" x14ac:dyDescent="0.2">
      <c r="B578" s="1" t="s">
        <v>248</v>
      </c>
      <c r="D578" s="2" t="s">
        <v>248</v>
      </c>
      <c r="E578" s="1" t="s">
        <v>49</v>
      </c>
      <c r="F578" s="1" t="s">
        <v>58</v>
      </c>
      <c r="G578" s="4">
        <v>84</v>
      </c>
      <c r="H578" s="1" t="s">
        <v>54</v>
      </c>
      <c r="I578" s="1" t="s">
        <v>53</v>
      </c>
      <c r="K578" s="13">
        <f>'Total Reqs'!K531</f>
        <v>0</v>
      </c>
      <c r="L578" s="15"/>
      <c r="M578" s="13"/>
      <c r="N578" s="13"/>
      <c r="O578" s="13"/>
      <c r="P578" s="19"/>
    </row>
    <row r="579" spans="2:131" hidden="1" outlineLevel="2" x14ac:dyDescent="0.2">
      <c r="D579" s="2" t="s">
        <v>248</v>
      </c>
      <c r="L579" s="15"/>
      <c r="M579" s="13"/>
      <c r="N579" s="13"/>
      <c r="O579" s="13"/>
      <c r="P579" s="19"/>
    </row>
    <row r="580" spans="2:131" hidden="1" outlineLevel="2" x14ac:dyDescent="0.2">
      <c r="B580" s="1" t="s">
        <v>248</v>
      </c>
      <c r="D580" s="2" t="s">
        <v>248</v>
      </c>
      <c r="E580" s="1" t="s">
        <v>49</v>
      </c>
      <c r="F580" s="1" t="s">
        <v>243</v>
      </c>
      <c r="G580" s="4">
        <v>3</v>
      </c>
      <c r="H580" s="1" t="s">
        <v>52</v>
      </c>
      <c r="I580" s="1" t="s">
        <v>235</v>
      </c>
      <c r="K580" s="13">
        <f>'Total Reqs'!K533</f>
        <v>0</v>
      </c>
      <c r="L580" s="15"/>
      <c r="M580" s="13"/>
      <c r="N580" s="13"/>
      <c r="O580" s="13"/>
      <c r="P580" s="19"/>
    </row>
    <row r="581" spans="2:131" hidden="1" outlineLevel="2" x14ac:dyDescent="0.2">
      <c r="B581" s="1" t="s">
        <v>248</v>
      </c>
      <c r="D581" s="2" t="s">
        <v>248</v>
      </c>
      <c r="E581" s="1" t="s">
        <v>49</v>
      </c>
      <c r="F581" s="1" t="s">
        <v>243</v>
      </c>
      <c r="G581" s="4">
        <v>3</v>
      </c>
      <c r="H581" s="1" t="s">
        <v>54</v>
      </c>
      <c r="I581" s="1" t="s">
        <v>235</v>
      </c>
      <c r="K581" s="13">
        <f>'Total Reqs'!K534</f>
        <v>0</v>
      </c>
      <c r="L581" s="15"/>
      <c r="M581" s="13"/>
      <c r="N581" s="13"/>
      <c r="O581" s="13"/>
      <c r="P581" s="19"/>
    </row>
    <row r="582" spans="2:131" hidden="1" outlineLevel="2" x14ac:dyDescent="0.2">
      <c r="D582" s="2" t="s">
        <v>248</v>
      </c>
      <c r="L582" s="15"/>
      <c r="M582" s="13"/>
      <c r="N582" s="13"/>
      <c r="O582" s="13"/>
      <c r="P582" s="19"/>
    </row>
    <row r="583" spans="2:131" hidden="1" outlineLevel="2" x14ac:dyDescent="0.2">
      <c r="B583" s="1" t="s">
        <v>248</v>
      </c>
      <c r="D583" s="2" t="s">
        <v>248</v>
      </c>
      <c r="E583" s="1" t="s">
        <v>49</v>
      </c>
      <c r="F583" s="1" t="s">
        <v>245</v>
      </c>
      <c r="G583" s="4">
        <v>31</v>
      </c>
      <c r="H583" s="1" t="s">
        <v>52</v>
      </c>
      <c r="I583" s="1" t="s">
        <v>235</v>
      </c>
      <c r="K583" s="13">
        <f>'Total Reqs'!K536</f>
        <v>0</v>
      </c>
      <c r="L583" s="15"/>
      <c r="M583" s="48"/>
      <c r="N583" s="48"/>
      <c r="O583" s="48"/>
      <c r="P583" s="53"/>
    </row>
    <row r="584" spans="2:131" hidden="1" outlineLevel="2" x14ac:dyDescent="0.2">
      <c r="B584" s="1" t="s">
        <v>248</v>
      </c>
      <c r="D584" s="2" t="s">
        <v>248</v>
      </c>
      <c r="E584" s="1" t="s">
        <v>49</v>
      </c>
      <c r="F584" s="1" t="s">
        <v>245</v>
      </c>
      <c r="G584" s="4">
        <v>31</v>
      </c>
      <c r="H584" s="1" t="s">
        <v>54</v>
      </c>
      <c r="I584" s="1" t="s">
        <v>235</v>
      </c>
      <c r="K584" s="13">
        <f>'Total Reqs'!K537</f>
        <v>0</v>
      </c>
      <c r="L584" s="15"/>
      <c r="M584" s="13"/>
      <c r="N584" s="13"/>
      <c r="O584" s="13"/>
      <c r="P584" s="19"/>
    </row>
    <row r="585" spans="2:131" hidden="1" outlineLevel="2" x14ac:dyDescent="0.2">
      <c r="D585" s="2" t="s">
        <v>248</v>
      </c>
      <c r="L585" s="15"/>
      <c r="M585" s="13"/>
      <c r="N585" s="13"/>
      <c r="O585" s="13"/>
      <c r="P585" s="19"/>
    </row>
    <row r="586" spans="2:131" hidden="1" outlineLevel="2" x14ac:dyDescent="0.2">
      <c r="B586" s="1" t="s">
        <v>248</v>
      </c>
      <c r="D586" s="2" t="s">
        <v>248</v>
      </c>
      <c r="E586" s="1" t="s">
        <v>49</v>
      </c>
      <c r="F586" s="1" t="s">
        <v>245</v>
      </c>
      <c r="G586" s="4">
        <v>85</v>
      </c>
      <c r="H586" s="1" t="s">
        <v>52</v>
      </c>
      <c r="I586" s="1" t="s">
        <v>235</v>
      </c>
      <c r="K586" s="13">
        <f>'Total Reqs'!K539</f>
        <v>0</v>
      </c>
      <c r="L586" s="15"/>
      <c r="M586" s="2"/>
      <c r="N586" s="2"/>
      <c r="O586" s="2"/>
      <c r="P586" s="50"/>
    </row>
    <row r="587" spans="2:131" hidden="1" outlineLevel="2" x14ac:dyDescent="0.2">
      <c r="B587" s="1" t="s">
        <v>248</v>
      </c>
      <c r="D587" s="2" t="s">
        <v>248</v>
      </c>
      <c r="E587" s="1" t="s">
        <v>49</v>
      </c>
      <c r="F587" s="1" t="s">
        <v>245</v>
      </c>
      <c r="G587" s="4">
        <v>85</v>
      </c>
      <c r="H587" s="1" t="s">
        <v>54</v>
      </c>
      <c r="I587" s="1" t="s">
        <v>235</v>
      </c>
      <c r="K587" s="13">
        <f>'Total Reqs'!K540</f>
        <v>0</v>
      </c>
      <c r="L587" s="15"/>
      <c r="M587" s="13"/>
      <c r="N587" s="13"/>
      <c r="O587" s="13"/>
      <c r="P587" s="19"/>
    </row>
    <row r="588" spans="2:131" outlineLevel="1" collapsed="1" x14ac:dyDescent="0.2">
      <c r="B588" s="2" t="str">
        <f>B587</f>
        <v>ALGONQUIN</v>
      </c>
      <c r="D588" s="20" t="s">
        <v>249</v>
      </c>
      <c r="E588" s="16"/>
      <c r="F588" s="16"/>
      <c r="G588" s="21"/>
      <c r="H588" s="16"/>
      <c r="I588" s="16"/>
      <c r="J588" s="16"/>
      <c r="K588" s="22">
        <f>SUBTOTAL(9,K548:K587)</f>
        <v>0</v>
      </c>
      <c r="L588" s="22">
        <f>SUBTOTAL(9,L548:L587)</f>
        <v>0</v>
      </c>
      <c r="M588" s="22">
        <f>K588-L588</f>
        <v>0</v>
      </c>
      <c r="N588" s="22">
        <v>0</v>
      </c>
      <c r="O588" s="22">
        <f>IF(M588&lt;0.9*N588,0.9*N588,IF(M588&gt;1.1*N588,1.1*N588,M588))</f>
        <v>0</v>
      </c>
      <c r="P588" s="23">
        <f>(M588-O588)</f>
        <v>0</v>
      </c>
      <c r="Q588" s="24"/>
      <c r="R588" s="24"/>
      <c r="S588" s="24">
        <f>SUBTOTAL(9,S548:S587)</f>
        <v>0</v>
      </c>
      <c r="T588" s="24"/>
      <c r="U588" s="33">
        <f>S588-K588</f>
        <v>0</v>
      </c>
    </row>
    <row r="589" spans="2:131" outlineLevel="1" x14ac:dyDescent="0.2">
      <c r="L589" s="15"/>
      <c r="M589" s="13"/>
      <c r="N589" s="13"/>
      <c r="O589" s="13"/>
      <c r="P589" s="19"/>
    </row>
    <row r="590" spans="2:131" outlineLevel="1" x14ac:dyDescent="0.2">
      <c r="K590" s="48"/>
      <c r="L590" s="15"/>
      <c r="M590" s="13"/>
      <c r="N590" s="13"/>
      <c r="O590" s="13"/>
      <c r="P590" s="1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c r="CT590" s="49"/>
      <c r="CW590" s="49"/>
      <c r="CX590" s="49"/>
      <c r="CY590" s="49"/>
      <c r="CZ590" s="49"/>
      <c r="DA590" s="49"/>
      <c r="DB590" s="49"/>
      <c r="DC590" s="49"/>
      <c r="DD590" s="49"/>
      <c r="DE590" s="49"/>
      <c r="DF590" s="49"/>
      <c r="DG590" s="49"/>
      <c r="DH590" s="49"/>
    </row>
    <row r="591" spans="2:131" s="1" customFormat="1" hidden="1" outlineLevel="2" x14ac:dyDescent="0.2">
      <c r="B591" s="1" t="s">
        <v>250</v>
      </c>
      <c r="C591" s="2"/>
      <c r="D591" s="14" t="s">
        <v>251</v>
      </c>
      <c r="E591" s="1" t="s">
        <v>49</v>
      </c>
      <c r="F591" s="1" t="s">
        <v>251</v>
      </c>
      <c r="G591" s="4"/>
      <c r="H591" s="1" t="s">
        <v>52</v>
      </c>
      <c r="I591" s="1" t="s">
        <v>71</v>
      </c>
      <c r="K591" s="13">
        <f>'Total Reqs'!K543</f>
        <v>0</v>
      </c>
      <c r="L591" s="15"/>
      <c r="M591" s="13"/>
      <c r="N591" s="13"/>
      <c r="O591" s="13"/>
      <c r="P591" s="19"/>
      <c r="Q591" s="5"/>
      <c r="R591" s="5"/>
      <c r="S591" s="5">
        <v>0</v>
      </c>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49"/>
      <c r="CU591" s="5"/>
      <c r="CV591" s="5"/>
      <c r="CW591" s="49"/>
      <c r="CX591" s="49"/>
      <c r="CY591" s="49"/>
      <c r="CZ591" s="49"/>
      <c r="DA591" s="49"/>
      <c r="DB591" s="49"/>
      <c r="DC591" s="49"/>
      <c r="DD591" s="49"/>
      <c r="DE591" s="49"/>
      <c r="DF591" s="49"/>
      <c r="DG591" s="49"/>
      <c r="DH591" s="49"/>
    </row>
    <row r="592" spans="2:131" hidden="1" outlineLevel="2" x14ac:dyDescent="0.2">
      <c r="B592" s="1" t="s">
        <v>250</v>
      </c>
      <c r="D592" s="14" t="s">
        <v>251</v>
      </c>
      <c r="E592" s="1" t="s">
        <v>49</v>
      </c>
      <c r="F592" s="1" t="s">
        <v>251</v>
      </c>
      <c r="H592" s="1" t="s">
        <v>54</v>
      </c>
      <c r="I592" s="1" t="s">
        <v>71</v>
      </c>
      <c r="K592" s="13">
        <f>'Total Reqs'!K544</f>
        <v>0</v>
      </c>
      <c r="L592" s="15"/>
      <c r="M592" s="13"/>
      <c r="N592" s="13"/>
      <c r="O592" s="13"/>
      <c r="P592" s="19"/>
      <c r="CT592" s="49"/>
      <c r="CW592" s="49"/>
      <c r="CX592" s="49"/>
      <c r="CY592" s="49"/>
      <c r="CZ592" s="49"/>
      <c r="DA592" s="49"/>
      <c r="DB592" s="49"/>
      <c r="DC592" s="49"/>
      <c r="DD592" s="49"/>
      <c r="DE592" s="49"/>
      <c r="DF592" s="49"/>
      <c r="DG592" s="49"/>
      <c r="DH592" s="49"/>
      <c r="DI592" s="49"/>
      <c r="DJ592" s="49"/>
      <c r="DK592" s="49"/>
      <c r="DL592" s="49"/>
      <c r="DM592" s="49"/>
      <c r="DN592" s="49"/>
      <c r="DO592" s="49"/>
      <c r="DP592" s="49"/>
      <c r="DQ592" s="49"/>
      <c r="DR592" s="49"/>
      <c r="DS592" s="49"/>
      <c r="DT592" s="49"/>
      <c r="DU592" s="49"/>
      <c r="DV592" s="49"/>
      <c r="DW592" s="49"/>
      <c r="DX592" s="49"/>
      <c r="DY592" s="49"/>
      <c r="DZ592" s="49"/>
      <c r="EA592" s="49"/>
    </row>
    <row r="593" spans="2:131" outlineLevel="1" collapsed="1" x14ac:dyDescent="0.2">
      <c r="B593" s="2" t="str">
        <f>B592</f>
        <v>IROQUIOS</v>
      </c>
      <c r="D593" s="20" t="s">
        <v>252</v>
      </c>
      <c r="E593" s="16"/>
      <c r="F593" s="16"/>
      <c r="G593" s="21"/>
      <c r="H593" s="16"/>
      <c r="I593" s="16"/>
      <c r="J593" s="16"/>
      <c r="K593" s="22">
        <f>SUBTOTAL(9,K591:K592)</f>
        <v>0</v>
      </c>
      <c r="L593" s="22">
        <f>SUBTOTAL(9,L591:L592)</f>
        <v>0</v>
      </c>
      <c r="M593" s="22">
        <v>0</v>
      </c>
      <c r="N593" s="22">
        <v>0</v>
      </c>
      <c r="O593" s="22">
        <v>0</v>
      </c>
      <c r="P593" s="23">
        <f>(M593-O593)</f>
        <v>0</v>
      </c>
      <c r="Q593" s="24"/>
      <c r="R593" s="24"/>
      <c r="S593" s="24">
        <f>SUBTOTAL(9,S591:S592)</f>
        <v>0</v>
      </c>
      <c r="T593" s="24"/>
      <c r="U593" s="33">
        <v>0</v>
      </c>
      <c r="CT593" s="49"/>
      <c r="CW593" s="49"/>
      <c r="CX593" s="49"/>
      <c r="CY593" s="49"/>
      <c r="CZ593" s="49"/>
      <c r="DA593" s="49"/>
      <c r="DB593" s="49"/>
      <c r="DC593" s="49"/>
      <c r="DD593" s="49"/>
      <c r="DE593" s="49"/>
      <c r="DF593" s="49"/>
      <c r="DG593" s="49"/>
      <c r="DH593" s="49"/>
      <c r="DI593" s="49"/>
      <c r="DJ593" s="49"/>
      <c r="DK593" s="49"/>
      <c r="DL593" s="49"/>
      <c r="DM593" s="49"/>
      <c r="DN593" s="49"/>
      <c r="DO593" s="49"/>
      <c r="DP593" s="49"/>
      <c r="DQ593" s="49"/>
      <c r="DR593" s="49"/>
      <c r="DS593" s="49"/>
      <c r="DT593" s="49"/>
      <c r="DU593" s="49"/>
      <c r="DV593" s="49"/>
      <c r="DW593" s="49"/>
      <c r="DX593" s="49"/>
      <c r="DY593" s="49"/>
      <c r="DZ593" s="49"/>
      <c r="EA593" s="49"/>
    </row>
    <row r="594" spans="2:131" s="1" customFormat="1" outlineLevel="1" x14ac:dyDescent="0.2">
      <c r="C594" s="2"/>
      <c r="D594" s="2"/>
      <c r="G594" s="4"/>
      <c r="K594" s="28" t="str">
        <f>'Total Reqs'!K545</f>
        <v>no more customer</v>
      </c>
      <c r="L594" s="15"/>
      <c r="M594" s="13"/>
      <c r="N594" s="13"/>
      <c r="O594" s="13"/>
      <c r="P594" s="19"/>
      <c r="CU594" s="5"/>
      <c r="CV594" s="5"/>
    </row>
    <row r="595" spans="2:131" outlineLevel="1" x14ac:dyDescent="0.2">
      <c r="L595" s="15"/>
      <c r="M595" s="13"/>
      <c r="N595" s="13"/>
      <c r="O595" s="13"/>
      <c r="P595" s="19"/>
    </row>
    <row r="596" spans="2:131" outlineLevel="1" x14ac:dyDescent="0.2">
      <c r="F596" s="38"/>
      <c r="K596" s="54"/>
      <c r="L596" s="15"/>
      <c r="M596" s="13"/>
      <c r="N596" s="13"/>
      <c r="O596" s="13"/>
      <c r="P596" s="19"/>
      <c r="Q596" s="27"/>
      <c r="T596" s="27"/>
      <c r="W596" s="27"/>
      <c r="Z596" s="27"/>
      <c r="AC596" s="27"/>
      <c r="AF596" s="27"/>
      <c r="AI596" s="27"/>
    </row>
    <row r="597" spans="2:131" hidden="1" outlineLevel="2" x14ac:dyDescent="0.2">
      <c r="B597" s="1" t="s">
        <v>253</v>
      </c>
      <c r="D597" s="14" t="s">
        <v>254</v>
      </c>
      <c r="E597" s="1" t="s">
        <v>49</v>
      </c>
      <c r="F597" s="1" t="s">
        <v>254</v>
      </c>
      <c r="G597" s="4" t="s">
        <v>255</v>
      </c>
      <c r="H597" s="1" t="s">
        <v>52</v>
      </c>
      <c r="I597" s="1" t="s">
        <v>53</v>
      </c>
      <c r="K597" s="13">
        <f>'Total Reqs'!K548</f>
        <v>0</v>
      </c>
      <c r="L597" s="15"/>
      <c r="M597" s="13"/>
      <c r="N597" s="13"/>
      <c r="O597" s="13"/>
      <c r="P597" s="19"/>
      <c r="S597" s="5">
        <v>0</v>
      </c>
    </row>
    <row r="598" spans="2:131" hidden="1" outlineLevel="2" x14ac:dyDescent="0.2">
      <c r="B598" s="1" t="s">
        <v>253</v>
      </c>
      <c r="D598" s="14" t="s">
        <v>254</v>
      </c>
      <c r="E598" s="1" t="s">
        <v>49</v>
      </c>
      <c r="F598" s="1" t="s">
        <v>254</v>
      </c>
      <c r="G598" s="4" t="s">
        <v>255</v>
      </c>
      <c r="H598" s="1" t="s">
        <v>54</v>
      </c>
      <c r="I598" s="1" t="s">
        <v>53</v>
      </c>
      <c r="K598" s="13">
        <f>'Total Reqs'!K549</f>
        <v>0</v>
      </c>
      <c r="L598" s="15"/>
      <c r="M598" s="13"/>
      <c r="N598" s="13"/>
      <c r="O598" s="13"/>
      <c r="P598" s="19"/>
    </row>
    <row r="599" spans="2:131" outlineLevel="1" collapsed="1" x14ac:dyDescent="0.2">
      <c r="B599" s="2" t="str">
        <f>B598</f>
        <v>EQUITRANS</v>
      </c>
      <c r="D599" s="20" t="s">
        <v>256</v>
      </c>
      <c r="E599" s="16"/>
      <c r="F599" s="16"/>
      <c r="G599" s="21"/>
      <c r="H599" s="16"/>
      <c r="I599" s="16"/>
      <c r="J599" s="16"/>
      <c r="K599" s="22">
        <f>SUBTOTAL(9,K597:K598)</f>
        <v>0</v>
      </c>
      <c r="L599" s="22">
        <f>SUBTOTAL(9,L597:L598)</f>
        <v>0</v>
      </c>
      <c r="M599" s="22">
        <f>K599-L599</f>
        <v>0</v>
      </c>
      <c r="N599" s="22">
        <v>0</v>
      </c>
      <c r="O599" s="22">
        <f>IF(M599&lt;0.9*N599,0.9*N599,IF(M599&gt;1.1*N599,1.1*N599,M599))</f>
        <v>0</v>
      </c>
      <c r="P599" s="23">
        <f>(M599-O599)</f>
        <v>0</v>
      </c>
      <c r="Q599" s="24"/>
      <c r="R599" s="24"/>
      <c r="S599" s="24">
        <f>SUBTOTAL(9,S597:S598)</f>
        <v>0</v>
      </c>
      <c r="T599" s="24"/>
      <c r="U599" s="33">
        <f>S599-K599</f>
        <v>0</v>
      </c>
    </row>
    <row r="600" spans="2:131" outlineLevel="1" x14ac:dyDescent="0.2">
      <c r="L600" s="15"/>
      <c r="M600" s="13"/>
      <c r="N600" s="13"/>
      <c r="O600" s="13"/>
      <c r="P600" s="19"/>
    </row>
    <row r="601" spans="2:131" outlineLevel="1" x14ac:dyDescent="0.2">
      <c r="F601" s="38"/>
      <c r="K601" s="28"/>
      <c r="L601" s="15"/>
      <c r="M601" s="13"/>
      <c r="N601" s="13"/>
      <c r="O601" s="13"/>
      <c r="P601" s="19"/>
    </row>
    <row r="602" spans="2:131" hidden="1" outlineLevel="2" x14ac:dyDescent="0.2">
      <c r="B602" s="1" t="s">
        <v>257</v>
      </c>
      <c r="D602" s="14" t="s">
        <v>258</v>
      </c>
      <c r="E602" s="1" t="s">
        <v>49</v>
      </c>
      <c r="F602" s="1" t="s">
        <v>258</v>
      </c>
      <c r="G602" s="4" t="s">
        <v>259</v>
      </c>
      <c r="H602" s="1" t="s">
        <v>260</v>
      </c>
      <c r="K602" s="13">
        <f>'Total Reqs'!K552</f>
        <v>0</v>
      </c>
      <c r="L602" s="15"/>
      <c r="M602" s="13"/>
      <c r="N602" s="13"/>
      <c r="O602" s="13"/>
      <c r="P602" s="19"/>
      <c r="S602" s="5">
        <v>0</v>
      </c>
    </row>
    <row r="603" spans="2:131" outlineLevel="1" collapsed="1" x14ac:dyDescent="0.2">
      <c r="B603" s="2" t="str">
        <f>B602</f>
        <v>NFG SUPPLY</v>
      </c>
      <c r="D603" s="20" t="s">
        <v>261</v>
      </c>
      <c r="E603" s="16"/>
      <c r="F603" s="16"/>
      <c r="G603" s="21"/>
      <c r="H603" s="16"/>
      <c r="I603" s="16"/>
      <c r="J603" s="16"/>
      <c r="K603" s="22">
        <f>SUBTOTAL(9,K602:K602)</f>
        <v>0</v>
      </c>
      <c r="L603" s="22">
        <f>SUBTOTAL(9,L601:L602)</f>
        <v>0</v>
      </c>
      <c r="M603" s="22">
        <f>K603-L603</f>
        <v>0</v>
      </c>
      <c r="N603" s="22">
        <v>0</v>
      </c>
      <c r="O603" s="22">
        <f>IF(M603&lt;0.9*N603,0.9*N603,IF(M603&gt;1.1*N603,1.1*N603,M603))</f>
        <v>0</v>
      </c>
      <c r="P603" s="23">
        <f>(M603-O603)</f>
        <v>0</v>
      </c>
      <c r="Q603" s="24"/>
      <c r="R603" s="24"/>
      <c r="S603" s="24">
        <f>SUBTOTAL(9,S602:S602)</f>
        <v>0</v>
      </c>
      <c r="T603" s="24"/>
      <c r="U603" s="33">
        <f>S603-K603</f>
        <v>0</v>
      </c>
    </row>
    <row r="604" spans="2:131" outlineLevel="1" x14ac:dyDescent="0.2">
      <c r="L604" s="15"/>
      <c r="M604" s="13"/>
      <c r="N604" s="13"/>
      <c r="O604" s="13"/>
      <c r="P604" s="19"/>
    </row>
    <row r="605" spans="2:131" outlineLevel="1" x14ac:dyDescent="0.2">
      <c r="L605" s="15"/>
      <c r="M605" s="13"/>
      <c r="N605" s="13"/>
      <c r="O605" s="13"/>
      <c r="P605" s="19"/>
    </row>
    <row r="606" spans="2:131" hidden="1" outlineLevel="2" x14ac:dyDescent="0.2">
      <c r="B606" s="1" t="s">
        <v>262</v>
      </c>
      <c r="D606" s="2" t="s">
        <v>263</v>
      </c>
      <c r="E606" s="1" t="s">
        <v>49</v>
      </c>
      <c r="F606" s="1" t="s">
        <v>264</v>
      </c>
      <c r="G606" s="4">
        <v>1720</v>
      </c>
      <c r="H606" s="1" t="s">
        <v>52</v>
      </c>
      <c r="I606" s="1" t="s">
        <v>71</v>
      </c>
      <c r="K606" s="13">
        <f>'Total Reqs'!K555</f>
        <v>0</v>
      </c>
      <c r="L606" s="15"/>
      <c r="M606" s="13"/>
      <c r="N606" s="13"/>
      <c r="O606" s="13"/>
      <c r="P606" s="19"/>
      <c r="S606" s="5">
        <v>0</v>
      </c>
    </row>
    <row r="607" spans="2:131" hidden="1" outlineLevel="2" x14ac:dyDescent="0.2">
      <c r="B607" s="1" t="s">
        <v>262</v>
      </c>
      <c r="D607" s="2" t="s">
        <v>263</v>
      </c>
      <c r="E607" s="1" t="s">
        <v>49</v>
      </c>
      <c r="F607" s="1" t="s">
        <v>264</v>
      </c>
      <c r="G607" s="4">
        <v>1720</v>
      </c>
      <c r="H607" s="1" t="s">
        <v>54</v>
      </c>
      <c r="I607" s="1" t="s">
        <v>71</v>
      </c>
      <c r="K607" s="13">
        <f>'Total Reqs'!K556</f>
        <v>0</v>
      </c>
      <c r="L607" s="15"/>
      <c r="M607" s="13"/>
      <c r="N607" s="13"/>
      <c r="O607" s="13"/>
      <c r="P607" s="19"/>
    </row>
    <row r="608" spans="2:131" hidden="1" outlineLevel="2" x14ac:dyDescent="0.2">
      <c r="D608" s="2" t="s">
        <v>263</v>
      </c>
      <c r="K608" s="35"/>
      <c r="L608" s="15"/>
      <c r="M608" s="13"/>
      <c r="N608" s="13"/>
      <c r="O608" s="13"/>
      <c r="P608" s="19"/>
    </row>
    <row r="609" spans="1:21" hidden="1" outlineLevel="2" x14ac:dyDescent="0.2">
      <c r="D609" s="2" t="s">
        <v>263</v>
      </c>
      <c r="L609" s="15"/>
      <c r="M609" s="13"/>
      <c r="N609" s="13"/>
      <c r="O609" s="13"/>
      <c r="P609" s="19"/>
    </row>
    <row r="610" spans="1:21" hidden="1" outlineLevel="2" x14ac:dyDescent="0.2">
      <c r="D610" s="2" t="s">
        <v>263</v>
      </c>
      <c r="L610" s="15"/>
      <c r="M610" s="30"/>
      <c r="N610" s="30"/>
      <c r="O610" s="30"/>
      <c r="P610" s="19"/>
    </row>
    <row r="611" spans="1:21" hidden="1" outlineLevel="2" x14ac:dyDescent="0.2">
      <c r="B611" s="1" t="s">
        <v>262</v>
      </c>
      <c r="D611" s="2" t="s">
        <v>263</v>
      </c>
      <c r="E611" s="1" t="s">
        <v>49</v>
      </c>
      <c r="F611" s="36" t="s">
        <v>265</v>
      </c>
      <c r="G611" s="4">
        <v>1229</v>
      </c>
      <c r="H611" s="1" t="s">
        <v>52</v>
      </c>
      <c r="I611" s="1" t="s">
        <v>71</v>
      </c>
      <c r="K611" s="13">
        <f>'Total Reqs'!K560</f>
        <v>0</v>
      </c>
      <c r="L611" s="15"/>
      <c r="M611" s="13"/>
      <c r="N611" s="13"/>
      <c r="O611" s="13"/>
      <c r="P611" s="19"/>
    </row>
    <row r="612" spans="1:21" hidden="1" outlineLevel="2" x14ac:dyDescent="0.2">
      <c r="B612" s="1" t="s">
        <v>262</v>
      </c>
      <c r="D612" s="2" t="s">
        <v>263</v>
      </c>
      <c r="E612" s="1" t="s">
        <v>49</v>
      </c>
      <c r="F612" s="36" t="s">
        <v>265</v>
      </c>
      <c r="G612" s="4">
        <v>1229</v>
      </c>
      <c r="H612" s="1" t="s">
        <v>54</v>
      </c>
      <c r="I612" s="1" t="s">
        <v>71</v>
      </c>
      <c r="K612" s="13">
        <f>'Total Reqs'!K561</f>
        <v>0</v>
      </c>
      <c r="L612" s="15"/>
      <c r="M612" s="13"/>
      <c r="N612" s="13"/>
      <c r="O612" s="13"/>
      <c r="P612" s="19"/>
    </row>
    <row r="613" spans="1:21" outlineLevel="1" collapsed="1" x14ac:dyDescent="0.2">
      <c r="B613" s="2" t="str">
        <f>B612</f>
        <v>TEXAS GAS</v>
      </c>
      <c r="D613" s="20" t="s">
        <v>266</v>
      </c>
      <c r="E613" s="16"/>
      <c r="F613" s="16"/>
      <c r="G613" s="21"/>
      <c r="H613" s="16"/>
      <c r="I613" s="16"/>
      <c r="J613" s="16"/>
      <c r="K613" s="22">
        <f>SUBTOTAL(9,K606:K612)</f>
        <v>0</v>
      </c>
      <c r="L613" s="22">
        <f>SUBTOTAL(9,L611:L612)</f>
        <v>0</v>
      </c>
      <c r="M613" s="22">
        <f>K613-L613</f>
        <v>0</v>
      </c>
      <c r="N613" s="22">
        <v>0</v>
      </c>
      <c r="O613" s="22">
        <f>IF(M613&lt;0.9*N613,0.9*N613,IF(M613&gt;1.1*N613,1.1*N613,M613))</f>
        <v>0</v>
      </c>
      <c r="P613" s="23">
        <f>(M613-O613)</f>
        <v>0</v>
      </c>
      <c r="Q613" s="24"/>
      <c r="R613" s="24"/>
      <c r="S613" s="24">
        <f>SUBTOTAL(9,S606:S612)</f>
        <v>0</v>
      </c>
      <c r="T613" s="24"/>
      <c r="U613" s="33">
        <f>S613-K613</f>
        <v>0</v>
      </c>
    </row>
    <row r="614" spans="1:21" outlineLevel="1" x14ac:dyDescent="0.2">
      <c r="F614" s="36"/>
      <c r="K614" s="35"/>
      <c r="L614" s="15"/>
      <c r="M614" s="13"/>
      <c r="N614" s="13"/>
      <c r="O614" s="13"/>
      <c r="P614" s="19"/>
    </row>
    <row r="615" spans="1:21" outlineLevel="1" x14ac:dyDescent="0.2">
      <c r="F615" s="36"/>
      <c r="L615" s="15"/>
      <c r="M615" s="13"/>
      <c r="N615" s="13"/>
      <c r="O615" s="13"/>
      <c r="P615" s="19"/>
    </row>
    <row r="616" spans="1:21" outlineLevel="1" x14ac:dyDescent="0.2">
      <c r="F616" s="36"/>
      <c r="L616" s="15"/>
      <c r="M616" s="13"/>
      <c r="N616" s="13"/>
      <c r="O616" s="13"/>
      <c r="P616" s="19"/>
    </row>
    <row r="617" spans="1:21" outlineLevel="1" x14ac:dyDescent="0.2">
      <c r="B617" s="1" t="s">
        <v>267</v>
      </c>
      <c r="F617" s="5"/>
      <c r="L617" s="15"/>
      <c r="M617" s="13"/>
      <c r="N617" s="13"/>
      <c r="O617" s="13"/>
      <c r="P617" s="19"/>
    </row>
    <row r="618" spans="1:21" hidden="1" outlineLevel="2" x14ac:dyDescent="0.2">
      <c r="D618" s="2" t="s">
        <v>268</v>
      </c>
      <c r="F618" s="36" t="s">
        <v>58</v>
      </c>
      <c r="H618" s="1" t="s">
        <v>54</v>
      </c>
      <c r="I618" s="1" t="s">
        <v>53</v>
      </c>
      <c r="K618" s="13">
        <f>'Total Reqs'!K566</f>
        <v>0</v>
      </c>
      <c r="L618" s="15"/>
      <c r="M618" s="13"/>
      <c r="N618" s="13"/>
      <c r="O618" s="13"/>
      <c r="P618" s="19"/>
      <c r="S618" s="5">
        <v>0</v>
      </c>
    </row>
    <row r="619" spans="1:21" hidden="1" outlineLevel="2" x14ac:dyDescent="0.2">
      <c r="D619" s="2" t="s">
        <v>268</v>
      </c>
      <c r="F619" s="36"/>
      <c r="L619" s="15"/>
      <c r="M619" s="13"/>
      <c r="N619" s="13"/>
      <c r="O619" s="13"/>
      <c r="P619" s="19"/>
    </row>
    <row r="620" spans="1:21" hidden="1" outlineLevel="2" x14ac:dyDescent="0.2">
      <c r="D620" s="2" t="s">
        <v>268</v>
      </c>
      <c r="F620" s="36" t="s">
        <v>269</v>
      </c>
      <c r="H620" s="1" t="s">
        <v>54</v>
      </c>
      <c r="I620" s="1" t="s">
        <v>53</v>
      </c>
      <c r="K620" s="13">
        <f>'Total Reqs'!K568</f>
        <v>0</v>
      </c>
      <c r="L620" s="15"/>
      <c r="M620" s="13"/>
      <c r="N620" s="13"/>
      <c r="O620" s="13"/>
      <c r="P620" s="19"/>
      <c r="S620" s="5">
        <v>0</v>
      </c>
    </row>
    <row r="621" spans="1:21" outlineLevel="1" collapsed="1" x14ac:dyDescent="0.2">
      <c r="D621" s="20" t="s">
        <v>270</v>
      </c>
      <c r="E621" s="16"/>
      <c r="F621" s="16"/>
      <c r="G621" s="21"/>
      <c r="H621" s="16"/>
      <c r="I621" s="16"/>
      <c r="J621" s="16"/>
      <c r="K621" s="22">
        <f>SUBTOTAL(9,K618:K620)</f>
        <v>0</v>
      </c>
      <c r="L621" s="22">
        <f>SUBTOTAL(9,L618:L620)</f>
        <v>0</v>
      </c>
      <c r="M621" s="22">
        <f>K621-L621</f>
        <v>0</v>
      </c>
      <c r="N621" s="22">
        <v>0</v>
      </c>
      <c r="O621" s="22">
        <f>IF(M621&lt;0.9*N621,0.9*N621,IF(M621&gt;1.1*N621,1.1*N621,M621))</f>
        <v>0</v>
      </c>
      <c r="P621" s="23">
        <f>(M621-O621)</f>
        <v>0</v>
      </c>
      <c r="Q621" s="24"/>
      <c r="R621" s="24"/>
      <c r="S621" s="24">
        <f>SUBTOTAL(9,S618:S620)</f>
        <v>0</v>
      </c>
      <c r="T621" s="24"/>
      <c r="U621" s="33">
        <f>S621-K621</f>
        <v>0</v>
      </c>
    </row>
    <row r="622" spans="1:21" customFormat="1" outlineLevel="1" x14ac:dyDescent="0.2">
      <c r="C622" s="30"/>
      <c r="D622" s="30"/>
      <c r="K622" s="30"/>
      <c r="L622" s="15"/>
      <c r="M622" s="13"/>
      <c r="N622" s="13"/>
      <c r="O622" s="13"/>
      <c r="P622" s="19"/>
    </row>
    <row r="623" spans="1:21" outlineLevel="1" x14ac:dyDescent="0.2">
      <c r="F623" s="36"/>
      <c r="L623" s="15"/>
      <c r="M623" s="13"/>
      <c r="N623" s="13"/>
      <c r="O623" s="13"/>
      <c r="P623" s="19"/>
    </row>
    <row r="624" spans="1:21" outlineLevel="1" x14ac:dyDescent="0.2">
      <c r="A624" s="1" t="s">
        <v>271</v>
      </c>
      <c r="F624" s="36"/>
      <c r="L624" s="15"/>
      <c r="M624" s="13"/>
      <c r="N624" s="13"/>
      <c r="O624" s="13"/>
      <c r="P624" s="19"/>
    </row>
    <row r="625" spans="1:21" outlineLevel="1" x14ac:dyDescent="0.2">
      <c r="L625" s="15"/>
      <c r="M625" s="13"/>
      <c r="N625" s="13"/>
      <c r="O625" s="13"/>
      <c r="P625" s="19"/>
    </row>
    <row r="626" spans="1:21" hidden="1" outlineLevel="2" x14ac:dyDescent="0.2">
      <c r="D626" s="2" t="s">
        <v>272</v>
      </c>
      <c r="E626" s="1" t="s">
        <v>49</v>
      </c>
      <c r="F626" s="1" t="s">
        <v>272</v>
      </c>
      <c r="H626" s="1" t="s">
        <v>52</v>
      </c>
      <c r="I626" s="1" t="s">
        <v>235</v>
      </c>
      <c r="K626" s="13">
        <f>'Total Reqs'!K573</f>
        <v>0</v>
      </c>
      <c r="L626" s="15"/>
      <c r="M626" s="13"/>
      <c r="N626" s="13"/>
      <c r="O626" s="13"/>
      <c r="P626" s="19"/>
      <c r="S626" s="5">
        <v>0</v>
      </c>
    </row>
    <row r="627" spans="1:21" hidden="1" outlineLevel="2" x14ac:dyDescent="0.2">
      <c r="D627" s="2" t="s">
        <v>272</v>
      </c>
      <c r="E627" s="1" t="s">
        <v>49</v>
      </c>
      <c r="F627" s="1" t="s">
        <v>272</v>
      </c>
      <c r="H627" s="1" t="s">
        <v>54</v>
      </c>
      <c r="I627" s="1" t="s">
        <v>235</v>
      </c>
      <c r="K627" s="13">
        <f>'Total Reqs'!K574</f>
        <v>0</v>
      </c>
      <c r="L627" s="15"/>
      <c r="M627" s="13"/>
      <c r="N627" s="13"/>
      <c r="O627" s="13"/>
      <c r="P627" s="19"/>
    </row>
    <row r="628" spans="1:21" outlineLevel="1" collapsed="1" x14ac:dyDescent="0.2">
      <c r="D628" s="20" t="s">
        <v>273</v>
      </c>
      <c r="E628" s="16"/>
      <c r="F628" s="16"/>
      <c r="G628" s="21"/>
      <c r="H628" s="16"/>
      <c r="I628" s="16"/>
      <c r="J628" s="16"/>
      <c r="K628" s="22">
        <f>SUBTOTAL(9,K626:K627)</f>
        <v>0</v>
      </c>
      <c r="L628" s="22">
        <f>SUBTOTAL(9,L626:L627)</f>
        <v>0</v>
      </c>
      <c r="M628" s="22">
        <f>K628-L628</f>
        <v>0</v>
      </c>
      <c r="N628" s="22">
        <v>0</v>
      </c>
      <c r="O628" s="22">
        <f>IF(M628&lt;0.9*N628,0.9*N628,IF(M628&gt;1.1*N628,1.1*N628,M628))</f>
        <v>0</v>
      </c>
      <c r="P628" s="23">
        <f>(M628-O628)</f>
        <v>0</v>
      </c>
      <c r="Q628" s="24"/>
      <c r="R628" s="24"/>
      <c r="S628" s="24">
        <f>SUBTOTAL(9,S626:S627)</f>
        <v>0</v>
      </c>
      <c r="T628" s="24"/>
      <c r="U628" s="33">
        <f>S628-K628</f>
        <v>0</v>
      </c>
    </row>
    <row r="629" spans="1:21" outlineLevel="1" x14ac:dyDescent="0.2">
      <c r="L629" s="15"/>
      <c r="M629" s="13"/>
      <c r="N629" s="13"/>
      <c r="O629" s="13"/>
      <c r="P629" s="19"/>
    </row>
    <row r="630" spans="1:21" outlineLevel="2" x14ac:dyDescent="0.2">
      <c r="D630" s="2" t="s">
        <v>274</v>
      </c>
      <c r="E630" s="1" t="s">
        <v>64</v>
      </c>
      <c r="F630" s="1" t="s">
        <v>274</v>
      </c>
      <c r="H630" s="1" t="s">
        <v>52</v>
      </c>
      <c r="I630" s="1" t="s">
        <v>235</v>
      </c>
      <c r="K630" s="13">
        <f>'Total Reqs'!K576</f>
        <v>5156</v>
      </c>
      <c r="L630" s="15">
        <v>1075</v>
      </c>
      <c r="M630" s="13"/>
      <c r="N630" s="13"/>
      <c r="O630" s="13"/>
      <c r="P630" s="19"/>
      <c r="S630" s="5">
        <v>0</v>
      </c>
    </row>
    <row r="631" spans="1:21" outlineLevel="2" x14ac:dyDescent="0.2">
      <c r="D631" s="2" t="s">
        <v>274</v>
      </c>
      <c r="E631" s="1" t="s">
        <v>64</v>
      </c>
      <c r="F631" s="1" t="s">
        <v>274</v>
      </c>
      <c r="H631" s="1" t="s">
        <v>54</v>
      </c>
      <c r="I631" s="1" t="s">
        <v>235</v>
      </c>
      <c r="K631" s="13">
        <f>'Total Reqs'!K577</f>
        <v>0</v>
      </c>
      <c r="L631" s="15"/>
      <c r="M631" s="13"/>
      <c r="N631" s="13"/>
      <c r="O631" s="13"/>
      <c r="P631" s="19"/>
    </row>
    <row r="632" spans="1:21" outlineLevel="2" x14ac:dyDescent="0.2">
      <c r="D632" s="2" t="s">
        <v>275</v>
      </c>
      <c r="L632" s="15"/>
      <c r="M632" s="13"/>
      <c r="N632" s="13"/>
      <c r="O632" s="13"/>
      <c r="P632" s="19"/>
    </row>
    <row r="633" spans="1:21" outlineLevel="2" x14ac:dyDescent="0.2">
      <c r="D633" s="2" t="s">
        <v>275</v>
      </c>
      <c r="E633" s="1" t="s">
        <v>49</v>
      </c>
      <c r="F633" s="1" t="s">
        <v>275</v>
      </c>
      <c r="H633" s="1" t="s">
        <v>52</v>
      </c>
      <c r="I633" s="1" t="s">
        <v>235</v>
      </c>
      <c r="K633" s="13">
        <f>'Total Reqs'!K579</f>
        <v>0</v>
      </c>
      <c r="L633" s="15"/>
      <c r="M633" s="13"/>
      <c r="N633" s="13"/>
      <c r="O633" s="13"/>
      <c r="P633" s="19"/>
    </row>
    <row r="634" spans="1:21" outlineLevel="2" x14ac:dyDescent="0.2">
      <c r="D634" s="2" t="s">
        <v>275</v>
      </c>
      <c r="E634" s="1" t="s">
        <v>49</v>
      </c>
      <c r="F634" s="1" t="s">
        <v>275</v>
      </c>
      <c r="H634" s="1" t="s">
        <v>54</v>
      </c>
      <c r="I634" s="1" t="s">
        <v>235</v>
      </c>
      <c r="K634" s="13">
        <f>'Total Reqs'!K580</f>
        <v>0</v>
      </c>
      <c r="L634" s="15"/>
      <c r="M634" s="13"/>
      <c r="N634" s="13"/>
      <c r="O634" s="13"/>
      <c r="P634" s="19"/>
    </row>
    <row r="635" spans="1:21" outlineLevel="1" x14ac:dyDescent="0.2">
      <c r="D635" s="20" t="s">
        <v>276</v>
      </c>
      <c r="E635" s="16"/>
      <c r="F635" s="16"/>
      <c r="G635" s="21"/>
      <c r="H635" s="16"/>
      <c r="I635" s="16"/>
      <c r="J635" s="16"/>
      <c r="K635" s="22">
        <f>SUBTOTAL(9,K630:K634)</f>
        <v>5156</v>
      </c>
      <c r="L635" s="22">
        <f>SUBTOTAL(9,L630:L634)</f>
        <v>1075</v>
      </c>
      <c r="M635" s="22">
        <f>K635-L635</f>
        <v>4081</v>
      </c>
      <c r="N635" s="22">
        <v>2294</v>
      </c>
      <c r="O635" s="22">
        <f>IF(M635&lt;0.9*N635,0.9*N635,IF(M635&gt;1.1*N635,1.1*N635,M635))</f>
        <v>2523.4</v>
      </c>
      <c r="P635" s="23">
        <f>(M635-O635)</f>
        <v>1557.6</v>
      </c>
      <c r="Q635" s="24"/>
      <c r="R635" s="24"/>
      <c r="S635" s="24">
        <f>SUBTOTAL(9,S630:S634)</f>
        <v>0</v>
      </c>
      <c r="T635" s="24"/>
      <c r="U635" s="33">
        <f>S635-K635</f>
        <v>-5156</v>
      </c>
    </row>
    <row r="636" spans="1:21" outlineLevel="1" x14ac:dyDescent="0.2">
      <c r="H636" s="38" t="s">
        <v>277</v>
      </c>
      <c r="K636" s="55"/>
      <c r="L636" s="15"/>
      <c r="M636" s="13"/>
      <c r="N636" s="13"/>
      <c r="O636" s="13"/>
      <c r="P636" s="19"/>
    </row>
    <row r="637" spans="1:21" hidden="1" outlineLevel="2" x14ac:dyDescent="0.2">
      <c r="D637" s="2" t="s">
        <v>278</v>
      </c>
      <c r="E637" s="1" t="s">
        <v>49</v>
      </c>
      <c r="F637" s="1" t="s">
        <v>278</v>
      </c>
      <c r="H637" s="1" t="s">
        <v>52</v>
      </c>
      <c r="I637" s="1" t="s">
        <v>235</v>
      </c>
      <c r="K637" s="13">
        <f>'Total Reqs'!K582</f>
        <v>0</v>
      </c>
      <c r="L637" s="15"/>
      <c r="M637" s="13"/>
      <c r="N637" s="13"/>
      <c r="O637" s="13"/>
      <c r="P637" s="19"/>
      <c r="S637" s="5">
        <v>0</v>
      </c>
    </row>
    <row r="638" spans="1:21" hidden="1" outlineLevel="2" x14ac:dyDescent="0.2">
      <c r="A638" s="38"/>
      <c r="D638" s="2" t="s">
        <v>278</v>
      </c>
      <c r="E638" s="1" t="s">
        <v>49</v>
      </c>
      <c r="F638" s="1" t="s">
        <v>278</v>
      </c>
      <c r="H638" s="1" t="s">
        <v>54</v>
      </c>
      <c r="I638" s="1" t="s">
        <v>235</v>
      </c>
      <c r="K638" s="13">
        <f>'Total Reqs'!K583</f>
        <v>0</v>
      </c>
      <c r="L638" s="15"/>
      <c r="M638" s="13"/>
      <c r="N638" s="13"/>
      <c r="O638" s="13"/>
      <c r="P638" s="19"/>
    </row>
    <row r="639" spans="1:21" outlineLevel="1" collapsed="1" x14ac:dyDescent="0.2">
      <c r="A639" s="38"/>
      <c r="D639" s="20" t="s">
        <v>279</v>
      </c>
      <c r="E639" s="16"/>
      <c r="F639" s="16"/>
      <c r="G639" s="21"/>
      <c r="H639" s="16"/>
      <c r="I639" s="16"/>
      <c r="J639" s="16"/>
      <c r="K639" s="22">
        <f>SUBTOTAL(9,K637:K638)</f>
        <v>0</v>
      </c>
      <c r="L639" s="22">
        <f>SUBTOTAL(9,L637:L638)</f>
        <v>0</v>
      </c>
      <c r="M639" s="22">
        <f>K639-L639</f>
        <v>0</v>
      </c>
      <c r="N639" s="22">
        <v>0</v>
      </c>
      <c r="O639" s="22">
        <f>IF(M639&lt;0.9*N639,0.9*N639,IF(M639&gt;1.1*N639,1.1*N639,M639))</f>
        <v>0</v>
      </c>
      <c r="P639" s="23">
        <f>(M639-O639)</f>
        <v>0</v>
      </c>
      <c r="Q639" s="24"/>
      <c r="R639" s="24"/>
      <c r="S639" s="24">
        <f>SUBTOTAL(9,S637:S638)</f>
        <v>0</v>
      </c>
      <c r="T639" s="24"/>
      <c r="U639" s="33">
        <f>S639-K639</f>
        <v>0</v>
      </c>
    </row>
    <row r="640" spans="1:21" outlineLevel="1" x14ac:dyDescent="0.2">
      <c r="A640" s="38"/>
      <c r="F640" s="38"/>
      <c r="K640" s="55"/>
      <c r="L640" s="15"/>
      <c r="M640" s="13"/>
      <c r="N640" s="13"/>
      <c r="O640" s="13"/>
      <c r="P640" s="19"/>
    </row>
    <row r="641" spans="1:50" outlineLevel="1" x14ac:dyDescent="0.2">
      <c r="K641" s="55"/>
      <c r="L641" s="15"/>
      <c r="M641" s="13"/>
      <c r="N641" s="13"/>
      <c r="O641" s="13"/>
      <c r="P641" s="19"/>
    </row>
    <row r="642" spans="1:50" hidden="1" outlineLevel="2" x14ac:dyDescent="0.2">
      <c r="A642" s="38"/>
      <c r="D642" s="2" t="s">
        <v>280</v>
      </c>
      <c r="E642" s="1" t="s">
        <v>49</v>
      </c>
      <c r="F642" s="1" t="s">
        <v>280</v>
      </c>
      <c r="H642" s="1" t="s">
        <v>52</v>
      </c>
      <c r="I642" s="1" t="s">
        <v>235</v>
      </c>
      <c r="K642" s="13">
        <f>'Total Reqs'!K586</f>
        <v>0</v>
      </c>
      <c r="L642" s="15"/>
      <c r="M642" s="13"/>
      <c r="N642" s="13"/>
      <c r="O642" s="13"/>
      <c r="P642" s="19"/>
      <c r="S642" s="5">
        <v>0</v>
      </c>
    </row>
    <row r="643" spans="1:50" hidden="1" outlineLevel="2" x14ac:dyDescent="0.2">
      <c r="D643" s="2" t="s">
        <v>280</v>
      </c>
      <c r="E643" s="1" t="s">
        <v>49</v>
      </c>
      <c r="F643" s="1" t="s">
        <v>280</v>
      </c>
      <c r="H643" s="1" t="s">
        <v>54</v>
      </c>
      <c r="I643" s="1" t="s">
        <v>235</v>
      </c>
      <c r="K643" s="13">
        <f>'Total Reqs'!K587</f>
        <v>0</v>
      </c>
      <c r="L643" s="15"/>
      <c r="M643" s="13"/>
      <c r="N643" s="13"/>
      <c r="O643" s="13"/>
      <c r="P643" s="19"/>
    </row>
    <row r="644" spans="1:50" outlineLevel="1" collapsed="1" x14ac:dyDescent="0.2">
      <c r="D644" s="20" t="s">
        <v>281</v>
      </c>
      <c r="E644" s="16"/>
      <c r="F644" s="16"/>
      <c r="G644" s="21"/>
      <c r="H644" s="16"/>
      <c r="I644" s="16"/>
      <c r="J644" s="16"/>
      <c r="K644" s="22">
        <f>SUBTOTAL(9,K642:K643)</f>
        <v>0</v>
      </c>
      <c r="L644" s="22">
        <f>SUBTOTAL(9,L642:L643)</f>
        <v>0</v>
      </c>
      <c r="M644" s="22">
        <f>K644-L644</f>
        <v>0</v>
      </c>
      <c r="N644" s="22">
        <v>0</v>
      </c>
      <c r="O644" s="22">
        <f>IF(M644&lt;0.9*N644,0.9*N644,IF(M644&gt;1.1*N644,1.1*N644,M644))</f>
        <v>0</v>
      </c>
      <c r="P644" s="23">
        <f>(M644-O644)</f>
        <v>0</v>
      </c>
      <c r="Q644" s="24"/>
      <c r="R644" s="24"/>
      <c r="S644" s="24">
        <f>SUBTOTAL(9,S642:S643)</f>
        <v>0</v>
      </c>
      <c r="T644" s="24"/>
      <c r="U644" s="33">
        <f>S644-K644</f>
        <v>0</v>
      </c>
    </row>
    <row r="645" spans="1:50" outlineLevel="1" x14ac:dyDescent="0.2">
      <c r="K645" s="55"/>
      <c r="L645" s="15"/>
      <c r="M645" s="13"/>
      <c r="N645" s="13"/>
      <c r="O645" s="13"/>
      <c r="P645" s="19"/>
    </row>
    <row r="646" spans="1:50" outlineLevel="2" x14ac:dyDescent="0.2">
      <c r="A646" s="38"/>
      <c r="B646" s="1" t="s">
        <v>282</v>
      </c>
      <c r="D646" s="2" t="s">
        <v>283</v>
      </c>
      <c r="E646" s="1" t="s">
        <v>284</v>
      </c>
      <c r="F646" s="1" t="s">
        <v>283</v>
      </c>
      <c r="H646" s="1" t="s">
        <v>52</v>
      </c>
      <c r="I646" s="1" t="s">
        <v>235</v>
      </c>
      <c r="K646" s="13">
        <f>'Total Reqs'!K589</f>
        <v>200</v>
      </c>
      <c r="L646" s="15"/>
      <c r="M646" s="13"/>
      <c r="N646" s="13"/>
      <c r="O646" s="13"/>
      <c r="P646" s="19"/>
      <c r="S646" s="5">
        <v>0</v>
      </c>
    </row>
    <row r="647" spans="1:50" outlineLevel="2" x14ac:dyDescent="0.2">
      <c r="D647" s="2" t="s">
        <v>283</v>
      </c>
      <c r="E647" s="1" t="s">
        <v>284</v>
      </c>
      <c r="F647" s="1" t="s">
        <v>283</v>
      </c>
      <c r="H647" s="1" t="s">
        <v>54</v>
      </c>
      <c r="I647" s="1" t="s">
        <v>235</v>
      </c>
      <c r="K647" s="13">
        <f>'Total Reqs'!K590</f>
        <v>0</v>
      </c>
      <c r="L647" s="15"/>
      <c r="M647" s="13"/>
      <c r="N647" s="13"/>
      <c r="O647" s="13"/>
      <c r="P647" s="19"/>
    </row>
    <row r="648" spans="1:50" outlineLevel="2" x14ac:dyDescent="0.2">
      <c r="D648" s="2" t="s">
        <v>283</v>
      </c>
      <c r="E648" s="1" t="s">
        <v>284</v>
      </c>
      <c r="F648" s="1" t="s">
        <v>283</v>
      </c>
      <c r="H648" s="1" t="s">
        <v>159</v>
      </c>
      <c r="I648" s="1" t="s">
        <v>235</v>
      </c>
      <c r="K648" s="13">
        <f>'Total Reqs'!K591</f>
        <v>35</v>
      </c>
      <c r="L648" s="15"/>
      <c r="M648" s="13"/>
      <c r="N648" s="13"/>
      <c r="O648" s="13"/>
      <c r="P648" s="19"/>
    </row>
    <row r="649" spans="1:50" outlineLevel="1" x14ac:dyDescent="0.2">
      <c r="D649" s="20" t="s">
        <v>285</v>
      </c>
      <c r="E649" s="16"/>
      <c r="F649" s="16"/>
      <c r="G649" s="21"/>
      <c r="H649" s="16"/>
      <c r="I649" s="16"/>
      <c r="J649" s="16"/>
      <c r="K649" s="22">
        <f>SUBTOTAL(9,K646:K648)</f>
        <v>235</v>
      </c>
      <c r="L649" s="22">
        <f>SUBTOTAL(9,L646:L648)</f>
        <v>0</v>
      </c>
      <c r="M649" s="22">
        <f>K649-L649</f>
        <v>235</v>
      </c>
      <c r="N649" s="22">
        <v>13</v>
      </c>
      <c r="O649" s="22">
        <f>IF(M649&lt;0.9*N649,0.9*N649,IF(M649&gt;1.1*N649,1.1*N649,M649))</f>
        <v>14.3</v>
      </c>
      <c r="P649" s="23">
        <f>(M649-O649)</f>
        <v>220.7</v>
      </c>
      <c r="Q649" s="24"/>
      <c r="R649" s="24"/>
      <c r="S649" s="24">
        <f>SUBTOTAL(9,S646:S648)</f>
        <v>0</v>
      </c>
      <c r="T649" s="24"/>
      <c r="U649" s="33">
        <f>S649-K649</f>
        <v>-235</v>
      </c>
    </row>
    <row r="650" spans="1:50" outlineLevel="1" x14ac:dyDescent="0.2">
      <c r="K650" s="56"/>
      <c r="L650" s="15"/>
      <c r="M650" s="13"/>
      <c r="N650" s="13"/>
      <c r="O650" s="13"/>
      <c r="P650" s="19"/>
      <c r="Q650" s="27"/>
      <c r="T650" s="27"/>
      <c r="W650" s="27"/>
      <c r="Z650" s="27"/>
      <c r="AC650" s="27"/>
      <c r="AF650" s="27"/>
      <c r="AI650" s="27"/>
      <c r="AL650" s="27"/>
      <c r="AO650" s="27"/>
      <c r="AR650" s="27"/>
      <c r="AU650" s="27"/>
      <c r="AX650" s="27"/>
    </row>
    <row r="651" spans="1:50" outlineLevel="2" x14ac:dyDescent="0.2">
      <c r="A651" s="38"/>
      <c r="B651" s="1" t="s">
        <v>286</v>
      </c>
      <c r="D651" s="2" t="s">
        <v>283</v>
      </c>
      <c r="E651" s="1" t="s">
        <v>128</v>
      </c>
      <c r="F651" s="1" t="s">
        <v>283</v>
      </c>
      <c r="H651" s="1" t="s">
        <v>52</v>
      </c>
      <c r="I651" s="1" t="s">
        <v>235</v>
      </c>
      <c r="K651" s="13" t="str">
        <f>'Total Reqs'!J593</f>
        <v>Dropped After 3/31/00.</v>
      </c>
      <c r="L651" s="15"/>
      <c r="M651" s="13"/>
      <c r="N651" s="13"/>
      <c r="O651" s="13"/>
      <c r="P651" s="19"/>
      <c r="S651" s="5">
        <v>0</v>
      </c>
    </row>
    <row r="652" spans="1:50" outlineLevel="2" x14ac:dyDescent="0.2">
      <c r="D652" s="2" t="s">
        <v>283</v>
      </c>
      <c r="E652" s="1" t="s">
        <v>287</v>
      </c>
      <c r="F652" s="1" t="s">
        <v>283</v>
      </c>
      <c r="G652" s="4" t="s">
        <v>288</v>
      </c>
      <c r="H652" s="1" t="s">
        <v>54</v>
      </c>
      <c r="I652" s="1" t="s">
        <v>235</v>
      </c>
      <c r="K652" s="13">
        <f>'Total Reqs'!K594</f>
        <v>15</v>
      </c>
      <c r="L652" s="15"/>
      <c r="M652" s="13"/>
      <c r="N652" s="13"/>
      <c r="O652" s="13"/>
      <c r="P652" s="19"/>
    </row>
    <row r="653" spans="1:50" outlineLevel="1" x14ac:dyDescent="0.2">
      <c r="D653" s="20" t="s">
        <v>285</v>
      </c>
      <c r="E653" s="16"/>
      <c r="F653" s="16"/>
      <c r="G653" s="21"/>
      <c r="H653" s="16"/>
      <c r="I653" s="16"/>
      <c r="J653" s="16"/>
      <c r="K653" s="22">
        <f>SUBTOTAL(9,K651:K652)</f>
        <v>15</v>
      </c>
      <c r="L653" s="22">
        <f>SUBTOTAL(9,L651:L652)</f>
        <v>0</v>
      </c>
      <c r="M653" s="22">
        <f>K653-L653</f>
        <v>15</v>
      </c>
      <c r="N653" s="22">
        <v>0</v>
      </c>
      <c r="O653" s="22">
        <f>IF(M653&lt;0.9*N653,0.9*N653,IF(M653&gt;1.1*N653,1.1*N653,M653))</f>
        <v>0</v>
      </c>
      <c r="P653" s="23">
        <f>(M653-O653)</f>
        <v>15</v>
      </c>
      <c r="Q653" s="24"/>
      <c r="R653" s="24"/>
      <c r="S653" s="24">
        <f>SUBTOTAL(9,S651:S652)</f>
        <v>0</v>
      </c>
      <c r="T653" s="24"/>
      <c r="U653" s="33">
        <f>S653-K653</f>
        <v>-15</v>
      </c>
    </row>
    <row r="654" spans="1:50" outlineLevel="1" x14ac:dyDescent="0.2">
      <c r="L654" s="15"/>
      <c r="M654" s="13"/>
      <c r="N654" s="13"/>
      <c r="O654" s="13"/>
      <c r="P654" s="19"/>
    </row>
    <row r="655" spans="1:50" hidden="1" outlineLevel="2" x14ac:dyDescent="0.2">
      <c r="D655" s="2" t="s">
        <v>289</v>
      </c>
      <c r="E655" s="1" t="s">
        <v>49</v>
      </c>
      <c r="F655" s="36" t="s">
        <v>289</v>
      </c>
      <c r="H655" s="1" t="s">
        <v>52</v>
      </c>
      <c r="I655" s="1" t="s">
        <v>235</v>
      </c>
      <c r="K655" s="13">
        <f>'Total Reqs'!K596</f>
        <v>0</v>
      </c>
      <c r="L655" s="15"/>
      <c r="M655" s="13"/>
      <c r="N655" s="13"/>
      <c r="O655" s="13"/>
      <c r="P655" s="19"/>
      <c r="S655" s="5">
        <v>0</v>
      </c>
    </row>
    <row r="656" spans="1:50" hidden="1" outlineLevel="2" x14ac:dyDescent="0.2">
      <c r="D656" s="2" t="s">
        <v>289</v>
      </c>
      <c r="E656" s="1" t="s">
        <v>49</v>
      </c>
      <c r="F656" s="36" t="s">
        <v>289</v>
      </c>
      <c r="H656" s="1" t="s">
        <v>54</v>
      </c>
      <c r="I656" s="1" t="s">
        <v>235</v>
      </c>
      <c r="K656" s="13">
        <f>'Total Reqs'!K597</f>
        <v>0</v>
      </c>
      <c r="L656" s="15"/>
      <c r="M656" s="13"/>
      <c r="N656" s="13"/>
      <c r="O656" s="13"/>
      <c r="P656" s="19"/>
    </row>
    <row r="657" spans="1:50" outlineLevel="1" collapsed="1" x14ac:dyDescent="0.2">
      <c r="D657" s="20" t="s">
        <v>290</v>
      </c>
      <c r="E657" s="16"/>
      <c r="F657" s="16"/>
      <c r="G657" s="21"/>
      <c r="H657" s="16"/>
      <c r="I657" s="16"/>
      <c r="J657" s="16"/>
      <c r="K657" s="22">
        <f>SUBTOTAL(9,K655:K656)</f>
        <v>0</v>
      </c>
      <c r="L657" s="22">
        <f>SUBTOTAL(9,L655:L656)</f>
        <v>0</v>
      </c>
      <c r="M657" s="22">
        <f>K657-L657</f>
        <v>0</v>
      </c>
      <c r="N657" s="22">
        <v>0</v>
      </c>
      <c r="O657" s="22">
        <f>IF(M657&lt;0.9*N657,0.9*N657,IF(M657&gt;1.1*N657,1.1*N657,M657))</f>
        <v>0</v>
      </c>
      <c r="P657" s="23">
        <f>(M657-O657)</f>
        <v>0</v>
      </c>
      <c r="Q657" s="24"/>
      <c r="R657" s="24"/>
      <c r="S657" s="24">
        <f>SUBTOTAL(9,S655:S656)</f>
        <v>0</v>
      </c>
      <c r="T657" s="24"/>
      <c r="U657" s="33">
        <f>S657-K657</f>
        <v>0</v>
      </c>
    </row>
    <row r="658" spans="1:50" outlineLevel="1" x14ac:dyDescent="0.2">
      <c r="F658" s="36"/>
      <c r="L658" s="15"/>
      <c r="M658" s="13"/>
      <c r="N658" s="13"/>
      <c r="O658" s="13"/>
      <c r="P658" s="19"/>
    </row>
    <row r="659" spans="1:50" hidden="1" outlineLevel="2" x14ac:dyDescent="0.2">
      <c r="D659" s="2" t="s">
        <v>291</v>
      </c>
      <c r="E659" s="1" t="s">
        <v>49</v>
      </c>
      <c r="F659" s="36" t="s">
        <v>291</v>
      </c>
      <c r="H659" s="1" t="s">
        <v>52</v>
      </c>
      <c r="I659" s="1" t="s">
        <v>235</v>
      </c>
      <c r="K659" s="13">
        <f>'Total Reqs'!K599</f>
        <v>0</v>
      </c>
      <c r="L659" s="15"/>
      <c r="M659" s="13"/>
      <c r="N659" s="13"/>
      <c r="O659" s="13"/>
      <c r="P659" s="19"/>
      <c r="S659" s="5">
        <v>0</v>
      </c>
    </row>
    <row r="660" spans="1:50" hidden="1" outlineLevel="2" x14ac:dyDescent="0.2">
      <c r="D660" s="2" t="s">
        <v>291</v>
      </c>
      <c r="E660" s="1" t="s">
        <v>49</v>
      </c>
      <c r="F660" s="36" t="s">
        <v>291</v>
      </c>
      <c r="H660" s="1" t="s">
        <v>54</v>
      </c>
      <c r="I660" s="1" t="s">
        <v>235</v>
      </c>
      <c r="K660" s="13">
        <f>'Total Reqs'!K600</f>
        <v>0</v>
      </c>
      <c r="L660" s="15"/>
      <c r="M660" s="13"/>
      <c r="N660" s="13"/>
      <c r="O660" s="13"/>
      <c r="P660" s="19"/>
    </row>
    <row r="661" spans="1:50" outlineLevel="1" collapsed="1" x14ac:dyDescent="0.2">
      <c r="D661" s="20" t="s">
        <v>292</v>
      </c>
      <c r="E661" s="16"/>
      <c r="F661" s="16"/>
      <c r="G661" s="21"/>
      <c r="H661" s="16"/>
      <c r="I661" s="16"/>
      <c r="J661" s="16"/>
      <c r="K661" s="22">
        <f>SUBTOTAL(9,K659:K660)</f>
        <v>0</v>
      </c>
      <c r="L661" s="22">
        <f>SUBTOTAL(9,L659:L660)</f>
        <v>0</v>
      </c>
      <c r="M661" s="22">
        <f>K661-L661</f>
        <v>0</v>
      </c>
      <c r="N661" s="22">
        <v>0</v>
      </c>
      <c r="O661" s="22">
        <f>IF(M661&lt;0.9*N661,0.9*N661,IF(M661&gt;1.1*N661,1.1*N661,M661))</f>
        <v>0</v>
      </c>
      <c r="P661" s="23">
        <f>(M661-O661)</f>
        <v>0</v>
      </c>
      <c r="Q661" s="24"/>
      <c r="R661" s="24"/>
      <c r="S661" s="24">
        <f>SUBTOTAL(9,S659:S660)</f>
        <v>0</v>
      </c>
      <c r="T661" s="24"/>
      <c r="U661" s="33">
        <f>S661-K661</f>
        <v>0</v>
      </c>
    </row>
    <row r="662" spans="1:50" outlineLevel="1" x14ac:dyDescent="0.2">
      <c r="F662" s="36"/>
      <c r="L662" s="15"/>
      <c r="M662" s="13"/>
      <c r="N662" s="13"/>
      <c r="O662" s="13"/>
      <c r="P662" s="19"/>
    </row>
    <row r="663" spans="1:50" outlineLevel="1" x14ac:dyDescent="0.2">
      <c r="A663" s="1" t="s">
        <v>293</v>
      </c>
      <c r="F663" s="36"/>
      <c r="L663" s="15"/>
      <c r="M663" s="13"/>
      <c r="N663" s="13"/>
      <c r="O663" s="13"/>
      <c r="P663" s="19"/>
    </row>
    <row r="664" spans="1:50" outlineLevel="1" x14ac:dyDescent="0.2">
      <c r="D664" s="14"/>
      <c r="E664" s="36"/>
      <c r="L664" s="15"/>
      <c r="M664" s="13"/>
      <c r="N664" s="13"/>
      <c r="O664" s="13"/>
      <c r="P664" s="19"/>
    </row>
    <row r="665" spans="1:50" outlineLevel="2" x14ac:dyDescent="0.2">
      <c r="B665" s="1" t="s">
        <v>206</v>
      </c>
      <c r="D665" s="2" t="s">
        <v>263</v>
      </c>
      <c r="F665" s="1" t="s">
        <v>294</v>
      </c>
      <c r="G665" s="4" t="s">
        <v>295</v>
      </c>
      <c r="H665" s="1" t="s">
        <v>52</v>
      </c>
      <c r="I665" s="1" t="s">
        <v>296</v>
      </c>
      <c r="K665" s="13">
        <f>'Total Reqs'!K604</f>
        <v>6770</v>
      </c>
      <c r="L665" s="15">
        <f>(1-0.0235)*2820</f>
        <v>2753.73</v>
      </c>
      <c r="M665" s="13"/>
      <c r="N665" s="13"/>
      <c r="O665" s="13"/>
      <c r="P665" s="19"/>
      <c r="S665" s="5">
        <f>11910-S668</f>
        <v>10486</v>
      </c>
      <c r="U665" s="57"/>
    </row>
    <row r="666" spans="1:50" outlineLevel="2" x14ac:dyDescent="0.2">
      <c r="B666" s="1" t="s">
        <v>206</v>
      </c>
      <c r="D666" s="2" t="s">
        <v>263</v>
      </c>
      <c r="F666" s="1" t="s">
        <v>294</v>
      </c>
      <c r="G666" s="4" t="s">
        <v>295</v>
      </c>
      <c r="H666" s="1" t="s">
        <v>54</v>
      </c>
      <c r="I666" s="1" t="s">
        <v>296</v>
      </c>
      <c r="K666" s="13">
        <f>'Total Reqs'!K605</f>
        <v>0</v>
      </c>
      <c r="L666" s="15"/>
      <c r="M666" s="13"/>
      <c r="N666" s="13"/>
      <c r="O666" s="13"/>
      <c r="P666" s="19"/>
    </row>
    <row r="667" spans="1:50" outlineLevel="2" x14ac:dyDescent="0.2">
      <c r="B667" s="1" t="s">
        <v>206</v>
      </c>
      <c r="D667" s="2" t="s">
        <v>263</v>
      </c>
      <c r="F667" s="1" t="s">
        <v>294</v>
      </c>
      <c r="G667" s="4" t="s">
        <v>295</v>
      </c>
      <c r="H667" s="1" t="s">
        <v>68</v>
      </c>
      <c r="I667" s="1" t="s">
        <v>296</v>
      </c>
      <c r="K667" s="13">
        <f>'Total Reqs'!K606</f>
        <v>0</v>
      </c>
      <c r="L667" s="15"/>
      <c r="M667" s="13"/>
      <c r="N667" s="13"/>
      <c r="O667" s="13"/>
      <c r="P667" s="19"/>
    </row>
    <row r="668" spans="1:50" outlineLevel="2" x14ac:dyDescent="0.2">
      <c r="B668" s="1" t="s">
        <v>206</v>
      </c>
      <c r="D668" s="2" t="s">
        <v>263</v>
      </c>
      <c r="F668" s="52" t="s">
        <v>297</v>
      </c>
      <c r="G668" s="4" t="s">
        <v>295</v>
      </c>
      <c r="H668" s="1" t="s">
        <v>52</v>
      </c>
      <c r="I668" s="1" t="s">
        <v>296</v>
      </c>
      <c r="K668" s="13">
        <f>'Total Reqs'!K607</f>
        <v>222</v>
      </c>
      <c r="L668" s="15"/>
      <c r="M668" s="13"/>
      <c r="N668" s="13"/>
      <c r="O668" s="13"/>
      <c r="P668" s="19"/>
      <c r="S668" s="5">
        <v>1424</v>
      </c>
    </row>
    <row r="669" spans="1:50" outlineLevel="2" x14ac:dyDescent="0.2">
      <c r="B669" s="1" t="s">
        <v>206</v>
      </c>
      <c r="D669" s="2" t="s">
        <v>263</v>
      </c>
      <c r="F669" s="52" t="s">
        <v>297</v>
      </c>
      <c r="G669" s="4" t="s">
        <v>295</v>
      </c>
      <c r="H669" s="1" t="s">
        <v>54</v>
      </c>
      <c r="I669" s="1" t="s">
        <v>296</v>
      </c>
      <c r="K669" s="13">
        <f>'Total Reqs'!K608</f>
        <v>0</v>
      </c>
      <c r="L669" s="15"/>
      <c r="M669" s="13"/>
      <c r="N669" s="13"/>
      <c r="O669" s="13"/>
      <c r="P669" s="19"/>
    </row>
    <row r="670" spans="1:50" outlineLevel="2" x14ac:dyDescent="0.2">
      <c r="B670" s="1" t="s">
        <v>206</v>
      </c>
      <c r="D670" s="2" t="s">
        <v>263</v>
      </c>
      <c r="F670" s="52" t="s">
        <v>297</v>
      </c>
      <c r="G670" s="4" t="s">
        <v>295</v>
      </c>
      <c r="H670" s="1" t="s">
        <v>68</v>
      </c>
      <c r="I670" s="1" t="s">
        <v>296</v>
      </c>
      <c r="K670" s="13">
        <f>'Total Reqs'!K609</f>
        <v>0</v>
      </c>
      <c r="L670" s="15"/>
      <c r="M670" s="13"/>
      <c r="N670" s="13"/>
      <c r="O670" s="13"/>
      <c r="P670" s="19"/>
    </row>
    <row r="671" spans="1:50" outlineLevel="1" x14ac:dyDescent="0.2">
      <c r="B671" s="2" t="str">
        <f>B670</f>
        <v>TRANSCO</v>
      </c>
      <c r="D671" s="20" t="s">
        <v>266</v>
      </c>
      <c r="E671" s="16"/>
      <c r="F671" s="16"/>
      <c r="G671" s="21"/>
      <c r="H671" s="16"/>
      <c r="I671" s="16"/>
      <c r="J671" s="16"/>
      <c r="K671" s="22">
        <f>SUBTOTAL(9,K665:K670)</f>
        <v>6992</v>
      </c>
      <c r="L671" s="22">
        <f>SUBTOTAL(9,L665:L670)</f>
        <v>2753.73</v>
      </c>
      <c r="M671" s="22">
        <f>K671-L671</f>
        <v>4238.2700000000004</v>
      </c>
      <c r="N671" s="22">
        <v>3311</v>
      </c>
      <c r="O671" s="22">
        <f>IF(M671&lt;0.9*N671,0.9*N671,IF(M671&gt;1.1*N671,1.1*N671,M671))</f>
        <v>3642.1000000000004</v>
      </c>
      <c r="P671" s="23">
        <f>(M671-O671)</f>
        <v>596.17000000000007</v>
      </c>
      <c r="Q671" s="24"/>
      <c r="R671" s="24"/>
      <c r="S671" s="24">
        <f>SUBTOTAL(9,S665:S670)</f>
        <v>11910</v>
      </c>
      <c r="T671" s="24"/>
      <c r="U671" s="33">
        <f>S671-K671</f>
        <v>4918</v>
      </c>
    </row>
    <row r="672" spans="1:50" outlineLevel="1" x14ac:dyDescent="0.2">
      <c r="F672" s="52"/>
      <c r="K672" s="15"/>
      <c r="L672" s="15"/>
      <c r="M672" s="13"/>
      <c r="N672" s="13"/>
      <c r="O672" s="13"/>
      <c r="P672" s="19"/>
      <c r="Q672" s="58"/>
      <c r="T672" s="58"/>
      <c r="W672" s="58"/>
      <c r="Z672" s="58"/>
      <c r="AC672" s="58"/>
      <c r="AF672" s="58"/>
      <c r="AI672" s="58"/>
      <c r="AL672" s="58"/>
      <c r="AO672" s="58"/>
      <c r="AR672" s="58"/>
      <c r="AU672" s="58"/>
      <c r="AX672" s="58"/>
    </row>
    <row r="673" spans="2:50" outlineLevel="1" x14ac:dyDescent="0.2">
      <c r="K673" s="26"/>
      <c r="L673" s="15"/>
      <c r="M673" s="13"/>
      <c r="N673" s="13"/>
      <c r="O673" s="13"/>
      <c r="P673" s="19"/>
      <c r="Q673" s="27"/>
      <c r="T673" s="27"/>
      <c r="W673" s="27"/>
      <c r="Z673" s="27"/>
      <c r="AC673" s="27"/>
      <c r="AF673" s="27"/>
      <c r="AI673" s="27"/>
      <c r="AL673" s="27"/>
      <c r="AO673" s="27"/>
      <c r="AR673" s="27"/>
      <c r="AU673" s="27"/>
      <c r="AX673" s="27"/>
    </row>
    <row r="674" spans="2:50" outlineLevel="2" x14ac:dyDescent="0.2">
      <c r="B674" s="1" t="s">
        <v>298</v>
      </c>
      <c r="D674" s="2" t="s">
        <v>298</v>
      </c>
      <c r="F674" s="1" t="s">
        <v>294</v>
      </c>
      <c r="G674" s="4" t="s">
        <v>299</v>
      </c>
      <c r="H674" s="1" t="s">
        <v>52</v>
      </c>
      <c r="I674" s="1" t="s">
        <v>296</v>
      </c>
      <c r="K674" s="13">
        <f>'Total Reqs'!K612</f>
        <v>879</v>
      </c>
      <c r="L674" s="15">
        <f>(1-0.017)*(1-0.0158)*750</f>
        <v>725.60144999999989</v>
      </c>
      <c r="M674" s="13"/>
      <c r="N674" s="13"/>
      <c r="O674" s="13"/>
      <c r="P674" s="19"/>
      <c r="S674" s="5">
        <v>3507</v>
      </c>
    </row>
    <row r="675" spans="2:50" outlineLevel="2" x14ac:dyDescent="0.2">
      <c r="B675" s="1" t="s">
        <v>298</v>
      </c>
      <c r="D675" s="2" t="s">
        <v>298</v>
      </c>
      <c r="F675" s="1" t="s">
        <v>294</v>
      </c>
      <c r="G675" s="4" t="s">
        <v>299</v>
      </c>
      <c r="H675" s="1" t="s">
        <v>54</v>
      </c>
      <c r="I675" s="1" t="s">
        <v>296</v>
      </c>
      <c r="K675" s="13">
        <f>'Total Reqs'!K613</f>
        <v>0</v>
      </c>
      <c r="L675" s="15"/>
      <c r="M675" s="13"/>
      <c r="N675" s="13"/>
      <c r="O675" s="13"/>
      <c r="P675" s="19"/>
    </row>
    <row r="676" spans="2:50" outlineLevel="2" x14ac:dyDescent="0.2">
      <c r="B676" s="1" t="s">
        <v>298</v>
      </c>
      <c r="D676" s="2" t="s">
        <v>298</v>
      </c>
      <c r="F676" s="1" t="s">
        <v>294</v>
      </c>
      <c r="G676" s="4" t="s">
        <v>299</v>
      </c>
      <c r="H676" s="1" t="s">
        <v>68</v>
      </c>
      <c r="I676" s="1" t="s">
        <v>296</v>
      </c>
      <c r="K676" s="15">
        <v>0</v>
      </c>
      <c r="L676" s="15"/>
      <c r="M676" s="13"/>
      <c r="N676" s="13"/>
      <c r="O676" s="13"/>
      <c r="P676" s="19"/>
    </row>
    <row r="677" spans="2:50" outlineLevel="1" x14ac:dyDescent="0.2">
      <c r="B677" s="2" t="str">
        <f>B676</f>
        <v>E TENN</v>
      </c>
      <c r="D677" s="20" t="s">
        <v>300</v>
      </c>
      <c r="E677" s="16"/>
      <c r="F677" s="16"/>
      <c r="G677" s="21"/>
      <c r="H677" s="16"/>
      <c r="I677" s="16"/>
      <c r="J677" s="16"/>
      <c r="K677" s="22">
        <f>SUBTOTAL(9,K674:K676)</f>
        <v>879</v>
      </c>
      <c r="L677" s="22">
        <f>SUBTOTAL(9,L674:L676)</f>
        <v>725.60144999999989</v>
      </c>
      <c r="M677" s="22">
        <f>K677-L677</f>
        <v>153.39855000000011</v>
      </c>
      <c r="N677" s="22">
        <v>0</v>
      </c>
      <c r="O677" s="22">
        <f>IF(M677&lt;0.9*N677,0.9*N677,IF(M677&gt;1.1*N677,1.1*N677,M677))</f>
        <v>0</v>
      </c>
      <c r="P677" s="23">
        <f>(M677-O677)</f>
        <v>153.39855000000011</v>
      </c>
      <c r="Q677" s="24"/>
      <c r="R677" s="24"/>
      <c r="S677" s="33">
        <f>SUBTOTAL(9,S674:S676)</f>
        <v>3507</v>
      </c>
      <c r="T677" s="24"/>
      <c r="U677" s="33">
        <f>S677-K677</f>
        <v>2628</v>
      </c>
    </row>
    <row r="678" spans="2:50" outlineLevel="1" x14ac:dyDescent="0.2">
      <c r="F678" s="38"/>
      <c r="L678" s="15"/>
      <c r="M678" s="13"/>
      <c r="N678" s="13"/>
      <c r="O678" s="13"/>
      <c r="P678" s="19"/>
    </row>
    <row r="679" spans="2:50" outlineLevel="1" x14ac:dyDescent="0.2">
      <c r="K679" s="26"/>
      <c r="L679" s="15"/>
      <c r="M679" s="13"/>
      <c r="N679" s="13"/>
      <c r="O679" s="13"/>
      <c r="P679" s="19"/>
      <c r="Q679" s="27"/>
      <c r="T679" s="27"/>
      <c r="W679" s="27"/>
      <c r="Z679" s="27"/>
      <c r="AC679" s="27"/>
      <c r="AF679" s="27"/>
      <c r="AI679" s="27"/>
      <c r="AL679" s="27"/>
      <c r="AO679" s="27"/>
      <c r="AR679" s="27"/>
      <c r="AU679" s="27"/>
      <c r="AX679" s="27"/>
    </row>
    <row r="680" spans="2:50" outlineLevel="2" x14ac:dyDescent="0.2">
      <c r="B680" s="1" t="s">
        <v>301</v>
      </c>
      <c r="D680" s="2" t="s">
        <v>302</v>
      </c>
      <c r="E680" s="1" t="s">
        <v>294</v>
      </c>
      <c r="F680" s="1" t="s">
        <v>303</v>
      </c>
      <c r="G680" s="4" t="s">
        <v>304</v>
      </c>
      <c r="H680" s="1" t="s">
        <v>52</v>
      </c>
      <c r="I680" s="1" t="s">
        <v>296</v>
      </c>
      <c r="K680" s="13">
        <f>'Total Reqs'!K617</f>
        <v>0</v>
      </c>
      <c r="L680" s="15">
        <f>(1-0.026)*(6949-0)</f>
        <v>6768.326</v>
      </c>
      <c r="M680" s="13"/>
      <c r="N680" s="13"/>
      <c r="O680" s="13"/>
      <c r="P680" s="19"/>
      <c r="S680" s="5">
        <v>19102</v>
      </c>
    </row>
    <row r="681" spans="2:50" ht="15" outlineLevel="2" x14ac:dyDescent="0.25">
      <c r="B681" s="1" t="s">
        <v>301</v>
      </c>
      <c r="D681" s="2" t="s">
        <v>302</v>
      </c>
      <c r="G681" s="59"/>
      <c r="I681" s="1" t="s">
        <v>296</v>
      </c>
      <c r="K681" s="13">
        <f>'Total Reqs'!K618</f>
        <v>0</v>
      </c>
      <c r="L681" s="60" t="s">
        <v>305</v>
      </c>
      <c r="M681" s="13"/>
      <c r="N681" s="13"/>
      <c r="O681" s="13"/>
      <c r="P681" s="19"/>
    </row>
    <row r="682" spans="2:50" ht="15" outlineLevel="2" x14ac:dyDescent="0.25">
      <c r="B682" s="1" t="s">
        <v>301</v>
      </c>
      <c r="D682" s="2" t="s">
        <v>302</v>
      </c>
      <c r="E682" s="1" t="s">
        <v>294</v>
      </c>
      <c r="F682" s="1" t="s">
        <v>303</v>
      </c>
      <c r="G682" s="4" t="s">
        <v>304</v>
      </c>
      <c r="H682" s="1" t="s">
        <v>68</v>
      </c>
      <c r="I682" s="1" t="s">
        <v>296</v>
      </c>
      <c r="K682" s="13">
        <f>'Total Reqs'!K619</f>
        <v>0</v>
      </c>
      <c r="L682" s="60" t="s">
        <v>306</v>
      </c>
      <c r="M682" s="13"/>
      <c r="N682" s="13"/>
      <c r="O682" s="13"/>
      <c r="P682" s="19"/>
    </row>
    <row r="683" spans="2:50" outlineLevel="2" x14ac:dyDescent="0.2">
      <c r="D683" s="2" t="s">
        <v>302</v>
      </c>
      <c r="L683" s="15"/>
      <c r="M683" s="13"/>
      <c r="N683" s="13"/>
      <c r="O683" s="13"/>
      <c r="P683" s="19"/>
    </row>
    <row r="684" spans="2:50" outlineLevel="2" x14ac:dyDescent="0.2">
      <c r="B684" s="1" t="s">
        <v>301</v>
      </c>
      <c r="D684" s="2" t="s">
        <v>302</v>
      </c>
      <c r="E684" s="1" t="s">
        <v>307</v>
      </c>
      <c r="F684" s="52" t="s">
        <v>308</v>
      </c>
      <c r="G684" s="4" t="s">
        <v>309</v>
      </c>
      <c r="H684" s="1" t="s">
        <v>52</v>
      </c>
      <c r="I684" s="1" t="s">
        <v>296</v>
      </c>
      <c r="K684" s="13">
        <f>'Total Reqs'!K621</f>
        <v>316</v>
      </c>
      <c r="L684" s="15"/>
      <c r="M684" s="13"/>
      <c r="N684" s="13"/>
      <c r="O684" s="13"/>
      <c r="P684" s="19"/>
      <c r="S684" s="5">
        <f>18657-497</f>
        <v>18160</v>
      </c>
    </row>
    <row r="685" spans="2:50" outlineLevel="2" x14ac:dyDescent="0.2">
      <c r="B685" s="1" t="s">
        <v>301</v>
      </c>
      <c r="D685" s="2" t="s">
        <v>302</v>
      </c>
      <c r="E685" s="1" t="s">
        <v>307</v>
      </c>
      <c r="F685" s="52" t="s">
        <v>308</v>
      </c>
      <c r="G685" s="4" t="s">
        <v>309</v>
      </c>
      <c r="H685" s="1" t="s">
        <v>54</v>
      </c>
      <c r="I685" s="1" t="s">
        <v>296</v>
      </c>
      <c r="K685" s="13">
        <f>'Total Reqs'!K622</f>
        <v>0</v>
      </c>
      <c r="L685" s="15"/>
      <c r="M685" s="13"/>
      <c r="N685" s="13"/>
      <c r="O685" s="13"/>
      <c r="P685" s="19"/>
    </row>
    <row r="686" spans="2:50" outlineLevel="2" x14ac:dyDescent="0.2">
      <c r="B686" s="1" t="s">
        <v>301</v>
      </c>
      <c r="D686" s="2" t="s">
        <v>302</v>
      </c>
      <c r="E686" s="1" t="s">
        <v>307</v>
      </c>
      <c r="F686" s="52" t="s">
        <v>308</v>
      </c>
      <c r="G686" s="4" t="s">
        <v>309</v>
      </c>
      <c r="H686" s="1" t="s">
        <v>68</v>
      </c>
      <c r="I686" s="1" t="s">
        <v>296</v>
      </c>
      <c r="K686" s="13">
        <f>'Total Reqs'!K623</f>
        <v>0</v>
      </c>
      <c r="L686" s="15"/>
      <c r="M686" s="13"/>
      <c r="N686" s="13"/>
      <c r="O686" s="13"/>
      <c r="P686" s="19"/>
    </row>
    <row r="687" spans="2:50" outlineLevel="2" x14ac:dyDescent="0.2">
      <c r="D687" s="2" t="s">
        <v>302</v>
      </c>
      <c r="F687" s="52"/>
      <c r="L687" s="15"/>
      <c r="M687" s="13"/>
      <c r="N687" s="13"/>
      <c r="O687" s="13"/>
      <c r="P687" s="19"/>
    </row>
    <row r="688" spans="2:50" outlineLevel="2" x14ac:dyDescent="0.2">
      <c r="B688" s="1" t="s">
        <v>301</v>
      </c>
      <c r="D688" s="2" t="s">
        <v>302</v>
      </c>
      <c r="E688" s="1" t="s">
        <v>307</v>
      </c>
      <c r="F688" s="1" t="s">
        <v>310</v>
      </c>
      <c r="G688" s="4" t="s">
        <v>311</v>
      </c>
      <c r="H688" s="1" t="s">
        <v>52</v>
      </c>
      <c r="I688" s="1" t="s">
        <v>296</v>
      </c>
      <c r="K688" s="13">
        <f>'Total Reqs'!K625</f>
        <v>0</v>
      </c>
      <c r="L688" s="15"/>
      <c r="M688" s="13"/>
      <c r="N688" s="13"/>
      <c r="O688" s="13"/>
      <c r="P688" s="19"/>
    </row>
    <row r="689" spans="2:50" outlineLevel="2" x14ac:dyDescent="0.2">
      <c r="B689" s="1" t="s">
        <v>301</v>
      </c>
      <c r="D689" s="2" t="s">
        <v>302</v>
      </c>
      <c r="E689" s="1" t="s">
        <v>307</v>
      </c>
      <c r="F689" s="1" t="s">
        <v>310</v>
      </c>
      <c r="G689" s="4" t="s">
        <v>311</v>
      </c>
      <c r="H689" s="1" t="s">
        <v>54</v>
      </c>
      <c r="I689" s="1" t="s">
        <v>296</v>
      </c>
      <c r="K689" s="13">
        <f>'Total Reqs'!K626</f>
        <v>0</v>
      </c>
      <c r="L689" s="15"/>
      <c r="M689" s="13"/>
      <c r="N689" s="13"/>
      <c r="O689" s="13"/>
      <c r="P689" s="19"/>
    </row>
    <row r="690" spans="2:50" outlineLevel="2" x14ac:dyDescent="0.2">
      <c r="B690" s="1" t="s">
        <v>301</v>
      </c>
      <c r="D690" s="2" t="s">
        <v>302</v>
      </c>
      <c r="E690" s="1" t="s">
        <v>307</v>
      </c>
      <c r="F690" s="1" t="s">
        <v>310</v>
      </c>
      <c r="G690" s="4" t="s">
        <v>311</v>
      </c>
      <c r="H690" s="1" t="s">
        <v>68</v>
      </c>
      <c r="I690" s="1" t="s">
        <v>296</v>
      </c>
      <c r="K690" s="13">
        <f>'Total Reqs'!K627</f>
        <v>0</v>
      </c>
      <c r="L690" s="15"/>
      <c r="M690" s="13"/>
      <c r="N690" s="13"/>
      <c r="O690" s="13"/>
      <c r="P690" s="19"/>
    </row>
    <row r="691" spans="2:50" outlineLevel="2" x14ac:dyDescent="0.2">
      <c r="D691" s="2" t="s">
        <v>302</v>
      </c>
      <c r="K691" s="26"/>
      <c r="L691" s="15"/>
      <c r="M691" s="13"/>
      <c r="N691" s="13"/>
      <c r="O691" s="13"/>
      <c r="P691" s="19"/>
      <c r="Q691" s="27"/>
      <c r="T691" s="27"/>
      <c r="W691" s="27"/>
      <c r="Z691" s="27"/>
      <c r="AC691" s="27"/>
      <c r="AF691" s="27"/>
      <c r="AI691" s="27"/>
      <c r="AL691" s="27"/>
      <c r="AO691" s="27"/>
      <c r="AR691" s="27"/>
      <c r="AU691" s="27"/>
      <c r="AX691" s="27"/>
    </row>
    <row r="692" spans="2:50" outlineLevel="2" x14ac:dyDescent="0.2">
      <c r="B692" s="1" t="s">
        <v>301</v>
      </c>
      <c r="D692" s="2" t="s">
        <v>302</v>
      </c>
      <c r="E692" s="1" t="s">
        <v>307</v>
      </c>
      <c r="F692" s="1" t="s">
        <v>312</v>
      </c>
      <c r="G692" s="4" t="s">
        <v>313</v>
      </c>
      <c r="H692" s="1" t="s">
        <v>52</v>
      </c>
      <c r="I692" s="1" t="s">
        <v>296</v>
      </c>
      <c r="K692" s="13">
        <f>'Total Reqs'!K629</f>
        <v>0</v>
      </c>
      <c r="L692" s="15"/>
      <c r="M692" s="13"/>
      <c r="N692" s="13"/>
      <c r="O692" s="13"/>
      <c r="P692" s="19"/>
    </row>
    <row r="693" spans="2:50" outlineLevel="2" x14ac:dyDescent="0.2">
      <c r="B693" s="1" t="s">
        <v>301</v>
      </c>
      <c r="D693" s="2" t="s">
        <v>302</v>
      </c>
      <c r="E693" s="1" t="s">
        <v>307</v>
      </c>
      <c r="F693" s="1" t="s">
        <v>312</v>
      </c>
      <c r="G693" s="4" t="s">
        <v>313</v>
      </c>
      <c r="H693" s="1" t="s">
        <v>54</v>
      </c>
      <c r="I693" s="1" t="s">
        <v>296</v>
      </c>
      <c r="K693" s="13">
        <f>'Total Reqs'!K630</f>
        <v>0</v>
      </c>
      <c r="L693" s="15"/>
      <c r="M693" s="13"/>
      <c r="N693" s="13"/>
      <c r="O693" s="13"/>
      <c r="P693" s="19"/>
    </row>
    <row r="694" spans="2:50" outlineLevel="2" x14ac:dyDescent="0.2">
      <c r="B694" s="1" t="s">
        <v>301</v>
      </c>
      <c r="D694" s="2" t="s">
        <v>302</v>
      </c>
      <c r="E694" s="1" t="s">
        <v>307</v>
      </c>
      <c r="F694" s="1" t="s">
        <v>312</v>
      </c>
      <c r="G694" s="4" t="s">
        <v>313</v>
      </c>
      <c r="H694" s="1" t="s">
        <v>68</v>
      </c>
      <c r="I694" s="1" t="s">
        <v>296</v>
      </c>
      <c r="K694" s="13">
        <f>'Total Reqs'!K631</f>
        <v>0</v>
      </c>
      <c r="L694" s="15"/>
      <c r="M694" s="13"/>
      <c r="N694" s="13"/>
      <c r="O694" s="13"/>
      <c r="P694" s="19"/>
    </row>
    <row r="695" spans="2:50" outlineLevel="2" x14ac:dyDescent="0.2">
      <c r="D695" s="2" t="s">
        <v>302</v>
      </c>
      <c r="K695" s="26"/>
      <c r="L695" s="15"/>
      <c r="M695" s="13"/>
      <c r="N695" s="13"/>
      <c r="O695" s="13"/>
      <c r="P695" s="19"/>
      <c r="Q695" s="27"/>
      <c r="T695" s="27"/>
      <c r="W695" s="27"/>
      <c r="Z695" s="27"/>
      <c r="AC695" s="27"/>
      <c r="AF695" s="27"/>
      <c r="AI695" s="27"/>
      <c r="AL695" s="27"/>
      <c r="AO695" s="27"/>
      <c r="AR695" s="27"/>
      <c r="AU695" s="27"/>
      <c r="AX695" s="27"/>
    </row>
    <row r="696" spans="2:50" outlineLevel="2" x14ac:dyDescent="0.2">
      <c r="B696" s="1" t="s">
        <v>301</v>
      </c>
      <c r="D696" s="2" t="s">
        <v>302</v>
      </c>
      <c r="E696" s="1" t="s">
        <v>314</v>
      </c>
      <c r="F696" s="1" t="s">
        <v>315</v>
      </c>
      <c r="G696" s="4" t="s">
        <v>316</v>
      </c>
      <c r="H696" s="1" t="s">
        <v>52</v>
      </c>
      <c r="I696" s="1" t="s">
        <v>296</v>
      </c>
      <c r="K696" s="13">
        <f>'Total Reqs'!K633</f>
        <v>314</v>
      </c>
      <c r="L696" s="15"/>
      <c r="M696" s="13"/>
      <c r="N696" s="13"/>
      <c r="O696" s="13"/>
      <c r="P696" s="19"/>
    </row>
    <row r="697" spans="2:50" outlineLevel="2" x14ac:dyDescent="0.2">
      <c r="B697" s="1" t="s">
        <v>301</v>
      </c>
      <c r="D697" s="2" t="s">
        <v>302</v>
      </c>
      <c r="E697" s="1" t="s">
        <v>314</v>
      </c>
      <c r="F697" s="1" t="s">
        <v>315</v>
      </c>
      <c r="G697" s="4" t="s">
        <v>316</v>
      </c>
      <c r="H697" s="1" t="s">
        <v>54</v>
      </c>
      <c r="I697" s="1" t="s">
        <v>296</v>
      </c>
      <c r="K697" s="13">
        <f>'Total Reqs'!K634</f>
        <v>0</v>
      </c>
      <c r="L697" s="15"/>
      <c r="M697" s="13"/>
      <c r="N697" s="13"/>
      <c r="O697" s="13"/>
      <c r="P697" s="19"/>
    </row>
    <row r="698" spans="2:50" outlineLevel="2" x14ac:dyDescent="0.2">
      <c r="B698" s="1" t="s">
        <v>301</v>
      </c>
      <c r="D698" s="2" t="s">
        <v>302</v>
      </c>
      <c r="E698" s="1" t="s">
        <v>314</v>
      </c>
      <c r="F698" s="1" t="s">
        <v>315</v>
      </c>
      <c r="G698" s="4" t="s">
        <v>316</v>
      </c>
      <c r="H698" s="1" t="s">
        <v>68</v>
      </c>
      <c r="I698" s="1" t="s">
        <v>296</v>
      </c>
      <c r="K698" s="13">
        <f>'Total Reqs'!K635</f>
        <v>0</v>
      </c>
      <c r="L698" s="15"/>
      <c r="M698" s="13"/>
      <c r="N698" s="13"/>
      <c r="O698" s="13"/>
      <c r="P698" s="19"/>
    </row>
    <row r="699" spans="2:50" outlineLevel="2" x14ac:dyDescent="0.2">
      <c r="D699" s="2" t="s">
        <v>302</v>
      </c>
      <c r="K699" s="26"/>
      <c r="L699" s="15"/>
      <c r="M699" s="13"/>
      <c r="N699" s="13"/>
      <c r="O699" s="13"/>
      <c r="P699" s="19"/>
      <c r="Q699" s="27"/>
      <c r="T699" s="27"/>
      <c r="W699" s="27"/>
      <c r="Z699" s="27"/>
      <c r="AC699" s="27"/>
      <c r="AF699" s="27"/>
      <c r="AI699" s="27"/>
      <c r="AL699" s="27"/>
      <c r="AO699" s="27"/>
      <c r="AR699" s="27"/>
      <c r="AU699" s="27"/>
      <c r="AX699" s="27"/>
    </row>
    <row r="700" spans="2:50" outlineLevel="2" x14ac:dyDescent="0.2">
      <c r="B700" s="1" t="s">
        <v>301</v>
      </c>
      <c r="D700" s="2" t="s">
        <v>302</v>
      </c>
      <c r="E700" s="1" t="s">
        <v>314</v>
      </c>
      <c r="F700" s="1" t="s">
        <v>317</v>
      </c>
      <c r="G700" s="4" t="s">
        <v>318</v>
      </c>
      <c r="H700" s="1" t="s">
        <v>52</v>
      </c>
      <c r="I700" s="1" t="s">
        <v>296</v>
      </c>
      <c r="K700" s="13">
        <f>'Total Reqs'!K637</f>
        <v>0</v>
      </c>
      <c r="L700" s="15"/>
      <c r="M700" s="13"/>
      <c r="N700" s="13"/>
      <c r="O700" s="13"/>
      <c r="P700" s="19"/>
    </row>
    <row r="701" spans="2:50" outlineLevel="2" x14ac:dyDescent="0.2">
      <c r="B701" s="1" t="s">
        <v>301</v>
      </c>
      <c r="D701" s="2" t="s">
        <v>302</v>
      </c>
      <c r="E701" s="1" t="s">
        <v>314</v>
      </c>
      <c r="F701" s="1" t="s">
        <v>317</v>
      </c>
      <c r="G701" s="4" t="s">
        <v>318</v>
      </c>
      <c r="H701" s="1" t="s">
        <v>54</v>
      </c>
      <c r="I701" s="1" t="s">
        <v>296</v>
      </c>
      <c r="K701" s="13">
        <f>'Total Reqs'!K638</f>
        <v>0</v>
      </c>
      <c r="L701" s="15"/>
      <c r="M701" s="13"/>
      <c r="N701" s="13"/>
      <c r="O701" s="13"/>
      <c r="P701" s="19"/>
    </row>
    <row r="702" spans="2:50" outlineLevel="2" x14ac:dyDescent="0.2">
      <c r="B702" s="1" t="s">
        <v>301</v>
      </c>
      <c r="D702" s="2" t="s">
        <v>302</v>
      </c>
      <c r="E702" s="1" t="s">
        <v>314</v>
      </c>
      <c r="F702" s="1" t="s">
        <v>317</v>
      </c>
      <c r="G702" s="4" t="s">
        <v>318</v>
      </c>
      <c r="H702" s="1" t="s">
        <v>68</v>
      </c>
      <c r="I702" s="1" t="s">
        <v>296</v>
      </c>
      <c r="K702" s="13">
        <f>'Total Reqs'!K639</f>
        <v>0</v>
      </c>
      <c r="L702" s="15"/>
      <c r="M702" s="13"/>
      <c r="N702" s="13"/>
      <c r="O702" s="13"/>
      <c r="P702" s="19"/>
    </row>
    <row r="703" spans="2:50" outlineLevel="2" x14ac:dyDescent="0.2">
      <c r="D703" s="2" t="s">
        <v>302</v>
      </c>
      <c r="K703" s="26"/>
      <c r="L703" s="15"/>
      <c r="M703" s="13"/>
      <c r="N703" s="13"/>
      <c r="O703" s="13"/>
      <c r="P703" s="19"/>
      <c r="Q703" s="27"/>
      <c r="T703" s="27"/>
      <c r="W703" s="27"/>
      <c r="Z703" s="27"/>
      <c r="AC703" s="27"/>
      <c r="AF703" s="27"/>
      <c r="AI703" s="27"/>
      <c r="AL703" s="27"/>
      <c r="AO703" s="27"/>
      <c r="AR703" s="27"/>
      <c r="AU703" s="27"/>
      <c r="AX703" s="27"/>
    </row>
    <row r="704" spans="2:50" outlineLevel="2" x14ac:dyDescent="0.2">
      <c r="B704" s="1" t="s">
        <v>301</v>
      </c>
      <c r="D704" s="2" t="s">
        <v>302</v>
      </c>
      <c r="E704" s="1" t="s">
        <v>314</v>
      </c>
      <c r="F704" s="1" t="s">
        <v>319</v>
      </c>
      <c r="G704" s="4" t="s">
        <v>320</v>
      </c>
      <c r="H704" s="1" t="s">
        <v>52</v>
      </c>
      <c r="I704" s="1" t="s">
        <v>296</v>
      </c>
      <c r="K704" s="13">
        <f>'Total Reqs'!K641</f>
        <v>0</v>
      </c>
      <c r="L704" s="15"/>
      <c r="M704" s="13"/>
      <c r="N704" s="13"/>
      <c r="O704" s="13"/>
      <c r="P704" s="19"/>
    </row>
    <row r="705" spans="2:50" outlineLevel="2" x14ac:dyDescent="0.2">
      <c r="B705" s="1" t="s">
        <v>301</v>
      </c>
      <c r="D705" s="2" t="s">
        <v>302</v>
      </c>
      <c r="E705" s="1" t="s">
        <v>314</v>
      </c>
      <c r="F705" s="1" t="s">
        <v>319</v>
      </c>
      <c r="G705" s="4" t="s">
        <v>320</v>
      </c>
      <c r="H705" s="1" t="s">
        <v>54</v>
      </c>
      <c r="I705" s="1" t="s">
        <v>296</v>
      </c>
      <c r="K705" s="13">
        <f>'Total Reqs'!K642</f>
        <v>0</v>
      </c>
      <c r="L705" s="15"/>
      <c r="M705" s="13"/>
      <c r="N705" s="13"/>
      <c r="O705" s="13"/>
      <c r="P705" s="19"/>
    </row>
    <row r="706" spans="2:50" outlineLevel="2" x14ac:dyDescent="0.2">
      <c r="B706" s="1" t="s">
        <v>301</v>
      </c>
      <c r="D706" s="2" t="s">
        <v>302</v>
      </c>
      <c r="E706" s="1" t="s">
        <v>314</v>
      </c>
      <c r="F706" s="1" t="s">
        <v>319</v>
      </c>
      <c r="G706" s="4" t="s">
        <v>320</v>
      </c>
      <c r="H706" s="1" t="s">
        <v>68</v>
      </c>
      <c r="I706" s="1" t="s">
        <v>296</v>
      </c>
      <c r="K706" s="13">
        <f>'Total Reqs'!K643</f>
        <v>0</v>
      </c>
      <c r="L706" s="15"/>
      <c r="M706" s="13"/>
      <c r="N706" s="13"/>
      <c r="O706" s="13"/>
      <c r="P706" s="19"/>
    </row>
    <row r="707" spans="2:50" outlineLevel="2" x14ac:dyDescent="0.2">
      <c r="D707" s="2" t="s">
        <v>302</v>
      </c>
      <c r="K707" s="26"/>
      <c r="L707" s="15"/>
      <c r="M707" s="13"/>
      <c r="N707" s="13"/>
      <c r="O707" s="13"/>
      <c r="P707" s="19"/>
      <c r="Q707" s="27"/>
      <c r="T707" s="27"/>
      <c r="W707" s="27"/>
      <c r="Z707" s="27"/>
      <c r="AC707" s="27"/>
      <c r="AF707" s="27"/>
      <c r="AI707" s="27"/>
      <c r="AL707" s="27"/>
      <c r="AO707" s="27"/>
      <c r="AR707" s="27"/>
      <c r="AU707" s="27"/>
      <c r="AX707" s="27"/>
    </row>
    <row r="708" spans="2:50" outlineLevel="2" x14ac:dyDescent="0.2">
      <c r="B708" s="1" t="s">
        <v>301</v>
      </c>
      <c r="D708" s="2" t="s">
        <v>302</v>
      </c>
      <c r="E708" s="1" t="s">
        <v>321</v>
      </c>
      <c r="F708" s="1" t="s">
        <v>322</v>
      </c>
      <c r="G708" s="4" t="s">
        <v>323</v>
      </c>
      <c r="H708" s="1" t="s">
        <v>52</v>
      </c>
      <c r="I708" s="1" t="s">
        <v>296</v>
      </c>
      <c r="K708" s="13">
        <f>'Total Reqs'!K645</f>
        <v>317</v>
      </c>
      <c r="L708" s="15"/>
      <c r="M708" s="13"/>
      <c r="N708" s="13"/>
      <c r="O708" s="13"/>
      <c r="P708" s="19"/>
    </row>
    <row r="709" spans="2:50" outlineLevel="2" x14ac:dyDescent="0.2">
      <c r="B709" s="1" t="s">
        <v>301</v>
      </c>
      <c r="D709" s="2" t="s">
        <v>302</v>
      </c>
      <c r="E709" s="1" t="s">
        <v>321</v>
      </c>
      <c r="F709" s="1" t="s">
        <v>322</v>
      </c>
      <c r="G709" s="4" t="s">
        <v>323</v>
      </c>
      <c r="H709" s="1" t="s">
        <v>54</v>
      </c>
      <c r="I709" s="1" t="s">
        <v>296</v>
      </c>
      <c r="K709" s="13">
        <f>'Total Reqs'!K646</f>
        <v>0</v>
      </c>
      <c r="L709" s="15"/>
      <c r="M709" s="13"/>
      <c r="N709" s="13"/>
      <c r="O709" s="13"/>
      <c r="P709" s="19"/>
    </row>
    <row r="710" spans="2:50" outlineLevel="2" x14ac:dyDescent="0.2">
      <c r="B710" s="1" t="s">
        <v>301</v>
      </c>
      <c r="D710" s="2" t="s">
        <v>302</v>
      </c>
      <c r="E710" s="1" t="s">
        <v>321</v>
      </c>
      <c r="F710" s="1" t="s">
        <v>322</v>
      </c>
      <c r="G710" s="4" t="s">
        <v>323</v>
      </c>
      <c r="H710" s="1" t="s">
        <v>68</v>
      </c>
      <c r="I710" s="1" t="s">
        <v>296</v>
      </c>
      <c r="K710" s="13">
        <f>'Total Reqs'!K647</f>
        <v>0</v>
      </c>
      <c r="L710" s="15"/>
      <c r="M710" s="13"/>
      <c r="N710" s="13"/>
      <c r="O710" s="13"/>
      <c r="P710" s="19"/>
    </row>
    <row r="711" spans="2:50" outlineLevel="2" x14ac:dyDescent="0.2">
      <c r="D711" s="2" t="s">
        <v>302</v>
      </c>
      <c r="K711" s="26"/>
      <c r="L711" s="15"/>
      <c r="M711" s="13"/>
      <c r="N711" s="13"/>
      <c r="O711" s="13"/>
      <c r="P711" s="19"/>
      <c r="Q711" s="27"/>
      <c r="T711" s="27"/>
      <c r="W711" s="27"/>
      <c r="Z711" s="27"/>
      <c r="AC711" s="27"/>
      <c r="AF711" s="27"/>
      <c r="AI711" s="27"/>
      <c r="AL711" s="27"/>
      <c r="AO711" s="27"/>
      <c r="AR711" s="27"/>
      <c r="AU711" s="27"/>
      <c r="AX711" s="27"/>
    </row>
    <row r="712" spans="2:50" outlineLevel="2" x14ac:dyDescent="0.2">
      <c r="B712" s="1" t="s">
        <v>301</v>
      </c>
      <c r="D712" s="2" t="s">
        <v>302</v>
      </c>
      <c r="E712" s="1" t="s">
        <v>321</v>
      </c>
      <c r="F712" s="1" t="s">
        <v>324</v>
      </c>
      <c r="G712" s="4" t="s">
        <v>325</v>
      </c>
      <c r="H712" s="1" t="s">
        <v>52</v>
      </c>
      <c r="I712" s="1" t="s">
        <v>296</v>
      </c>
      <c r="K712" s="13">
        <f>'Total Reqs'!K649</f>
        <v>0</v>
      </c>
      <c r="L712" s="15"/>
      <c r="M712" s="13"/>
      <c r="N712" s="13"/>
      <c r="O712" s="13"/>
      <c r="P712" s="19"/>
    </row>
    <row r="713" spans="2:50" outlineLevel="2" x14ac:dyDescent="0.2">
      <c r="B713" s="1" t="s">
        <v>301</v>
      </c>
      <c r="D713" s="2" t="s">
        <v>302</v>
      </c>
      <c r="E713" s="1" t="s">
        <v>321</v>
      </c>
      <c r="F713" s="1" t="s">
        <v>324</v>
      </c>
      <c r="G713" s="4" t="s">
        <v>325</v>
      </c>
      <c r="H713" s="1" t="s">
        <v>54</v>
      </c>
      <c r="I713" s="1" t="s">
        <v>296</v>
      </c>
      <c r="K713" s="13">
        <f>'Total Reqs'!K650</f>
        <v>0</v>
      </c>
      <c r="L713" s="15"/>
      <c r="M713" s="13"/>
      <c r="N713" s="13"/>
      <c r="O713" s="13"/>
      <c r="P713" s="19"/>
    </row>
    <row r="714" spans="2:50" outlineLevel="2" x14ac:dyDescent="0.2">
      <c r="B714" s="1" t="s">
        <v>301</v>
      </c>
      <c r="D714" s="2" t="s">
        <v>302</v>
      </c>
      <c r="E714" s="1" t="s">
        <v>321</v>
      </c>
      <c r="F714" s="1" t="s">
        <v>324</v>
      </c>
      <c r="G714" s="4" t="s">
        <v>325</v>
      </c>
      <c r="H714" s="1" t="s">
        <v>68</v>
      </c>
      <c r="I714" s="1" t="s">
        <v>296</v>
      </c>
      <c r="K714" s="13">
        <f>'Total Reqs'!K651</f>
        <v>0</v>
      </c>
      <c r="L714" s="15"/>
      <c r="M714" s="13"/>
      <c r="N714" s="13"/>
      <c r="O714" s="13"/>
      <c r="P714" s="19"/>
    </row>
    <row r="715" spans="2:50" outlineLevel="2" x14ac:dyDescent="0.2">
      <c r="D715" s="2" t="s">
        <v>302</v>
      </c>
      <c r="K715" s="26"/>
      <c r="L715" s="15"/>
      <c r="M715" s="13"/>
      <c r="N715" s="13"/>
      <c r="O715" s="13"/>
      <c r="P715" s="19"/>
      <c r="Q715" s="27"/>
      <c r="T715" s="27"/>
      <c r="W715" s="27"/>
      <c r="Z715" s="27"/>
      <c r="AC715" s="27"/>
      <c r="AF715" s="27"/>
      <c r="AI715" s="27"/>
      <c r="AL715" s="27"/>
      <c r="AO715" s="27"/>
      <c r="AR715" s="27"/>
      <c r="AU715" s="27"/>
      <c r="AX715" s="27"/>
    </row>
    <row r="716" spans="2:50" outlineLevel="2" x14ac:dyDescent="0.2">
      <c r="B716" s="1" t="s">
        <v>301</v>
      </c>
      <c r="D716" s="2" t="s">
        <v>302</v>
      </c>
      <c r="E716" s="1" t="s">
        <v>321</v>
      </c>
      <c r="F716" s="1" t="s">
        <v>326</v>
      </c>
      <c r="G716" s="4" t="s">
        <v>327</v>
      </c>
      <c r="H716" s="1" t="s">
        <v>52</v>
      </c>
      <c r="I716" s="1" t="s">
        <v>296</v>
      </c>
      <c r="K716" s="13">
        <f>'Total Reqs'!K653</f>
        <v>0</v>
      </c>
      <c r="L716" s="15"/>
      <c r="M716" s="13"/>
      <c r="N716" s="13"/>
      <c r="O716" s="13"/>
      <c r="P716" s="19"/>
    </row>
    <row r="717" spans="2:50" outlineLevel="2" x14ac:dyDescent="0.2">
      <c r="B717" s="1" t="s">
        <v>301</v>
      </c>
      <c r="D717" s="2" t="s">
        <v>302</v>
      </c>
      <c r="E717" s="1" t="s">
        <v>321</v>
      </c>
      <c r="F717" s="1" t="s">
        <v>326</v>
      </c>
      <c r="G717" s="4" t="s">
        <v>327</v>
      </c>
      <c r="H717" s="1" t="s">
        <v>54</v>
      </c>
      <c r="I717" s="1" t="s">
        <v>296</v>
      </c>
      <c r="K717" s="13">
        <f>'Total Reqs'!K654</f>
        <v>0</v>
      </c>
      <c r="L717" s="15"/>
      <c r="M717" s="13"/>
      <c r="N717" s="13"/>
      <c r="O717" s="13"/>
      <c r="P717" s="19"/>
    </row>
    <row r="718" spans="2:50" outlineLevel="2" x14ac:dyDescent="0.2">
      <c r="B718" s="1" t="s">
        <v>301</v>
      </c>
      <c r="D718" s="2" t="s">
        <v>302</v>
      </c>
      <c r="E718" s="1" t="s">
        <v>321</v>
      </c>
      <c r="F718" s="1" t="s">
        <v>326</v>
      </c>
      <c r="G718" s="4" t="s">
        <v>327</v>
      </c>
      <c r="H718" s="1" t="s">
        <v>68</v>
      </c>
      <c r="I718" s="1" t="s">
        <v>296</v>
      </c>
      <c r="K718" s="13">
        <f>'Total Reqs'!K655</f>
        <v>0</v>
      </c>
      <c r="L718" s="15"/>
      <c r="M718" s="13"/>
      <c r="N718" s="13"/>
      <c r="O718" s="13"/>
      <c r="P718" s="19"/>
    </row>
    <row r="719" spans="2:50" outlineLevel="2" x14ac:dyDescent="0.2">
      <c r="D719" s="2" t="s">
        <v>302</v>
      </c>
      <c r="K719" s="26"/>
      <c r="L719" s="15"/>
      <c r="M719" s="13"/>
      <c r="N719" s="13"/>
      <c r="O719" s="13"/>
      <c r="P719" s="19"/>
      <c r="Q719" s="27"/>
      <c r="T719" s="27"/>
      <c r="W719" s="27"/>
      <c r="Z719" s="27"/>
      <c r="AC719" s="27"/>
      <c r="AF719" s="27"/>
      <c r="AI719" s="27"/>
      <c r="AL719" s="27"/>
      <c r="AO719" s="27"/>
      <c r="AR719" s="27"/>
      <c r="AU719" s="27"/>
      <c r="AX719" s="27"/>
    </row>
    <row r="720" spans="2:50" outlineLevel="2" x14ac:dyDescent="0.2">
      <c r="B720" s="1" t="s">
        <v>301</v>
      </c>
      <c r="D720" s="2" t="s">
        <v>302</v>
      </c>
      <c r="E720" s="1" t="s">
        <v>321</v>
      </c>
      <c r="F720" s="1" t="s">
        <v>328</v>
      </c>
      <c r="G720" s="4" t="s">
        <v>329</v>
      </c>
      <c r="H720" s="1" t="s">
        <v>52</v>
      </c>
      <c r="I720" s="1" t="s">
        <v>296</v>
      </c>
      <c r="K720" s="13">
        <f>'Total Reqs'!K657</f>
        <v>0</v>
      </c>
      <c r="L720" s="15"/>
      <c r="M720" s="13"/>
      <c r="N720" s="13"/>
      <c r="O720" s="13"/>
      <c r="P720" s="19"/>
    </row>
    <row r="721" spans="2:50" outlineLevel="2" x14ac:dyDescent="0.2">
      <c r="B721" s="1" t="s">
        <v>301</v>
      </c>
      <c r="D721" s="2" t="s">
        <v>302</v>
      </c>
      <c r="E721" s="1" t="s">
        <v>321</v>
      </c>
      <c r="F721" s="1" t="s">
        <v>328</v>
      </c>
      <c r="G721" s="4" t="s">
        <v>329</v>
      </c>
      <c r="H721" s="1" t="s">
        <v>54</v>
      </c>
      <c r="I721" s="1" t="s">
        <v>296</v>
      </c>
      <c r="K721" s="13">
        <f>'Total Reqs'!K658</f>
        <v>0</v>
      </c>
      <c r="L721" s="15"/>
      <c r="M721" s="13"/>
      <c r="N721" s="13"/>
      <c r="O721" s="13"/>
      <c r="P721" s="19"/>
    </row>
    <row r="722" spans="2:50" outlineLevel="2" x14ac:dyDescent="0.2">
      <c r="B722" s="1" t="s">
        <v>301</v>
      </c>
      <c r="D722" s="2" t="s">
        <v>302</v>
      </c>
      <c r="E722" s="1" t="s">
        <v>321</v>
      </c>
      <c r="F722" s="1" t="s">
        <v>328</v>
      </c>
      <c r="G722" s="4" t="s">
        <v>329</v>
      </c>
      <c r="H722" s="1" t="s">
        <v>68</v>
      </c>
      <c r="I722" s="1" t="s">
        <v>296</v>
      </c>
      <c r="K722" s="13">
        <f>'Total Reqs'!K659</f>
        <v>0</v>
      </c>
      <c r="L722" s="15"/>
      <c r="M722" s="13"/>
      <c r="N722" s="13"/>
      <c r="O722" s="13"/>
      <c r="P722" s="19"/>
    </row>
    <row r="723" spans="2:50" outlineLevel="2" x14ac:dyDescent="0.2">
      <c r="D723" s="2" t="s">
        <v>302</v>
      </c>
      <c r="K723" s="26"/>
      <c r="L723" s="15"/>
      <c r="M723" s="13"/>
      <c r="N723" s="13"/>
      <c r="O723" s="13"/>
      <c r="P723" s="19"/>
      <c r="Q723" s="27"/>
      <c r="T723" s="27"/>
      <c r="W723" s="27"/>
      <c r="Z723" s="27"/>
      <c r="AC723" s="27"/>
      <c r="AF723" s="27"/>
      <c r="AI723" s="27"/>
      <c r="AL723" s="27"/>
      <c r="AO723" s="27"/>
      <c r="AR723" s="27"/>
      <c r="AU723" s="27"/>
      <c r="AX723" s="27"/>
    </row>
    <row r="724" spans="2:50" outlineLevel="2" x14ac:dyDescent="0.2">
      <c r="B724" s="1" t="s">
        <v>301</v>
      </c>
      <c r="D724" s="2" t="s">
        <v>302</v>
      </c>
      <c r="E724" s="1" t="s">
        <v>321</v>
      </c>
      <c r="F724" s="1" t="s">
        <v>330</v>
      </c>
      <c r="G724" s="4" t="s">
        <v>331</v>
      </c>
      <c r="H724" s="1" t="s">
        <v>52</v>
      </c>
      <c r="I724" s="1" t="s">
        <v>296</v>
      </c>
      <c r="K724" s="13">
        <f>'Total Reqs'!K661</f>
        <v>0</v>
      </c>
      <c r="L724" s="15"/>
      <c r="M724" s="13"/>
      <c r="N724" s="13"/>
      <c r="O724" s="13"/>
      <c r="P724" s="19"/>
    </row>
    <row r="725" spans="2:50" outlineLevel="2" x14ac:dyDescent="0.2">
      <c r="B725" s="1" t="s">
        <v>301</v>
      </c>
      <c r="D725" s="2" t="s">
        <v>302</v>
      </c>
      <c r="E725" s="1" t="s">
        <v>321</v>
      </c>
      <c r="F725" s="1" t="s">
        <v>330</v>
      </c>
      <c r="G725" s="4" t="s">
        <v>331</v>
      </c>
      <c r="H725" s="1" t="s">
        <v>54</v>
      </c>
      <c r="I725" s="1" t="s">
        <v>296</v>
      </c>
      <c r="K725" s="13">
        <f>'Total Reqs'!K662</f>
        <v>0</v>
      </c>
      <c r="L725" s="15"/>
      <c r="M725" s="13"/>
      <c r="N725" s="13"/>
      <c r="O725" s="13"/>
      <c r="P725" s="19"/>
    </row>
    <row r="726" spans="2:50" outlineLevel="2" x14ac:dyDescent="0.2">
      <c r="B726" s="1" t="s">
        <v>301</v>
      </c>
      <c r="D726" s="2" t="s">
        <v>302</v>
      </c>
      <c r="E726" s="1" t="s">
        <v>321</v>
      </c>
      <c r="F726" s="1" t="s">
        <v>330</v>
      </c>
      <c r="G726" s="4" t="s">
        <v>331</v>
      </c>
      <c r="H726" s="1" t="s">
        <v>68</v>
      </c>
      <c r="I726" s="1" t="s">
        <v>296</v>
      </c>
      <c r="K726" s="13">
        <f>'Total Reqs'!K663</f>
        <v>0</v>
      </c>
      <c r="L726" s="15"/>
      <c r="M726" s="13"/>
      <c r="N726" s="13"/>
      <c r="O726" s="13"/>
      <c r="P726" s="19"/>
    </row>
    <row r="727" spans="2:50" outlineLevel="2" x14ac:dyDescent="0.2">
      <c r="D727" s="2" t="s">
        <v>302</v>
      </c>
      <c r="K727" s="26"/>
      <c r="L727" s="15"/>
      <c r="M727" s="13"/>
      <c r="N727" s="13"/>
      <c r="O727" s="13"/>
      <c r="P727" s="19"/>
      <c r="Q727" s="27"/>
      <c r="T727" s="27"/>
      <c r="W727" s="27"/>
      <c r="Z727" s="27"/>
      <c r="AC727" s="27"/>
      <c r="AF727" s="27"/>
      <c r="AI727" s="27"/>
      <c r="AL727" s="27"/>
      <c r="AO727" s="27"/>
      <c r="AR727" s="27"/>
      <c r="AU727" s="27"/>
      <c r="AX727" s="27"/>
    </row>
    <row r="728" spans="2:50" outlineLevel="2" x14ac:dyDescent="0.2">
      <c r="B728" s="1" t="s">
        <v>301</v>
      </c>
      <c r="D728" s="2" t="s">
        <v>302</v>
      </c>
      <c r="E728" s="1" t="s">
        <v>321</v>
      </c>
      <c r="F728" s="1" t="s">
        <v>332</v>
      </c>
      <c r="G728" s="4" t="s">
        <v>333</v>
      </c>
      <c r="H728" s="1" t="s">
        <v>52</v>
      </c>
      <c r="I728" s="1" t="s">
        <v>296</v>
      </c>
      <c r="K728" s="13">
        <f>'Total Reqs'!K665</f>
        <v>0</v>
      </c>
      <c r="L728" s="15"/>
      <c r="M728" s="13"/>
      <c r="N728" s="13"/>
      <c r="O728" s="13"/>
      <c r="P728" s="19"/>
    </row>
    <row r="729" spans="2:50" outlineLevel="2" x14ac:dyDescent="0.2">
      <c r="B729" s="1" t="s">
        <v>301</v>
      </c>
      <c r="D729" s="2" t="s">
        <v>302</v>
      </c>
      <c r="E729" s="1" t="s">
        <v>321</v>
      </c>
      <c r="F729" s="1" t="s">
        <v>332</v>
      </c>
      <c r="G729" s="4" t="s">
        <v>333</v>
      </c>
      <c r="H729" s="1" t="s">
        <v>54</v>
      </c>
      <c r="I729" s="1" t="s">
        <v>296</v>
      </c>
      <c r="K729" s="13">
        <f>'Total Reqs'!K666</f>
        <v>0</v>
      </c>
      <c r="L729" s="15"/>
      <c r="M729" s="13"/>
      <c r="N729" s="13"/>
      <c r="O729" s="13"/>
      <c r="P729" s="19"/>
    </row>
    <row r="730" spans="2:50" outlineLevel="2" x14ac:dyDescent="0.2">
      <c r="B730" s="1" t="s">
        <v>301</v>
      </c>
      <c r="D730" s="2" t="s">
        <v>302</v>
      </c>
      <c r="E730" s="1" t="s">
        <v>321</v>
      </c>
      <c r="F730" s="1" t="s">
        <v>332</v>
      </c>
      <c r="G730" s="4" t="s">
        <v>333</v>
      </c>
      <c r="H730" s="1" t="s">
        <v>68</v>
      </c>
      <c r="I730" s="1" t="s">
        <v>296</v>
      </c>
      <c r="K730" s="13">
        <f>'Total Reqs'!K667</f>
        <v>0</v>
      </c>
      <c r="L730" s="15"/>
      <c r="M730" s="13"/>
      <c r="N730" s="13"/>
      <c r="O730" s="13"/>
      <c r="P730" s="19"/>
    </row>
    <row r="731" spans="2:50" ht="13.5" customHeight="1" outlineLevel="2" x14ac:dyDescent="0.2">
      <c r="D731" s="2" t="s">
        <v>302</v>
      </c>
      <c r="K731" s="26"/>
      <c r="L731" s="15"/>
      <c r="M731" s="13"/>
      <c r="N731" s="13"/>
      <c r="O731" s="13"/>
      <c r="P731" s="19"/>
      <c r="Q731" s="27"/>
      <c r="T731" s="27"/>
      <c r="W731" s="27"/>
      <c r="Z731" s="27"/>
      <c r="AC731" s="27"/>
      <c r="AF731" s="27"/>
      <c r="AI731" s="27"/>
      <c r="AL731" s="27"/>
      <c r="AO731" s="27"/>
      <c r="AR731" s="27"/>
      <c r="AU731" s="27"/>
      <c r="AX731" s="27"/>
    </row>
    <row r="732" spans="2:50" outlineLevel="2" x14ac:dyDescent="0.2">
      <c r="B732" s="1" t="s">
        <v>301</v>
      </c>
      <c r="D732" s="2" t="s">
        <v>302</v>
      </c>
      <c r="E732" s="1" t="s">
        <v>334</v>
      </c>
      <c r="F732" s="1" t="s">
        <v>335</v>
      </c>
      <c r="G732" s="4" t="s">
        <v>336</v>
      </c>
      <c r="H732" s="1" t="s">
        <v>52</v>
      </c>
      <c r="I732" s="1" t="s">
        <v>296</v>
      </c>
      <c r="K732" s="13">
        <f>'Total Reqs'!K669</f>
        <v>265</v>
      </c>
      <c r="L732" s="15"/>
      <c r="M732" s="13"/>
      <c r="N732" s="13"/>
      <c r="O732" s="13"/>
      <c r="P732" s="19"/>
    </row>
    <row r="733" spans="2:50" outlineLevel="2" x14ac:dyDescent="0.2">
      <c r="B733" s="1" t="s">
        <v>301</v>
      </c>
      <c r="D733" s="2" t="s">
        <v>302</v>
      </c>
      <c r="E733" s="1" t="s">
        <v>334</v>
      </c>
      <c r="F733" s="1" t="s">
        <v>335</v>
      </c>
      <c r="G733" s="4" t="s">
        <v>336</v>
      </c>
      <c r="H733" s="1" t="s">
        <v>54</v>
      </c>
      <c r="I733" s="1" t="s">
        <v>296</v>
      </c>
      <c r="K733" s="13">
        <f>'Total Reqs'!K670</f>
        <v>0</v>
      </c>
      <c r="L733" s="15"/>
      <c r="M733" s="13"/>
      <c r="N733" s="13"/>
      <c r="O733" s="13"/>
      <c r="P733" s="19"/>
    </row>
    <row r="734" spans="2:50" outlineLevel="2" x14ac:dyDescent="0.2">
      <c r="B734" s="1" t="s">
        <v>301</v>
      </c>
      <c r="D734" s="2" t="s">
        <v>302</v>
      </c>
      <c r="E734" s="1" t="s">
        <v>334</v>
      </c>
      <c r="F734" s="1" t="s">
        <v>335</v>
      </c>
      <c r="G734" s="4" t="s">
        <v>336</v>
      </c>
      <c r="H734" s="1" t="s">
        <v>68</v>
      </c>
      <c r="I734" s="1" t="s">
        <v>296</v>
      </c>
      <c r="K734" s="13">
        <f>'Total Reqs'!K671</f>
        <v>0</v>
      </c>
      <c r="L734" s="15"/>
      <c r="M734" s="13"/>
      <c r="N734" s="13"/>
      <c r="O734" s="13"/>
      <c r="P734" s="19"/>
    </row>
    <row r="735" spans="2:50" outlineLevel="2" x14ac:dyDescent="0.2">
      <c r="D735" s="2" t="s">
        <v>302</v>
      </c>
      <c r="K735" s="26"/>
      <c r="L735" s="15"/>
      <c r="M735" s="13"/>
      <c r="N735" s="13"/>
      <c r="O735" s="13"/>
      <c r="P735" s="19"/>
      <c r="Q735" s="27"/>
      <c r="T735" s="27"/>
      <c r="W735" s="27"/>
      <c r="Z735" s="27"/>
      <c r="AC735" s="27"/>
      <c r="AF735" s="27"/>
      <c r="AI735" s="27"/>
      <c r="AL735" s="27"/>
      <c r="AO735" s="27"/>
      <c r="AR735" s="27"/>
      <c r="AU735" s="27"/>
      <c r="AX735" s="27"/>
    </row>
    <row r="736" spans="2:50" outlineLevel="2" x14ac:dyDescent="0.2">
      <c r="B736" s="1" t="s">
        <v>301</v>
      </c>
      <c r="D736" s="2" t="s">
        <v>302</v>
      </c>
      <c r="E736" s="1" t="s">
        <v>334</v>
      </c>
      <c r="F736" s="1" t="s">
        <v>337</v>
      </c>
      <c r="G736" s="4" t="s">
        <v>338</v>
      </c>
      <c r="H736" s="1" t="s">
        <v>52</v>
      </c>
      <c r="I736" s="1" t="s">
        <v>296</v>
      </c>
      <c r="K736" s="13">
        <f>'Total Reqs'!K673</f>
        <v>0</v>
      </c>
      <c r="L736" s="15"/>
      <c r="M736" s="13"/>
      <c r="N736" s="13"/>
      <c r="O736" s="13"/>
      <c r="P736" s="19"/>
    </row>
    <row r="737" spans="2:50" outlineLevel="2" x14ac:dyDescent="0.2">
      <c r="B737" s="1" t="s">
        <v>301</v>
      </c>
      <c r="D737" s="2" t="s">
        <v>302</v>
      </c>
      <c r="E737" s="1" t="s">
        <v>334</v>
      </c>
      <c r="F737" s="1" t="s">
        <v>337</v>
      </c>
      <c r="G737" s="4" t="s">
        <v>338</v>
      </c>
      <c r="H737" s="1" t="s">
        <v>54</v>
      </c>
      <c r="I737" s="1" t="s">
        <v>296</v>
      </c>
      <c r="K737" s="13">
        <f>'Total Reqs'!K674</f>
        <v>0</v>
      </c>
      <c r="L737" s="15"/>
      <c r="M737" s="13"/>
      <c r="N737" s="13"/>
      <c r="O737" s="13"/>
      <c r="P737" s="19"/>
    </row>
    <row r="738" spans="2:50" outlineLevel="2" x14ac:dyDescent="0.2">
      <c r="B738" s="1" t="s">
        <v>301</v>
      </c>
      <c r="D738" s="2" t="s">
        <v>302</v>
      </c>
      <c r="E738" s="1" t="s">
        <v>334</v>
      </c>
      <c r="F738" s="1" t="s">
        <v>337</v>
      </c>
      <c r="G738" s="4" t="s">
        <v>338</v>
      </c>
      <c r="H738" s="1" t="s">
        <v>68</v>
      </c>
      <c r="I738" s="1" t="s">
        <v>296</v>
      </c>
      <c r="K738" s="13">
        <f>'Total Reqs'!K675</f>
        <v>0</v>
      </c>
      <c r="L738" s="15"/>
      <c r="M738" s="13"/>
      <c r="N738" s="13"/>
      <c r="O738" s="13"/>
      <c r="P738" s="19"/>
    </row>
    <row r="739" spans="2:50" outlineLevel="2" x14ac:dyDescent="0.2">
      <c r="D739" s="2" t="s">
        <v>302</v>
      </c>
      <c r="K739" s="26"/>
      <c r="L739" s="15"/>
      <c r="M739" s="13"/>
      <c r="N739" s="13"/>
      <c r="O739" s="13"/>
      <c r="P739" s="19"/>
      <c r="Q739" s="27"/>
      <c r="T739" s="27"/>
      <c r="W739" s="27"/>
      <c r="Z739" s="27"/>
      <c r="AC739" s="27"/>
      <c r="AF739" s="27"/>
      <c r="AI739" s="27"/>
      <c r="AL739" s="27"/>
      <c r="AO739" s="27"/>
      <c r="AR739" s="27"/>
      <c r="AU739" s="27"/>
      <c r="AX739" s="27"/>
    </row>
    <row r="740" spans="2:50" outlineLevel="2" x14ac:dyDescent="0.2">
      <c r="B740" s="1" t="s">
        <v>301</v>
      </c>
      <c r="D740" s="2" t="s">
        <v>302</v>
      </c>
      <c r="E740" s="1" t="s">
        <v>339</v>
      </c>
      <c r="F740" s="1" t="s">
        <v>340</v>
      </c>
      <c r="G740" s="4" t="s">
        <v>341</v>
      </c>
      <c r="H740" s="1" t="s">
        <v>52</v>
      </c>
      <c r="I740" s="1" t="s">
        <v>296</v>
      </c>
      <c r="K740" s="13">
        <f>'Total Reqs'!K677</f>
        <v>290</v>
      </c>
      <c r="L740" s="15"/>
      <c r="M740" s="13"/>
      <c r="N740" s="13"/>
      <c r="O740" s="13"/>
      <c r="P740" s="19"/>
    </row>
    <row r="741" spans="2:50" outlineLevel="2" x14ac:dyDescent="0.2">
      <c r="B741" s="1" t="s">
        <v>301</v>
      </c>
      <c r="D741" s="2" t="s">
        <v>302</v>
      </c>
      <c r="E741" s="1" t="s">
        <v>339</v>
      </c>
      <c r="F741" s="1" t="s">
        <v>340</v>
      </c>
      <c r="G741" s="4" t="s">
        <v>341</v>
      </c>
      <c r="H741" s="1" t="s">
        <v>54</v>
      </c>
      <c r="I741" s="1" t="s">
        <v>296</v>
      </c>
      <c r="K741" s="13">
        <f>'Total Reqs'!K678</f>
        <v>0</v>
      </c>
      <c r="L741" s="15"/>
      <c r="M741" s="13"/>
      <c r="N741" s="13"/>
      <c r="O741" s="13"/>
      <c r="P741" s="19"/>
    </row>
    <row r="742" spans="2:50" outlineLevel="2" x14ac:dyDescent="0.2">
      <c r="B742" s="1" t="s">
        <v>301</v>
      </c>
      <c r="D742" s="2" t="s">
        <v>302</v>
      </c>
      <c r="E742" s="1" t="s">
        <v>339</v>
      </c>
      <c r="F742" s="1" t="s">
        <v>340</v>
      </c>
      <c r="G742" s="4" t="s">
        <v>341</v>
      </c>
      <c r="H742" s="1" t="s">
        <v>68</v>
      </c>
      <c r="I742" s="1" t="s">
        <v>296</v>
      </c>
      <c r="K742" s="13">
        <f>'Total Reqs'!K679</f>
        <v>0</v>
      </c>
      <c r="L742" s="15"/>
      <c r="M742" s="13"/>
      <c r="N742" s="13"/>
      <c r="O742" s="13"/>
      <c r="P742" s="19"/>
    </row>
    <row r="743" spans="2:50" outlineLevel="2" x14ac:dyDescent="0.2">
      <c r="D743" s="2" t="s">
        <v>302</v>
      </c>
      <c r="K743" s="26"/>
      <c r="L743" s="15"/>
      <c r="M743" s="13"/>
      <c r="N743" s="13"/>
      <c r="O743" s="13"/>
      <c r="P743" s="19"/>
      <c r="Q743" s="27"/>
      <c r="T743" s="27"/>
      <c r="W743" s="27"/>
      <c r="Z743" s="27"/>
      <c r="AC743" s="27"/>
      <c r="AF743" s="27"/>
      <c r="AI743" s="27"/>
      <c r="AL743" s="27"/>
      <c r="AO743" s="27"/>
      <c r="AR743" s="27"/>
      <c r="AU743" s="27"/>
      <c r="AX743" s="27"/>
    </row>
    <row r="744" spans="2:50" outlineLevel="2" x14ac:dyDescent="0.2">
      <c r="B744" s="1" t="s">
        <v>301</v>
      </c>
      <c r="D744" s="2" t="s">
        <v>302</v>
      </c>
      <c r="E744" s="1" t="s">
        <v>339</v>
      </c>
      <c r="F744" s="1" t="s">
        <v>342</v>
      </c>
      <c r="G744" s="4" t="s">
        <v>343</v>
      </c>
      <c r="H744" s="1" t="s">
        <v>52</v>
      </c>
      <c r="I744" s="1" t="s">
        <v>296</v>
      </c>
      <c r="K744" s="13">
        <f>'Total Reqs'!K681</f>
        <v>0</v>
      </c>
      <c r="L744" s="15"/>
      <c r="M744" s="13"/>
      <c r="N744" s="13"/>
      <c r="O744" s="13"/>
      <c r="P744" s="19"/>
    </row>
    <row r="745" spans="2:50" outlineLevel="2" x14ac:dyDescent="0.2">
      <c r="B745" s="1" t="s">
        <v>301</v>
      </c>
      <c r="D745" s="2" t="s">
        <v>302</v>
      </c>
      <c r="E745" s="1" t="s">
        <v>339</v>
      </c>
      <c r="F745" s="1" t="s">
        <v>342</v>
      </c>
      <c r="G745" s="4" t="s">
        <v>343</v>
      </c>
      <c r="H745" s="1" t="s">
        <v>54</v>
      </c>
      <c r="I745" s="1" t="s">
        <v>296</v>
      </c>
      <c r="K745" s="13">
        <f>'Total Reqs'!K682</f>
        <v>0</v>
      </c>
      <c r="L745" s="15"/>
      <c r="M745" s="13"/>
      <c r="N745" s="13"/>
      <c r="O745" s="13"/>
      <c r="P745" s="19"/>
    </row>
    <row r="746" spans="2:50" outlineLevel="2" x14ac:dyDescent="0.2">
      <c r="B746" s="1" t="s">
        <v>301</v>
      </c>
      <c r="D746" s="2" t="s">
        <v>302</v>
      </c>
      <c r="E746" s="1" t="s">
        <v>339</v>
      </c>
      <c r="F746" s="1" t="s">
        <v>342</v>
      </c>
      <c r="G746" s="4" t="s">
        <v>343</v>
      </c>
      <c r="H746" s="1" t="s">
        <v>68</v>
      </c>
      <c r="I746" s="1" t="s">
        <v>296</v>
      </c>
      <c r="K746" s="13">
        <f>'Total Reqs'!K683</f>
        <v>0</v>
      </c>
      <c r="L746" s="15"/>
      <c r="M746" s="13"/>
      <c r="N746" s="13"/>
      <c r="O746" s="13"/>
      <c r="P746" s="19"/>
    </row>
    <row r="747" spans="2:50" outlineLevel="2" x14ac:dyDescent="0.2">
      <c r="D747" s="2" t="s">
        <v>302</v>
      </c>
      <c r="K747" s="26"/>
      <c r="L747" s="15"/>
      <c r="M747" s="13"/>
      <c r="N747" s="13"/>
      <c r="O747" s="13"/>
      <c r="P747" s="19"/>
      <c r="Q747" s="27"/>
      <c r="T747" s="27"/>
      <c r="W747" s="27"/>
      <c r="Z747" s="27"/>
      <c r="AC747" s="27"/>
      <c r="AF747" s="27"/>
      <c r="AI747" s="27"/>
      <c r="AL747" s="27"/>
      <c r="AO747" s="27"/>
      <c r="AR747" s="27"/>
      <c r="AU747" s="27"/>
      <c r="AX747" s="27"/>
    </row>
    <row r="748" spans="2:50" outlineLevel="2" x14ac:dyDescent="0.2">
      <c r="B748" s="1" t="s">
        <v>301</v>
      </c>
      <c r="D748" s="2" t="s">
        <v>302</v>
      </c>
      <c r="E748" s="1" t="s">
        <v>344</v>
      </c>
      <c r="F748" s="1" t="s">
        <v>345</v>
      </c>
      <c r="G748" s="4" t="s">
        <v>346</v>
      </c>
      <c r="H748" s="1" t="s">
        <v>52</v>
      </c>
      <c r="I748" s="1" t="s">
        <v>296</v>
      </c>
      <c r="K748" s="13">
        <f>'Total Reqs'!K685</f>
        <v>450</v>
      </c>
      <c r="L748" s="15"/>
      <c r="M748" s="13"/>
      <c r="N748" s="13"/>
      <c r="O748" s="13"/>
      <c r="P748" s="19"/>
    </row>
    <row r="749" spans="2:50" outlineLevel="2" x14ac:dyDescent="0.2">
      <c r="B749" s="1" t="s">
        <v>301</v>
      </c>
      <c r="D749" s="2" t="s">
        <v>302</v>
      </c>
      <c r="E749" s="1" t="s">
        <v>344</v>
      </c>
      <c r="F749" s="1" t="s">
        <v>345</v>
      </c>
      <c r="G749" s="4" t="s">
        <v>346</v>
      </c>
      <c r="H749" s="1" t="s">
        <v>54</v>
      </c>
      <c r="I749" s="1" t="s">
        <v>296</v>
      </c>
      <c r="K749" s="13">
        <f>'Total Reqs'!K686</f>
        <v>0</v>
      </c>
      <c r="L749" s="15"/>
      <c r="M749" s="13"/>
      <c r="N749" s="13"/>
      <c r="O749" s="13"/>
      <c r="P749" s="19"/>
    </row>
    <row r="750" spans="2:50" outlineLevel="2" x14ac:dyDescent="0.2">
      <c r="B750" s="1" t="s">
        <v>301</v>
      </c>
      <c r="D750" s="2" t="s">
        <v>302</v>
      </c>
      <c r="E750" s="1" t="s">
        <v>344</v>
      </c>
      <c r="F750" s="1" t="s">
        <v>345</v>
      </c>
      <c r="G750" s="4" t="s">
        <v>346</v>
      </c>
      <c r="H750" s="1" t="s">
        <v>68</v>
      </c>
      <c r="I750" s="1" t="s">
        <v>296</v>
      </c>
      <c r="K750" s="13">
        <f>'Total Reqs'!K687</f>
        <v>0</v>
      </c>
      <c r="L750" s="15"/>
      <c r="M750" s="13"/>
      <c r="N750" s="13"/>
      <c r="O750" s="13"/>
      <c r="P750" s="19"/>
    </row>
    <row r="751" spans="2:50" outlineLevel="2" x14ac:dyDescent="0.2">
      <c r="D751" s="2" t="s">
        <v>302</v>
      </c>
      <c r="K751" s="26"/>
      <c r="L751" s="15"/>
      <c r="M751" s="13"/>
      <c r="N751" s="13"/>
      <c r="O751" s="13"/>
      <c r="P751" s="19"/>
      <c r="Q751" s="27"/>
      <c r="T751" s="27"/>
      <c r="W751" s="27"/>
      <c r="Z751" s="27"/>
      <c r="AC751" s="27"/>
      <c r="AF751" s="27"/>
      <c r="AI751" s="27"/>
      <c r="AL751" s="27"/>
      <c r="AO751" s="27"/>
      <c r="AR751" s="27"/>
      <c r="AU751" s="27"/>
      <c r="AX751" s="27"/>
    </row>
    <row r="752" spans="2:50" outlineLevel="2" x14ac:dyDescent="0.2">
      <c r="B752" s="1" t="s">
        <v>301</v>
      </c>
      <c r="D752" s="2" t="s">
        <v>302</v>
      </c>
      <c r="E752" s="1" t="s">
        <v>344</v>
      </c>
      <c r="F752" s="1" t="s">
        <v>347</v>
      </c>
      <c r="G752" s="4" t="s">
        <v>348</v>
      </c>
      <c r="H752" s="1" t="s">
        <v>52</v>
      </c>
      <c r="I752" s="1" t="s">
        <v>296</v>
      </c>
      <c r="K752" s="13">
        <f>'Total Reqs'!K689</f>
        <v>0</v>
      </c>
      <c r="L752" s="15"/>
      <c r="M752" s="13"/>
      <c r="N752" s="13"/>
      <c r="O752" s="13"/>
      <c r="P752" s="19"/>
    </row>
    <row r="753" spans="2:50" outlineLevel="2" x14ac:dyDescent="0.2">
      <c r="B753" s="1" t="s">
        <v>301</v>
      </c>
      <c r="D753" s="2" t="s">
        <v>302</v>
      </c>
      <c r="E753" s="1" t="s">
        <v>344</v>
      </c>
      <c r="F753" s="1" t="s">
        <v>347</v>
      </c>
      <c r="G753" s="4" t="s">
        <v>348</v>
      </c>
      <c r="H753" s="1" t="s">
        <v>54</v>
      </c>
      <c r="I753" s="1" t="s">
        <v>296</v>
      </c>
      <c r="K753" s="13">
        <f>'Total Reqs'!K690</f>
        <v>0</v>
      </c>
      <c r="L753" s="15"/>
      <c r="M753" s="13"/>
      <c r="N753" s="13"/>
      <c r="O753" s="13"/>
      <c r="P753" s="19"/>
    </row>
    <row r="754" spans="2:50" outlineLevel="2" x14ac:dyDescent="0.2">
      <c r="B754" s="1" t="s">
        <v>301</v>
      </c>
      <c r="D754" s="2" t="s">
        <v>302</v>
      </c>
      <c r="E754" s="1" t="s">
        <v>344</v>
      </c>
      <c r="F754" s="1" t="s">
        <v>347</v>
      </c>
      <c r="G754" s="4" t="s">
        <v>348</v>
      </c>
      <c r="H754" s="1" t="s">
        <v>68</v>
      </c>
      <c r="I754" s="1" t="s">
        <v>296</v>
      </c>
      <c r="K754" s="13">
        <f>'Total Reqs'!K691</f>
        <v>0</v>
      </c>
      <c r="L754" s="15"/>
      <c r="M754" s="13"/>
      <c r="N754" s="13"/>
      <c r="O754" s="13"/>
      <c r="P754" s="19"/>
    </row>
    <row r="755" spans="2:50" outlineLevel="2" x14ac:dyDescent="0.2">
      <c r="D755" s="2" t="s">
        <v>302</v>
      </c>
      <c r="K755" s="26"/>
      <c r="L755" s="15"/>
      <c r="M755" s="13"/>
      <c r="N755" s="13"/>
      <c r="O755" s="13"/>
      <c r="P755" s="19"/>
      <c r="Q755" s="27"/>
      <c r="T755" s="27"/>
      <c r="W755" s="27"/>
      <c r="Z755" s="27"/>
      <c r="AC755" s="27"/>
      <c r="AF755" s="27"/>
      <c r="AI755" s="27"/>
      <c r="AL755" s="27"/>
      <c r="AO755" s="27"/>
      <c r="AR755" s="27"/>
      <c r="AU755" s="27"/>
      <c r="AX755" s="27"/>
    </row>
    <row r="756" spans="2:50" outlineLevel="2" x14ac:dyDescent="0.2">
      <c r="B756" s="1" t="s">
        <v>301</v>
      </c>
      <c r="D756" s="2" t="s">
        <v>302</v>
      </c>
      <c r="E756" s="1" t="s">
        <v>344</v>
      </c>
      <c r="F756" s="1" t="s">
        <v>349</v>
      </c>
      <c r="G756" s="4" t="s">
        <v>350</v>
      </c>
      <c r="H756" s="1" t="s">
        <v>52</v>
      </c>
      <c r="I756" s="1" t="s">
        <v>296</v>
      </c>
      <c r="K756" s="13">
        <f>'Total Reqs'!K693</f>
        <v>0</v>
      </c>
      <c r="L756" s="15"/>
      <c r="M756" s="13"/>
      <c r="N756" s="13"/>
      <c r="O756" s="13"/>
      <c r="P756" s="19"/>
    </row>
    <row r="757" spans="2:50" outlineLevel="2" x14ac:dyDescent="0.2">
      <c r="B757" s="1" t="s">
        <v>301</v>
      </c>
      <c r="D757" s="2" t="s">
        <v>302</v>
      </c>
      <c r="E757" s="1" t="s">
        <v>344</v>
      </c>
      <c r="F757" s="1" t="s">
        <v>349</v>
      </c>
      <c r="G757" s="4" t="s">
        <v>350</v>
      </c>
      <c r="H757" s="1" t="s">
        <v>54</v>
      </c>
      <c r="I757" s="1" t="s">
        <v>296</v>
      </c>
      <c r="K757" s="13">
        <f>'Total Reqs'!K694</f>
        <v>0</v>
      </c>
      <c r="L757" s="15"/>
      <c r="M757" s="13"/>
      <c r="N757" s="13"/>
      <c r="O757" s="13"/>
      <c r="P757" s="19"/>
    </row>
    <row r="758" spans="2:50" outlineLevel="2" x14ac:dyDescent="0.2">
      <c r="B758" s="1" t="s">
        <v>301</v>
      </c>
      <c r="D758" s="2" t="s">
        <v>302</v>
      </c>
      <c r="E758" s="1" t="s">
        <v>344</v>
      </c>
      <c r="F758" s="1" t="s">
        <v>349</v>
      </c>
      <c r="G758" s="4" t="s">
        <v>350</v>
      </c>
      <c r="H758" s="1" t="s">
        <v>68</v>
      </c>
      <c r="I758" s="1" t="s">
        <v>296</v>
      </c>
      <c r="K758" s="13">
        <f>'Total Reqs'!K695</f>
        <v>0</v>
      </c>
      <c r="L758" s="15"/>
      <c r="M758" s="13"/>
      <c r="N758" s="13"/>
      <c r="O758" s="13"/>
      <c r="P758" s="19"/>
    </row>
    <row r="759" spans="2:50" outlineLevel="2" x14ac:dyDescent="0.2">
      <c r="D759" s="2" t="s">
        <v>302</v>
      </c>
      <c r="K759" s="26"/>
      <c r="L759" s="15"/>
      <c r="M759" s="13"/>
      <c r="N759" s="13"/>
      <c r="O759" s="13"/>
      <c r="P759" s="19"/>
      <c r="Q759" s="27"/>
      <c r="T759" s="27"/>
      <c r="W759" s="27"/>
      <c r="Z759" s="27"/>
      <c r="AC759" s="27"/>
      <c r="AF759" s="27"/>
      <c r="AI759" s="27"/>
      <c r="AL759" s="27"/>
      <c r="AO759" s="27"/>
      <c r="AR759" s="27"/>
      <c r="AU759" s="27"/>
      <c r="AX759" s="27"/>
    </row>
    <row r="760" spans="2:50" outlineLevel="2" x14ac:dyDescent="0.2">
      <c r="B760" s="1" t="s">
        <v>301</v>
      </c>
      <c r="D760" s="2" t="s">
        <v>302</v>
      </c>
      <c r="E760" s="1" t="s">
        <v>344</v>
      </c>
      <c r="F760" s="1" t="s">
        <v>351</v>
      </c>
      <c r="G760" s="4" t="s">
        <v>352</v>
      </c>
      <c r="H760" s="1" t="s">
        <v>52</v>
      </c>
      <c r="I760" s="1" t="s">
        <v>296</v>
      </c>
      <c r="K760" s="13">
        <f>'Total Reqs'!K697</f>
        <v>0</v>
      </c>
      <c r="L760" s="15"/>
      <c r="M760" s="13"/>
      <c r="N760" s="13"/>
      <c r="O760" s="13"/>
      <c r="P760" s="19"/>
    </row>
    <row r="761" spans="2:50" outlineLevel="2" x14ac:dyDescent="0.2">
      <c r="B761" s="1" t="s">
        <v>301</v>
      </c>
      <c r="D761" s="2" t="s">
        <v>302</v>
      </c>
      <c r="E761" s="1" t="s">
        <v>344</v>
      </c>
      <c r="F761" s="1" t="s">
        <v>351</v>
      </c>
      <c r="G761" s="4" t="s">
        <v>352</v>
      </c>
      <c r="H761" s="1" t="s">
        <v>54</v>
      </c>
      <c r="I761" s="1" t="s">
        <v>296</v>
      </c>
      <c r="K761" s="13">
        <f>'Total Reqs'!K698</f>
        <v>0</v>
      </c>
      <c r="L761" s="15"/>
      <c r="M761" s="13"/>
      <c r="N761" s="13"/>
      <c r="O761" s="13"/>
      <c r="P761" s="19"/>
    </row>
    <row r="762" spans="2:50" outlineLevel="2" x14ac:dyDescent="0.2">
      <c r="B762" s="1" t="s">
        <v>301</v>
      </c>
      <c r="D762" s="2" t="s">
        <v>302</v>
      </c>
      <c r="E762" s="1" t="s">
        <v>344</v>
      </c>
      <c r="F762" s="1" t="s">
        <v>351</v>
      </c>
      <c r="G762" s="4" t="s">
        <v>352</v>
      </c>
      <c r="H762" s="1" t="s">
        <v>68</v>
      </c>
      <c r="I762" s="1" t="s">
        <v>296</v>
      </c>
      <c r="K762" s="13">
        <f>'Total Reqs'!K699</f>
        <v>0</v>
      </c>
      <c r="L762" s="13"/>
      <c r="M762" s="13"/>
      <c r="N762" s="13"/>
      <c r="O762" s="13"/>
      <c r="P762" s="19"/>
    </row>
    <row r="763" spans="2:50" outlineLevel="2" x14ac:dyDescent="0.2">
      <c r="D763" s="2" t="s">
        <v>302</v>
      </c>
      <c r="K763" s="26"/>
      <c r="L763" s="15"/>
      <c r="M763" s="13"/>
      <c r="N763" s="13"/>
      <c r="O763" s="13"/>
      <c r="P763" s="19"/>
      <c r="Q763" s="27"/>
      <c r="T763" s="27"/>
      <c r="W763" s="27"/>
      <c r="Z763" s="27"/>
      <c r="AC763" s="27"/>
      <c r="AF763" s="27"/>
      <c r="AI763" s="27"/>
      <c r="AL763" s="27"/>
      <c r="AO763" s="27"/>
      <c r="AR763" s="27"/>
      <c r="AU763" s="27"/>
      <c r="AX763" s="27"/>
    </row>
    <row r="764" spans="2:50" outlineLevel="2" x14ac:dyDescent="0.2">
      <c r="B764" s="1" t="s">
        <v>301</v>
      </c>
      <c r="D764" s="2" t="s">
        <v>302</v>
      </c>
      <c r="E764" s="1" t="s">
        <v>344</v>
      </c>
      <c r="F764" s="1" t="s">
        <v>353</v>
      </c>
      <c r="G764" s="4" t="s">
        <v>354</v>
      </c>
      <c r="H764" s="1" t="s">
        <v>52</v>
      </c>
      <c r="I764" s="1" t="s">
        <v>296</v>
      </c>
      <c r="K764" s="13">
        <f>'Total Reqs'!K701</f>
        <v>0</v>
      </c>
      <c r="L764" s="15"/>
      <c r="M764" s="13"/>
      <c r="N764" s="13"/>
      <c r="O764" s="13"/>
      <c r="P764" s="19"/>
    </row>
    <row r="765" spans="2:50" outlineLevel="2" x14ac:dyDescent="0.2">
      <c r="B765" s="1" t="s">
        <v>301</v>
      </c>
      <c r="D765" s="2" t="s">
        <v>302</v>
      </c>
      <c r="E765" s="1" t="s">
        <v>344</v>
      </c>
      <c r="F765" s="1" t="s">
        <v>353</v>
      </c>
      <c r="G765" s="4" t="s">
        <v>354</v>
      </c>
      <c r="H765" s="1" t="s">
        <v>54</v>
      </c>
      <c r="I765" s="1" t="s">
        <v>296</v>
      </c>
      <c r="K765" s="13">
        <f>'Total Reqs'!K702</f>
        <v>0</v>
      </c>
      <c r="L765" s="15"/>
      <c r="M765" s="13"/>
      <c r="N765" s="13"/>
      <c r="O765" s="13"/>
      <c r="P765" s="19"/>
    </row>
    <row r="766" spans="2:50" outlineLevel="2" x14ac:dyDescent="0.2">
      <c r="B766" s="1" t="s">
        <v>301</v>
      </c>
      <c r="D766" s="2" t="s">
        <v>302</v>
      </c>
      <c r="E766" s="1" t="s">
        <v>344</v>
      </c>
      <c r="F766" s="1" t="s">
        <v>353</v>
      </c>
      <c r="G766" s="4" t="s">
        <v>354</v>
      </c>
      <c r="H766" s="1" t="s">
        <v>68</v>
      </c>
      <c r="I766" s="1" t="s">
        <v>296</v>
      </c>
      <c r="K766" s="13">
        <f>'Total Reqs'!K703</f>
        <v>0</v>
      </c>
      <c r="L766" s="15"/>
      <c r="M766" s="13"/>
      <c r="N766" s="13"/>
      <c r="O766" s="13"/>
      <c r="P766" s="19"/>
    </row>
    <row r="767" spans="2:50" outlineLevel="2" x14ac:dyDescent="0.2">
      <c r="D767" s="2" t="s">
        <v>302</v>
      </c>
      <c r="K767" s="26"/>
      <c r="L767" s="15"/>
      <c r="M767" s="13"/>
      <c r="N767" s="13"/>
      <c r="O767" s="13"/>
      <c r="P767" s="19"/>
      <c r="Q767" s="27"/>
      <c r="T767" s="27"/>
      <c r="W767" s="27"/>
      <c r="Z767" s="27"/>
      <c r="AC767" s="27"/>
      <c r="AF767" s="27"/>
      <c r="AI767" s="27"/>
      <c r="AL767" s="27"/>
      <c r="AO767" s="27"/>
      <c r="AR767" s="27"/>
      <c r="AU767" s="27"/>
      <c r="AX767" s="27"/>
    </row>
    <row r="768" spans="2:50" outlineLevel="2" x14ac:dyDescent="0.2">
      <c r="B768" s="1" t="s">
        <v>301</v>
      </c>
      <c r="D768" s="2" t="s">
        <v>302</v>
      </c>
      <c r="E768" s="1" t="s">
        <v>344</v>
      </c>
      <c r="F768" s="1" t="s">
        <v>355</v>
      </c>
      <c r="G768" s="4" t="s">
        <v>356</v>
      </c>
      <c r="H768" s="1" t="s">
        <v>52</v>
      </c>
      <c r="I768" s="1" t="s">
        <v>296</v>
      </c>
      <c r="K768" s="13">
        <f>'Total Reqs'!K705</f>
        <v>0</v>
      </c>
      <c r="L768" s="15"/>
      <c r="M768" s="13"/>
      <c r="N768" s="13"/>
      <c r="O768" s="13"/>
      <c r="P768" s="19"/>
    </row>
    <row r="769" spans="2:50" outlineLevel="2" x14ac:dyDescent="0.2">
      <c r="B769" s="1" t="s">
        <v>301</v>
      </c>
      <c r="D769" s="2" t="s">
        <v>302</v>
      </c>
      <c r="E769" s="1" t="s">
        <v>344</v>
      </c>
      <c r="F769" s="1" t="s">
        <v>355</v>
      </c>
      <c r="G769" s="4" t="s">
        <v>356</v>
      </c>
      <c r="H769" s="1" t="s">
        <v>54</v>
      </c>
      <c r="I769" s="1" t="s">
        <v>296</v>
      </c>
      <c r="K769" s="13">
        <f>'Total Reqs'!K706</f>
        <v>0</v>
      </c>
      <c r="L769" s="15"/>
      <c r="M769" s="13"/>
      <c r="N769" s="13"/>
      <c r="O769" s="13"/>
      <c r="P769" s="19"/>
    </row>
    <row r="770" spans="2:50" outlineLevel="2" x14ac:dyDescent="0.2">
      <c r="B770" s="1" t="s">
        <v>301</v>
      </c>
      <c r="D770" s="2" t="s">
        <v>302</v>
      </c>
      <c r="E770" s="1" t="s">
        <v>344</v>
      </c>
      <c r="F770" s="1" t="s">
        <v>355</v>
      </c>
      <c r="G770" s="4" t="s">
        <v>356</v>
      </c>
      <c r="H770" s="1" t="s">
        <v>68</v>
      </c>
      <c r="I770" s="1" t="s">
        <v>296</v>
      </c>
      <c r="K770" s="13">
        <f>'Total Reqs'!K707</f>
        <v>0</v>
      </c>
      <c r="L770" s="15"/>
      <c r="M770" s="13"/>
      <c r="N770" s="13"/>
      <c r="O770" s="13"/>
      <c r="P770" s="19"/>
    </row>
    <row r="771" spans="2:50" outlineLevel="2" x14ac:dyDescent="0.2">
      <c r="D771" s="2" t="s">
        <v>302</v>
      </c>
      <c r="K771" s="26"/>
      <c r="L771" s="15"/>
      <c r="M771" s="13"/>
      <c r="N771" s="13"/>
      <c r="O771" s="13"/>
      <c r="P771" s="19"/>
      <c r="Q771" s="27"/>
      <c r="T771" s="27"/>
      <c r="W771" s="27"/>
      <c r="Z771" s="27"/>
      <c r="AC771" s="27"/>
      <c r="AF771" s="27"/>
      <c r="AI771" s="27"/>
      <c r="AL771" s="27"/>
      <c r="AO771" s="27"/>
      <c r="AR771" s="27"/>
      <c r="AU771" s="27"/>
      <c r="AX771" s="27"/>
    </row>
    <row r="772" spans="2:50" outlineLevel="2" x14ac:dyDescent="0.2">
      <c r="B772" s="1" t="s">
        <v>301</v>
      </c>
      <c r="D772" s="2" t="s">
        <v>302</v>
      </c>
      <c r="E772" s="1" t="s">
        <v>344</v>
      </c>
      <c r="F772" s="1" t="s">
        <v>357</v>
      </c>
      <c r="G772" s="4" t="s">
        <v>358</v>
      </c>
      <c r="H772" s="1" t="s">
        <v>52</v>
      </c>
      <c r="I772" s="1" t="s">
        <v>296</v>
      </c>
      <c r="K772" s="13">
        <f>'Total Reqs'!K709</f>
        <v>0</v>
      </c>
      <c r="L772" s="15"/>
      <c r="M772" s="13"/>
      <c r="N772" s="13"/>
      <c r="O772" s="13"/>
      <c r="P772" s="19"/>
    </row>
    <row r="773" spans="2:50" outlineLevel="2" x14ac:dyDescent="0.2">
      <c r="B773" s="1" t="s">
        <v>301</v>
      </c>
      <c r="D773" s="2" t="s">
        <v>302</v>
      </c>
      <c r="E773" s="1" t="s">
        <v>344</v>
      </c>
      <c r="F773" s="1" t="s">
        <v>357</v>
      </c>
      <c r="G773" s="4" t="s">
        <v>358</v>
      </c>
      <c r="H773" s="1" t="s">
        <v>54</v>
      </c>
      <c r="I773" s="1" t="s">
        <v>296</v>
      </c>
      <c r="K773" s="13">
        <f>'Total Reqs'!K710</f>
        <v>0</v>
      </c>
      <c r="L773" s="15"/>
      <c r="M773" s="13"/>
      <c r="N773" s="13"/>
      <c r="O773" s="13"/>
      <c r="P773" s="19"/>
    </row>
    <row r="774" spans="2:50" outlineLevel="2" x14ac:dyDescent="0.2">
      <c r="B774" s="1" t="s">
        <v>301</v>
      </c>
      <c r="D774" s="2" t="s">
        <v>302</v>
      </c>
      <c r="E774" s="1" t="s">
        <v>344</v>
      </c>
      <c r="F774" s="1" t="s">
        <v>357</v>
      </c>
      <c r="G774" s="4" t="s">
        <v>358</v>
      </c>
      <c r="H774" s="1" t="s">
        <v>68</v>
      </c>
      <c r="I774" s="1" t="s">
        <v>296</v>
      </c>
      <c r="K774" s="13">
        <f>'Total Reqs'!K711</f>
        <v>0</v>
      </c>
      <c r="L774" s="15"/>
      <c r="M774" s="13"/>
      <c r="N774" s="13"/>
      <c r="O774" s="13"/>
      <c r="P774" s="19"/>
    </row>
    <row r="775" spans="2:50" outlineLevel="2" x14ac:dyDescent="0.2">
      <c r="D775" s="2" t="s">
        <v>302</v>
      </c>
      <c r="K775" s="26"/>
      <c r="L775" s="15"/>
      <c r="M775" s="13"/>
      <c r="N775" s="13"/>
      <c r="O775" s="13"/>
      <c r="P775" s="19"/>
      <c r="Q775" s="27"/>
      <c r="T775" s="27"/>
      <c r="W775" s="27"/>
      <c r="Z775" s="27"/>
      <c r="AC775" s="27"/>
      <c r="AF775" s="27"/>
      <c r="AI775" s="27"/>
      <c r="AL775" s="27"/>
      <c r="AO775" s="27"/>
      <c r="AR775" s="27"/>
      <c r="AU775" s="27"/>
      <c r="AX775" s="27"/>
    </row>
    <row r="776" spans="2:50" outlineLevel="2" x14ac:dyDescent="0.2">
      <c r="B776" s="1" t="s">
        <v>301</v>
      </c>
      <c r="D776" s="2" t="s">
        <v>302</v>
      </c>
      <c r="E776" s="1" t="s">
        <v>344</v>
      </c>
      <c r="F776" s="1" t="s">
        <v>359</v>
      </c>
      <c r="G776" s="4" t="s">
        <v>360</v>
      </c>
      <c r="H776" s="1" t="s">
        <v>52</v>
      </c>
      <c r="I776" s="1" t="s">
        <v>296</v>
      </c>
      <c r="K776" s="13">
        <f>'Total Reqs'!K713</f>
        <v>0</v>
      </c>
      <c r="L776" s="15"/>
      <c r="M776" s="13"/>
      <c r="N776" s="13"/>
      <c r="O776" s="13"/>
      <c r="P776" s="19"/>
    </row>
    <row r="777" spans="2:50" outlineLevel="2" x14ac:dyDescent="0.2">
      <c r="B777" s="1" t="s">
        <v>301</v>
      </c>
      <c r="D777" s="2" t="s">
        <v>302</v>
      </c>
      <c r="E777" s="1" t="s">
        <v>344</v>
      </c>
      <c r="F777" s="1" t="s">
        <v>359</v>
      </c>
      <c r="G777" s="4" t="s">
        <v>360</v>
      </c>
      <c r="H777" s="1" t="s">
        <v>54</v>
      </c>
      <c r="I777" s="1" t="s">
        <v>296</v>
      </c>
      <c r="K777" s="13">
        <f>'Total Reqs'!K714</f>
        <v>0</v>
      </c>
      <c r="L777" s="15"/>
      <c r="M777" s="13"/>
      <c r="N777" s="13"/>
      <c r="O777" s="13"/>
      <c r="P777" s="19"/>
    </row>
    <row r="778" spans="2:50" outlineLevel="2" x14ac:dyDescent="0.2">
      <c r="B778" s="1" t="s">
        <v>301</v>
      </c>
      <c r="D778" s="2" t="s">
        <v>302</v>
      </c>
      <c r="E778" s="1" t="s">
        <v>344</v>
      </c>
      <c r="F778" s="1" t="s">
        <v>359</v>
      </c>
      <c r="G778" s="4" t="s">
        <v>360</v>
      </c>
      <c r="H778" s="1" t="s">
        <v>68</v>
      </c>
      <c r="I778" s="1" t="s">
        <v>296</v>
      </c>
      <c r="K778" s="13">
        <f>'Total Reqs'!K715</f>
        <v>0</v>
      </c>
      <c r="L778" s="15"/>
      <c r="M778" s="13"/>
      <c r="N778" s="13"/>
      <c r="O778" s="13"/>
      <c r="P778" s="19"/>
    </row>
    <row r="779" spans="2:50" outlineLevel="1" x14ac:dyDescent="0.2">
      <c r="B779" s="2" t="str">
        <f>B778</f>
        <v>SONAT</v>
      </c>
      <c r="D779" s="20" t="s">
        <v>361</v>
      </c>
      <c r="E779" s="16"/>
      <c r="F779" s="16"/>
      <c r="G779" s="21"/>
      <c r="H779" s="16"/>
      <c r="I779" s="16"/>
      <c r="J779" s="16"/>
      <c r="K779" s="22">
        <f>SUBTOTAL(9,K680:K778)</f>
        <v>1952</v>
      </c>
      <c r="L779" s="22">
        <f>SUBTOTAL(9,L680:L778)</f>
        <v>6768.326</v>
      </c>
      <c r="M779" s="22">
        <f>K779-L779</f>
        <v>-4816.326</v>
      </c>
      <c r="N779" s="22">
        <v>912</v>
      </c>
      <c r="O779" s="22">
        <f>IF(M779&lt;0.9*N779,0.9*N779,IF(M779&gt;1.1*N779,1.1*N779,M779))</f>
        <v>820.80000000000007</v>
      </c>
      <c r="P779" s="23">
        <f>(M779-O779)</f>
        <v>-5637.1260000000002</v>
      </c>
      <c r="Q779" s="24"/>
      <c r="R779" s="24"/>
      <c r="S779" s="24">
        <f>SUBTOTAL(9,S680:S778)</f>
        <v>37262</v>
      </c>
      <c r="T779" s="33"/>
      <c r="U779" s="24">
        <f>S779-K779</f>
        <v>35310</v>
      </c>
    </row>
    <row r="780" spans="2:50" outlineLevel="1" x14ac:dyDescent="0.2">
      <c r="K780" s="26"/>
      <c r="L780" s="15"/>
      <c r="M780" s="13"/>
      <c r="N780" s="13"/>
      <c r="O780" s="13"/>
      <c r="P780" s="19"/>
      <c r="Q780" s="27"/>
      <c r="T780" s="27"/>
      <c r="W780" s="27"/>
      <c r="Z780" s="27"/>
      <c r="AC780" s="27"/>
      <c r="AF780" s="27"/>
      <c r="AI780" s="27"/>
      <c r="AL780" s="27"/>
      <c r="AO780" s="27"/>
      <c r="AR780" s="27"/>
      <c r="AU780" s="27"/>
      <c r="AX780" s="27"/>
    </row>
    <row r="781" spans="2:50" outlineLevel="1" x14ac:dyDescent="0.2">
      <c r="K781" s="26"/>
      <c r="L781" s="15"/>
      <c r="M781" s="13"/>
      <c r="N781" s="13"/>
      <c r="O781" s="13"/>
      <c r="P781" s="19"/>
      <c r="Q781" s="27"/>
      <c r="T781" s="27"/>
      <c r="W781" s="27"/>
      <c r="Z781" s="27"/>
      <c r="AC781" s="27"/>
      <c r="AF781" s="27"/>
      <c r="AI781" s="27"/>
      <c r="AL781" s="27"/>
      <c r="AO781" s="27"/>
      <c r="AR781" s="27"/>
      <c r="AU781" s="27"/>
      <c r="AX781" s="27"/>
    </row>
    <row r="782" spans="2:50" outlineLevel="2" x14ac:dyDescent="0.2">
      <c r="B782" s="1" t="s">
        <v>362</v>
      </c>
      <c r="D782" s="2" t="s">
        <v>363</v>
      </c>
      <c r="F782" s="1" t="s">
        <v>364</v>
      </c>
      <c r="G782" s="4" t="s">
        <v>365</v>
      </c>
      <c r="H782" s="1" t="s">
        <v>52</v>
      </c>
      <c r="I782" s="1" t="s">
        <v>296</v>
      </c>
      <c r="K782" s="13">
        <f>'Total Reqs'!K718</f>
        <v>81</v>
      </c>
      <c r="L782" s="15"/>
      <c r="M782" s="13"/>
      <c r="N782" s="13"/>
      <c r="O782" s="13"/>
      <c r="P782" s="19"/>
      <c r="S782" s="5">
        <v>497</v>
      </c>
    </row>
    <row r="783" spans="2:50" outlineLevel="2" x14ac:dyDescent="0.2">
      <c r="B783" s="1" t="s">
        <v>362</v>
      </c>
      <c r="D783" s="2" t="s">
        <v>363</v>
      </c>
      <c r="F783" s="1" t="s">
        <v>364</v>
      </c>
      <c r="G783" s="4" t="s">
        <v>365</v>
      </c>
      <c r="H783" s="1" t="s">
        <v>54</v>
      </c>
      <c r="I783" s="1" t="s">
        <v>296</v>
      </c>
      <c r="K783" s="13">
        <f>'Total Reqs'!K719</f>
        <v>0</v>
      </c>
      <c r="L783" s="15"/>
      <c r="M783" s="13"/>
      <c r="N783" s="13"/>
      <c r="O783" s="13"/>
      <c r="P783" s="19"/>
    </row>
    <row r="784" spans="2:50" outlineLevel="2" x14ac:dyDescent="0.2">
      <c r="B784" s="1" t="s">
        <v>362</v>
      </c>
      <c r="D784" s="2" t="s">
        <v>363</v>
      </c>
      <c r="F784" s="1" t="s">
        <v>364</v>
      </c>
      <c r="G784" s="4" t="s">
        <v>365</v>
      </c>
      <c r="H784" s="1" t="s">
        <v>68</v>
      </c>
      <c r="I784" s="1" t="s">
        <v>296</v>
      </c>
      <c r="K784" s="13">
        <f>'Total Reqs'!K720</f>
        <v>0</v>
      </c>
      <c r="L784" s="15"/>
      <c r="M784" s="13"/>
      <c r="N784" s="13"/>
      <c r="O784" s="13"/>
      <c r="P784" s="19"/>
    </row>
    <row r="785" spans="2:21" outlineLevel="1" x14ac:dyDescent="0.2">
      <c r="B785" s="2" t="str">
        <f>B784</f>
        <v>S. GEORGIA NAT GAS</v>
      </c>
      <c r="D785" s="20" t="s">
        <v>366</v>
      </c>
      <c r="E785" s="16"/>
      <c r="F785" s="16"/>
      <c r="G785" s="21"/>
      <c r="H785" s="16"/>
      <c r="I785" s="16"/>
      <c r="J785" s="16"/>
      <c r="K785" s="22">
        <f>SUBTOTAL(9,K782:K784)</f>
        <v>81</v>
      </c>
      <c r="L785" s="22">
        <f>SUBTOTAL(9,L782:L784)</f>
        <v>0</v>
      </c>
      <c r="M785" s="22">
        <f>K785-L785</f>
        <v>81</v>
      </c>
      <c r="N785" s="22">
        <v>0</v>
      </c>
      <c r="O785" s="22">
        <f>IF(M785&lt;0.9*N785,0.9*N785,IF(M785&gt;1.1*N785,1.1*N785,M785))</f>
        <v>0</v>
      </c>
      <c r="P785" s="23">
        <f>(M785-O785)</f>
        <v>81</v>
      </c>
      <c r="Q785" s="24"/>
      <c r="R785" s="24"/>
      <c r="S785" s="24">
        <f>SUBTOTAL(9,S782:S784)</f>
        <v>497</v>
      </c>
      <c r="T785" s="24"/>
      <c r="U785" s="33">
        <f>S785-K785</f>
        <v>416</v>
      </c>
    </row>
    <row r="786" spans="2:21" x14ac:dyDescent="0.2">
      <c r="D786" s="2" t="s">
        <v>367</v>
      </c>
      <c r="K786" s="13">
        <f>SUBTOTAL(9,K11:K784)</f>
        <v>45935</v>
      </c>
      <c r="L786" s="15"/>
      <c r="M786" s="13"/>
      <c r="N786" s="13"/>
      <c r="O786" s="13"/>
      <c r="P786" s="19"/>
      <c r="S786" s="5">
        <f>SUBTOTAL(9,S11:S784)</f>
        <v>147365</v>
      </c>
    </row>
    <row r="787" spans="2:21" x14ac:dyDescent="0.2">
      <c r="L787" s="15"/>
      <c r="M787" s="13"/>
      <c r="N787" s="13"/>
      <c r="O787" s="13"/>
      <c r="P787" s="19"/>
    </row>
    <row r="788" spans="2:21" x14ac:dyDescent="0.2">
      <c r="L788" s="15"/>
      <c r="M788" s="13"/>
      <c r="N788" s="13"/>
      <c r="O788" s="13"/>
      <c r="P788" s="19"/>
    </row>
    <row r="789" spans="2:21" x14ac:dyDescent="0.2">
      <c r="L789" s="15"/>
      <c r="M789" s="13"/>
      <c r="N789" s="13"/>
      <c r="O789" s="13"/>
      <c r="P789" s="19"/>
    </row>
    <row r="790" spans="2:21" x14ac:dyDescent="0.2">
      <c r="L790" s="15"/>
      <c r="M790" s="13"/>
      <c r="N790" s="13"/>
      <c r="O790" s="13"/>
      <c r="P790" s="19"/>
    </row>
    <row r="791" spans="2:21" x14ac:dyDescent="0.2">
      <c r="L791" s="15"/>
      <c r="M791" s="13"/>
      <c r="N791" s="13"/>
      <c r="O791" s="13"/>
      <c r="P791" s="19"/>
    </row>
    <row r="792" spans="2:21" x14ac:dyDescent="0.2">
      <c r="L792" s="15"/>
      <c r="M792" s="13"/>
      <c r="N792" s="13"/>
      <c r="O792" s="13"/>
      <c r="P792" s="19"/>
    </row>
    <row r="793" spans="2:21" x14ac:dyDescent="0.2">
      <c r="L793" s="15"/>
      <c r="M793" s="13"/>
      <c r="N793" s="13"/>
      <c r="O793" s="13"/>
      <c r="P793" s="19"/>
    </row>
    <row r="794" spans="2:21" x14ac:dyDescent="0.2">
      <c r="L794" s="15"/>
      <c r="M794" s="13"/>
      <c r="N794" s="13"/>
      <c r="O794" s="13"/>
      <c r="P794" s="19"/>
    </row>
    <row r="795" spans="2:21" x14ac:dyDescent="0.2">
      <c r="L795" s="15"/>
      <c r="M795" s="13"/>
      <c r="N795" s="13"/>
      <c r="O795" s="13"/>
      <c r="P795" s="19"/>
    </row>
    <row r="796" spans="2:21" x14ac:dyDescent="0.2">
      <c r="L796" s="15"/>
      <c r="M796" s="13"/>
      <c r="N796" s="13"/>
      <c r="O796" s="13"/>
      <c r="P796" s="19"/>
    </row>
    <row r="797" spans="2:21" x14ac:dyDescent="0.2">
      <c r="L797" s="15"/>
      <c r="M797" s="13"/>
      <c r="N797" s="13"/>
      <c r="O797" s="13"/>
      <c r="P797" s="19"/>
    </row>
    <row r="798" spans="2:21" x14ac:dyDescent="0.2">
      <c r="L798" s="15"/>
      <c r="M798" s="13"/>
      <c r="N798" s="13"/>
      <c r="O798" s="13"/>
      <c r="P798" s="19"/>
    </row>
    <row r="799" spans="2:21" x14ac:dyDescent="0.2">
      <c r="L799" s="15"/>
      <c r="M799" s="13"/>
      <c r="N799" s="13"/>
      <c r="O799" s="13"/>
      <c r="P799" s="19"/>
    </row>
    <row r="800" spans="2:21" x14ac:dyDescent="0.2">
      <c r="L800" s="15"/>
      <c r="M800" s="13"/>
      <c r="N800" s="13"/>
      <c r="O800" s="13"/>
      <c r="P800" s="19"/>
    </row>
    <row r="801" spans="12:16" x14ac:dyDescent="0.2">
      <c r="L801" s="15"/>
      <c r="M801" s="13"/>
      <c r="N801" s="13"/>
      <c r="O801" s="13"/>
      <c r="P801" s="19"/>
    </row>
    <row r="802" spans="12:16" x14ac:dyDescent="0.2">
      <c r="L802" s="15"/>
      <c r="M802" s="13"/>
      <c r="N802" s="13"/>
      <c r="O802" s="13"/>
      <c r="P802" s="19"/>
    </row>
    <row r="803" spans="12:16" x14ac:dyDescent="0.2">
      <c r="L803" s="15"/>
      <c r="M803" s="13"/>
      <c r="N803" s="13"/>
      <c r="O803" s="13"/>
      <c r="P803" s="19"/>
    </row>
    <row r="804" spans="12:16" x14ac:dyDescent="0.2">
      <c r="L804" s="15"/>
      <c r="M804" s="13"/>
      <c r="N804" s="13"/>
      <c r="O804" s="13"/>
      <c r="P804" s="19"/>
    </row>
    <row r="805" spans="12:16" x14ac:dyDescent="0.2">
      <c r="L805" s="15"/>
      <c r="M805" s="13"/>
      <c r="N805" s="13"/>
      <c r="O805" s="13"/>
      <c r="P805" s="19"/>
    </row>
    <row r="806" spans="12:16" x14ac:dyDescent="0.2">
      <c r="L806" s="15"/>
      <c r="M806" s="13"/>
      <c r="N806" s="13"/>
      <c r="O806" s="13"/>
      <c r="P806" s="19"/>
    </row>
    <row r="807" spans="12:16" x14ac:dyDescent="0.2">
      <c r="L807" s="15"/>
      <c r="M807" s="13"/>
      <c r="N807" s="13"/>
      <c r="O807" s="13"/>
      <c r="P807" s="19"/>
    </row>
    <row r="808" spans="12:16" x14ac:dyDescent="0.2">
      <c r="L808" s="15"/>
      <c r="M808" s="13"/>
      <c r="N808" s="13"/>
      <c r="O808" s="13"/>
      <c r="P808" s="19"/>
    </row>
    <row r="809" spans="12:16" x14ac:dyDescent="0.2">
      <c r="L809" s="15"/>
      <c r="M809" s="13"/>
      <c r="N809" s="13"/>
      <c r="O809" s="13"/>
      <c r="P809" s="19"/>
    </row>
    <row r="810" spans="12:16" x14ac:dyDescent="0.2">
      <c r="L810" s="15"/>
      <c r="M810" s="13"/>
      <c r="N810" s="13"/>
      <c r="O810" s="13"/>
      <c r="P810" s="19"/>
    </row>
    <row r="811" spans="12:16" x14ac:dyDescent="0.2">
      <c r="L811" s="15"/>
      <c r="M811" s="13"/>
      <c r="N811" s="13"/>
      <c r="O811" s="13"/>
      <c r="P811" s="19"/>
    </row>
    <row r="812" spans="12:16" x14ac:dyDescent="0.2">
      <c r="L812" s="15"/>
      <c r="M812" s="13"/>
      <c r="N812" s="13"/>
      <c r="O812" s="13"/>
      <c r="P812" s="19"/>
    </row>
    <row r="813" spans="12:16" x14ac:dyDescent="0.2">
      <c r="L813" s="15"/>
      <c r="M813" s="13"/>
      <c r="N813" s="13"/>
      <c r="O813" s="13"/>
      <c r="P813" s="19"/>
    </row>
    <row r="814" spans="12:16" x14ac:dyDescent="0.2">
      <c r="L814" s="15"/>
      <c r="M814" s="13"/>
      <c r="N814" s="13"/>
      <c r="O814" s="13"/>
      <c r="P814" s="19"/>
    </row>
    <row r="815" spans="12:16" x14ac:dyDescent="0.2">
      <c r="L815" s="15"/>
      <c r="M815" s="13"/>
      <c r="N815" s="13"/>
      <c r="O815" s="13"/>
      <c r="P815" s="19"/>
    </row>
    <row r="816" spans="12:16" x14ac:dyDescent="0.2">
      <c r="L816" s="15"/>
      <c r="M816" s="13"/>
      <c r="N816" s="13"/>
      <c r="O816" s="13"/>
      <c r="P816" s="19"/>
    </row>
    <row r="817" spans="12:16" x14ac:dyDescent="0.2">
      <c r="L817" s="15"/>
      <c r="M817" s="13"/>
      <c r="N817" s="13"/>
      <c r="O817" s="13"/>
      <c r="P817" s="19"/>
    </row>
    <row r="818" spans="12:16" x14ac:dyDescent="0.2">
      <c r="L818" s="15"/>
      <c r="M818" s="13"/>
      <c r="N818" s="13"/>
      <c r="O818" s="13"/>
      <c r="P818" s="13"/>
    </row>
    <row r="819" spans="12:16" x14ac:dyDescent="0.2">
      <c r="L819" s="15"/>
      <c r="M819" s="13"/>
      <c r="N819" s="13"/>
      <c r="O819" s="13"/>
      <c r="P819" s="13"/>
    </row>
    <row r="820" spans="12:16" x14ac:dyDescent="0.2">
      <c r="L820" s="15"/>
      <c r="M820" s="13"/>
      <c r="N820" s="13"/>
      <c r="O820" s="13"/>
      <c r="P820" s="13"/>
    </row>
    <row r="821" spans="12:16" x14ac:dyDescent="0.2">
      <c r="L821" s="15"/>
      <c r="M821" s="13"/>
      <c r="N821" s="13"/>
      <c r="O821" s="13"/>
      <c r="P821" s="13"/>
    </row>
    <row r="822" spans="12:16" x14ac:dyDescent="0.2">
      <c r="L822" s="15"/>
      <c r="M822" s="13"/>
      <c r="N822" s="13"/>
      <c r="O822" s="13"/>
      <c r="P822" s="13"/>
    </row>
    <row r="823" spans="12:16" x14ac:dyDescent="0.2">
      <c r="L823" s="15"/>
      <c r="M823" s="13"/>
      <c r="N823" s="13"/>
      <c r="O823" s="13"/>
      <c r="P823" s="13"/>
    </row>
    <row r="824" spans="12:16" x14ac:dyDescent="0.2">
      <c r="L824" s="15"/>
      <c r="M824" s="13"/>
      <c r="N824" s="13"/>
      <c r="O824" s="13"/>
      <c r="P824" s="13"/>
    </row>
    <row r="825" spans="12:16" x14ac:dyDescent="0.2">
      <c r="L825" s="15"/>
      <c r="M825" s="13"/>
      <c r="N825" s="13"/>
      <c r="O825" s="13"/>
      <c r="P825" s="13"/>
    </row>
    <row r="826" spans="12:16" x14ac:dyDescent="0.2">
      <c r="L826" s="15"/>
      <c r="M826" s="13"/>
      <c r="N826" s="13"/>
      <c r="O826" s="13"/>
      <c r="P826" s="13"/>
    </row>
    <row r="827" spans="12:16" x14ac:dyDescent="0.2">
      <c r="L827" s="15"/>
      <c r="M827" s="13"/>
      <c r="N827" s="13"/>
      <c r="O827" s="13"/>
      <c r="P827" s="13"/>
    </row>
    <row r="828" spans="12:16" x14ac:dyDescent="0.2">
      <c r="L828" s="15"/>
      <c r="M828" s="13"/>
      <c r="N828" s="13"/>
      <c r="O828" s="13"/>
      <c r="P828" s="13"/>
    </row>
    <row r="829" spans="12:16" x14ac:dyDescent="0.2">
      <c r="L829" s="15"/>
      <c r="M829" s="13"/>
      <c r="N829" s="13"/>
      <c r="O829" s="13"/>
      <c r="P829" s="13"/>
    </row>
    <row r="830" spans="12:16" x14ac:dyDescent="0.2">
      <c r="L830" s="15"/>
      <c r="M830" s="13"/>
      <c r="N830" s="13"/>
      <c r="O830" s="13"/>
      <c r="P830" s="13"/>
    </row>
    <row r="831" spans="12:16" x14ac:dyDescent="0.2">
      <c r="L831" s="15"/>
      <c r="M831" s="13"/>
      <c r="N831" s="13"/>
      <c r="O831" s="13"/>
      <c r="P831" s="13"/>
    </row>
    <row r="832" spans="12:16" x14ac:dyDescent="0.2">
      <c r="L832" s="15"/>
      <c r="M832" s="13"/>
      <c r="N832" s="13"/>
      <c r="O832" s="13"/>
      <c r="P832" s="13"/>
    </row>
    <row r="833" spans="12:16" x14ac:dyDescent="0.2">
      <c r="L833" s="15"/>
      <c r="M833" s="13"/>
      <c r="N833" s="13"/>
      <c r="O833" s="13"/>
      <c r="P833" s="13"/>
    </row>
    <row r="834" spans="12:16" x14ac:dyDescent="0.2">
      <c r="L834" s="15"/>
      <c r="M834" s="13"/>
      <c r="N834" s="13"/>
      <c r="O834" s="13"/>
      <c r="P834" s="13"/>
    </row>
    <row r="835" spans="12:16" x14ac:dyDescent="0.2">
      <c r="L835" s="15"/>
      <c r="M835" s="13"/>
      <c r="N835" s="13"/>
      <c r="O835" s="13"/>
      <c r="P835" s="13"/>
    </row>
    <row r="836" spans="12:16" x14ac:dyDescent="0.2">
      <c r="L836" s="15"/>
      <c r="M836" s="13"/>
      <c r="N836" s="13"/>
      <c r="O836" s="13"/>
      <c r="P836" s="13"/>
    </row>
    <row r="837" spans="12:16" x14ac:dyDescent="0.2">
      <c r="L837" s="15"/>
      <c r="M837" s="13"/>
      <c r="N837" s="13"/>
      <c r="O837" s="13"/>
      <c r="P837" s="13"/>
    </row>
    <row r="838" spans="12:16" x14ac:dyDescent="0.2">
      <c r="L838" s="15"/>
      <c r="M838" s="13"/>
      <c r="N838" s="13"/>
      <c r="O838" s="13"/>
      <c r="P838" s="13"/>
    </row>
    <row r="839" spans="12:16" x14ac:dyDescent="0.2">
      <c r="L839" s="15"/>
      <c r="M839" s="13"/>
      <c r="N839" s="13"/>
      <c r="O839" s="13"/>
      <c r="P839" s="13"/>
    </row>
    <row r="840" spans="12:16" x14ac:dyDescent="0.2">
      <c r="L840" s="15"/>
      <c r="M840" s="13"/>
      <c r="N840" s="13"/>
      <c r="O840" s="13"/>
      <c r="P840" s="13"/>
    </row>
    <row r="841" spans="12:16" x14ac:dyDescent="0.2">
      <c r="L841" s="15"/>
      <c r="M841" s="13"/>
      <c r="N841" s="13"/>
      <c r="O841" s="13"/>
      <c r="P841" s="13"/>
    </row>
    <row r="842" spans="12:16" x14ac:dyDescent="0.2">
      <c r="L842" s="15"/>
      <c r="M842" s="13"/>
      <c r="N842" s="13"/>
      <c r="O842" s="13"/>
      <c r="P842" s="13"/>
    </row>
    <row r="843" spans="12:16" x14ac:dyDescent="0.2">
      <c r="L843" s="15"/>
      <c r="M843" s="13"/>
      <c r="N843" s="13"/>
      <c r="O843" s="13"/>
      <c r="P843" s="13"/>
    </row>
    <row r="844" spans="12:16" x14ac:dyDescent="0.2">
      <c r="L844" s="15"/>
      <c r="M844" s="13"/>
      <c r="N844" s="13"/>
      <c r="O844" s="13"/>
      <c r="P844" s="13"/>
    </row>
    <row r="845" spans="12:16" x14ac:dyDescent="0.2">
      <c r="L845" s="15"/>
      <c r="M845" s="13"/>
      <c r="N845" s="13"/>
      <c r="O845" s="13"/>
      <c r="P845" s="13"/>
    </row>
    <row r="846" spans="12:16" x14ac:dyDescent="0.2">
      <c r="L846" s="15"/>
      <c r="M846" s="13"/>
      <c r="N846" s="13"/>
      <c r="O846" s="13"/>
      <c r="P846" s="13"/>
    </row>
    <row r="847" spans="12:16" x14ac:dyDescent="0.2">
      <c r="L847" s="15"/>
      <c r="M847" s="13"/>
      <c r="N847" s="13"/>
      <c r="O847" s="13"/>
      <c r="P847" s="13"/>
    </row>
    <row r="848" spans="12:16" x14ac:dyDescent="0.2">
      <c r="L848" s="15"/>
      <c r="M848" s="13"/>
      <c r="N848" s="13"/>
      <c r="O848" s="13"/>
      <c r="P848" s="13"/>
    </row>
    <row r="849" spans="12:16" x14ac:dyDescent="0.2">
      <c r="L849" s="15"/>
      <c r="M849" s="13"/>
      <c r="N849" s="13"/>
      <c r="O849" s="13"/>
      <c r="P849" s="13"/>
    </row>
    <row r="850" spans="12:16" x14ac:dyDescent="0.2">
      <c r="L850" s="15"/>
      <c r="M850" s="13"/>
      <c r="N850" s="13"/>
      <c r="O850" s="13"/>
      <c r="P850" s="13"/>
    </row>
    <row r="851" spans="12:16" x14ac:dyDescent="0.2">
      <c r="L851" s="15"/>
      <c r="M851" s="13"/>
      <c r="N851" s="13"/>
      <c r="O851" s="13"/>
      <c r="P851" s="13"/>
    </row>
    <row r="852" spans="12:16" x14ac:dyDescent="0.2">
      <c r="L852" s="15"/>
      <c r="M852" s="13"/>
      <c r="N852" s="13"/>
      <c r="O852" s="13"/>
      <c r="P852" s="13"/>
    </row>
    <row r="853" spans="12:16" x14ac:dyDescent="0.2">
      <c r="L853" s="15"/>
      <c r="M853" s="13"/>
      <c r="N853" s="13"/>
      <c r="O853" s="13"/>
      <c r="P853" s="13"/>
    </row>
    <row r="854" spans="12:16" x14ac:dyDescent="0.2">
      <c r="L854" s="15"/>
      <c r="M854" s="13"/>
      <c r="N854" s="13"/>
      <c r="O854" s="13"/>
      <c r="P854" s="13"/>
    </row>
    <row r="855" spans="12:16" x14ac:dyDescent="0.2">
      <c r="L855" s="15"/>
      <c r="M855" s="13"/>
      <c r="N855" s="13"/>
      <c r="O855" s="13"/>
      <c r="P855" s="13"/>
    </row>
    <row r="856" spans="12:16" x14ac:dyDescent="0.2">
      <c r="L856" s="15"/>
      <c r="M856" s="13"/>
      <c r="N856" s="13"/>
      <c r="O856" s="13"/>
      <c r="P856" s="13"/>
    </row>
    <row r="857" spans="12:16" x14ac:dyDescent="0.2">
      <c r="L857" s="15"/>
      <c r="M857" s="13"/>
      <c r="N857" s="13"/>
      <c r="O857" s="13"/>
      <c r="P857" s="13"/>
    </row>
    <row r="858" spans="12:16" x14ac:dyDescent="0.2">
      <c r="L858" s="15"/>
      <c r="M858" s="13"/>
      <c r="N858" s="13"/>
      <c r="O858" s="13"/>
      <c r="P858" s="13"/>
    </row>
    <row r="859" spans="12:16" x14ac:dyDescent="0.2">
      <c r="L859" s="15"/>
      <c r="M859" s="13"/>
      <c r="N859" s="13"/>
      <c r="O859" s="13"/>
      <c r="P859" s="13"/>
    </row>
    <row r="860" spans="12:16" x14ac:dyDescent="0.2">
      <c r="L860" s="15"/>
      <c r="M860" s="13"/>
      <c r="N860" s="13"/>
      <c r="O860" s="13"/>
      <c r="P860" s="13"/>
    </row>
    <row r="861" spans="12:16" x14ac:dyDescent="0.2">
      <c r="L861" s="15"/>
      <c r="M861" s="13"/>
      <c r="N861" s="13"/>
      <c r="O861" s="13"/>
      <c r="P861" s="13"/>
    </row>
    <row r="862" spans="12:16" x14ac:dyDescent="0.2">
      <c r="L862" s="15"/>
      <c r="M862" s="13"/>
      <c r="N862" s="13"/>
      <c r="O862" s="13"/>
      <c r="P862" s="13"/>
    </row>
    <row r="863" spans="12:16" x14ac:dyDescent="0.2">
      <c r="L863" s="15"/>
      <c r="M863" s="13"/>
      <c r="N863" s="13"/>
      <c r="O863" s="13"/>
      <c r="P863" s="13"/>
    </row>
    <row r="864" spans="12:16" x14ac:dyDescent="0.2">
      <c r="L864" s="15"/>
      <c r="M864" s="13"/>
      <c r="N864" s="13"/>
      <c r="O864" s="13"/>
      <c r="P864" s="13"/>
    </row>
    <row r="865" spans="12:16" x14ac:dyDescent="0.2">
      <c r="L865" s="15"/>
      <c r="M865" s="13"/>
      <c r="N865" s="13"/>
      <c r="O865" s="13"/>
      <c r="P865" s="13"/>
    </row>
    <row r="866" spans="12:16" x14ac:dyDescent="0.2">
      <c r="L866" s="15"/>
      <c r="M866" s="13"/>
      <c r="N866" s="13"/>
      <c r="O866" s="13"/>
      <c r="P866" s="13"/>
    </row>
    <row r="867" spans="12:16" x14ac:dyDescent="0.2">
      <c r="L867" s="15"/>
      <c r="M867" s="13"/>
      <c r="N867" s="13"/>
      <c r="O867" s="13"/>
      <c r="P867" s="13"/>
    </row>
    <row r="868" spans="12:16" x14ac:dyDescent="0.2">
      <c r="L868" s="15"/>
      <c r="M868" s="13"/>
      <c r="N868" s="13"/>
      <c r="O868" s="13"/>
      <c r="P868" s="13"/>
    </row>
    <row r="869" spans="12:16" x14ac:dyDescent="0.2">
      <c r="L869" s="15"/>
      <c r="M869" s="13"/>
      <c r="N869" s="13"/>
      <c r="O869" s="13"/>
      <c r="P869" s="13"/>
    </row>
    <row r="870" spans="12:16" x14ac:dyDescent="0.2">
      <c r="L870" s="15"/>
      <c r="M870" s="13"/>
      <c r="N870" s="13"/>
      <c r="O870" s="13"/>
      <c r="P870" s="13"/>
    </row>
    <row r="871" spans="12:16" x14ac:dyDescent="0.2">
      <c r="L871" s="15"/>
      <c r="M871" s="13"/>
      <c r="N871" s="13"/>
      <c r="O871" s="13"/>
      <c r="P871" s="13"/>
    </row>
    <row r="872" spans="12:16" x14ac:dyDescent="0.2">
      <c r="L872" s="15"/>
      <c r="M872" s="13"/>
      <c r="N872" s="13"/>
      <c r="O872" s="13"/>
      <c r="P872" s="13"/>
    </row>
    <row r="873" spans="12:16" x14ac:dyDescent="0.2">
      <c r="L873" s="15"/>
      <c r="M873" s="13"/>
      <c r="N873" s="13"/>
      <c r="O873" s="13"/>
      <c r="P873" s="13"/>
    </row>
    <row r="874" spans="12:16" x14ac:dyDescent="0.2">
      <c r="L874" s="15"/>
      <c r="M874" s="13"/>
      <c r="N874" s="13"/>
      <c r="O874" s="13"/>
      <c r="P874" s="13"/>
    </row>
    <row r="875" spans="12:16" x14ac:dyDescent="0.2">
      <c r="L875" s="15"/>
      <c r="M875" s="13"/>
      <c r="N875" s="13"/>
      <c r="O875" s="13"/>
      <c r="P875" s="13"/>
    </row>
    <row r="876" spans="12:16" x14ac:dyDescent="0.2">
      <c r="L876" s="15"/>
      <c r="M876" s="13"/>
      <c r="N876" s="13"/>
      <c r="O876" s="13"/>
      <c r="P876" s="13"/>
    </row>
    <row r="877" spans="12:16" x14ac:dyDescent="0.2">
      <c r="L877" s="15"/>
      <c r="M877" s="13"/>
      <c r="N877" s="13"/>
      <c r="O877" s="13"/>
      <c r="P877" s="13"/>
    </row>
    <row r="878" spans="12:16" x14ac:dyDescent="0.2">
      <c r="L878" s="15"/>
      <c r="M878" s="13"/>
      <c r="N878" s="13"/>
      <c r="O878" s="13"/>
      <c r="P878" s="13"/>
    </row>
    <row r="879" spans="12:16" x14ac:dyDescent="0.2">
      <c r="L879" s="15"/>
      <c r="M879" s="13"/>
      <c r="N879" s="13"/>
      <c r="O879" s="13"/>
      <c r="P879" s="13"/>
    </row>
    <row r="880" spans="12:16" x14ac:dyDescent="0.2">
      <c r="L880" s="15"/>
      <c r="M880" s="13"/>
      <c r="N880" s="13"/>
      <c r="O880" s="13"/>
      <c r="P880" s="13"/>
    </row>
    <row r="881" spans="12:16" x14ac:dyDescent="0.2">
      <c r="L881" s="15"/>
      <c r="M881" s="13"/>
      <c r="N881" s="13"/>
      <c r="O881" s="13"/>
      <c r="P881" s="13"/>
    </row>
    <row r="882" spans="12:16" x14ac:dyDescent="0.2">
      <c r="L882" s="15"/>
      <c r="M882" s="13"/>
      <c r="N882" s="13"/>
      <c r="O882" s="13"/>
      <c r="P882" s="13"/>
    </row>
    <row r="883" spans="12:16" x14ac:dyDescent="0.2">
      <c r="L883" s="15"/>
      <c r="M883" s="13"/>
      <c r="N883" s="13"/>
      <c r="O883" s="13"/>
      <c r="P883" s="13"/>
    </row>
    <row r="884" spans="12:16" x14ac:dyDescent="0.2">
      <c r="L884" s="15"/>
      <c r="M884" s="13"/>
      <c r="N884" s="13"/>
      <c r="O884" s="13"/>
      <c r="P884" s="13"/>
    </row>
    <row r="885" spans="12:16" x14ac:dyDescent="0.2">
      <c r="L885" s="15"/>
      <c r="M885" s="13"/>
      <c r="N885" s="13"/>
      <c r="O885" s="13"/>
      <c r="P885" s="13"/>
    </row>
    <row r="886" spans="12:16" x14ac:dyDescent="0.2">
      <c r="L886" s="15"/>
      <c r="M886" s="13"/>
      <c r="N886" s="13"/>
      <c r="O886" s="13"/>
      <c r="P886" s="13"/>
    </row>
    <row r="887" spans="12:16" x14ac:dyDescent="0.2">
      <c r="L887" s="15"/>
      <c r="M887" s="13"/>
      <c r="N887" s="13"/>
      <c r="O887" s="13"/>
      <c r="P887" s="13"/>
    </row>
    <row r="888" spans="12:16" x14ac:dyDescent="0.2">
      <c r="L888" s="15"/>
      <c r="M888" s="13"/>
      <c r="N888" s="13"/>
      <c r="O888" s="13"/>
      <c r="P888" s="13"/>
    </row>
    <row r="889" spans="12:16" x14ac:dyDescent="0.2">
      <c r="L889" s="15"/>
      <c r="M889" s="13"/>
      <c r="N889" s="13"/>
      <c r="O889" s="13"/>
      <c r="P889" s="13"/>
    </row>
    <row r="890" spans="12:16" x14ac:dyDescent="0.2">
      <c r="L890" s="15"/>
      <c r="M890" s="13"/>
      <c r="N890" s="13"/>
      <c r="O890" s="13"/>
      <c r="P890" s="13"/>
    </row>
    <row r="891" spans="12:16" x14ac:dyDescent="0.2">
      <c r="L891" s="15"/>
      <c r="M891" s="13"/>
      <c r="N891" s="13"/>
      <c r="O891" s="13"/>
      <c r="P891" s="13"/>
    </row>
    <row r="892" spans="12:16" x14ac:dyDescent="0.2">
      <c r="L892" s="15"/>
      <c r="M892" s="13"/>
      <c r="N892" s="13"/>
      <c r="O892" s="13"/>
      <c r="P892" s="13"/>
    </row>
    <row r="893" spans="12:16" x14ac:dyDescent="0.2">
      <c r="L893" s="15"/>
      <c r="M893" s="13"/>
      <c r="N893" s="13"/>
      <c r="O893" s="13"/>
      <c r="P893" s="13"/>
    </row>
    <row r="894" spans="12:16" x14ac:dyDescent="0.2">
      <c r="L894" s="15"/>
      <c r="M894" s="13"/>
      <c r="N894" s="13"/>
      <c r="O894" s="13"/>
      <c r="P894" s="13"/>
    </row>
    <row r="895" spans="12:16" x14ac:dyDescent="0.2">
      <c r="L895" s="15"/>
      <c r="M895" s="13"/>
      <c r="N895" s="13"/>
      <c r="O895" s="13"/>
      <c r="P895" s="13"/>
    </row>
    <row r="896" spans="12:16" x14ac:dyDescent="0.2">
      <c r="L896" s="15"/>
      <c r="M896" s="13"/>
      <c r="N896" s="13"/>
      <c r="O896" s="13"/>
      <c r="P896" s="13"/>
    </row>
    <row r="897" spans="12:16" x14ac:dyDescent="0.2">
      <c r="L897" s="15"/>
      <c r="M897" s="13"/>
      <c r="N897" s="13"/>
      <c r="O897" s="13"/>
      <c r="P897" s="13"/>
    </row>
    <row r="898" spans="12:16" x14ac:dyDescent="0.2">
      <c r="L898" s="15"/>
      <c r="M898" s="13"/>
      <c r="N898" s="13"/>
      <c r="O898" s="13"/>
      <c r="P898" s="13"/>
    </row>
    <row r="899" spans="12:16" x14ac:dyDescent="0.2">
      <c r="L899" s="15"/>
      <c r="M899" s="13"/>
      <c r="N899" s="13"/>
      <c r="O899" s="13"/>
      <c r="P899" s="13"/>
    </row>
    <row r="900" spans="12:16" x14ac:dyDescent="0.2">
      <c r="L900" s="15"/>
      <c r="M900" s="13"/>
      <c r="N900" s="13"/>
      <c r="O900" s="13"/>
      <c r="P900" s="13"/>
    </row>
    <row r="901" spans="12:16" x14ac:dyDescent="0.2">
      <c r="L901" s="15"/>
      <c r="M901" s="13"/>
      <c r="N901" s="13"/>
      <c r="O901" s="13"/>
      <c r="P901" s="13"/>
    </row>
    <row r="902" spans="12:16" x14ac:dyDescent="0.2">
      <c r="L902" s="15"/>
      <c r="M902" s="13"/>
      <c r="N902" s="13"/>
      <c r="O902" s="13"/>
      <c r="P902" s="13"/>
    </row>
    <row r="903" spans="12:16" x14ac:dyDescent="0.2">
      <c r="L903" s="15"/>
      <c r="M903" s="13"/>
      <c r="N903" s="13"/>
      <c r="O903" s="13"/>
      <c r="P903" s="13"/>
    </row>
    <row r="904" spans="12:16" x14ac:dyDescent="0.2">
      <c r="L904" s="15"/>
      <c r="M904" s="13"/>
      <c r="N904" s="13"/>
      <c r="O904" s="13"/>
      <c r="P904" s="13"/>
    </row>
    <row r="905" spans="12:16" x14ac:dyDescent="0.2">
      <c r="L905" s="15"/>
      <c r="M905" s="13"/>
      <c r="N905" s="13"/>
      <c r="O905" s="13"/>
      <c r="P905" s="13"/>
    </row>
    <row r="906" spans="12:16" x14ac:dyDescent="0.2">
      <c r="L906" s="15"/>
      <c r="M906" s="13"/>
      <c r="N906" s="13"/>
      <c r="O906" s="13"/>
      <c r="P906" s="13"/>
    </row>
    <row r="907" spans="12:16" x14ac:dyDescent="0.2">
      <c r="L907" s="15"/>
      <c r="M907" s="13"/>
      <c r="N907" s="13"/>
      <c r="O907" s="13"/>
      <c r="P907" s="13"/>
    </row>
    <row r="908" spans="12:16" x14ac:dyDescent="0.2">
      <c r="L908" s="15"/>
      <c r="M908" s="13"/>
      <c r="N908" s="13"/>
      <c r="O908" s="13"/>
      <c r="P908" s="13"/>
    </row>
    <row r="909" spans="12:16" x14ac:dyDescent="0.2">
      <c r="L909" s="15"/>
      <c r="M909" s="13"/>
      <c r="N909" s="13"/>
      <c r="O909" s="13"/>
      <c r="P909" s="13"/>
    </row>
    <row r="910" spans="12:16" x14ac:dyDescent="0.2">
      <c r="L910" s="15"/>
      <c r="M910" s="13"/>
      <c r="N910" s="13"/>
      <c r="O910" s="13"/>
      <c r="P910" s="13"/>
    </row>
    <row r="911" spans="12:16" x14ac:dyDescent="0.2">
      <c r="L911" s="15"/>
      <c r="M911" s="13"/>
      <c r="N911" s="13"/>
      <c r="O911" s="13"/>
      <c r="P911" s="13"/>
    </row>
    <row r="912" spans="12:16" x14ac:dyDescent="0.2">
      <c r="L912" s="15"/>
      <c r="M912" s="13"/>
      <c r="N912" s="13"/>
      <c r="O912" s="13"/>
      <c r="P912" s="13"/>
    </row>
    <row r="913" spans="12:16" x14ac:dyDescent="0.2">
      <c r="L913" s="15"/>
      <c r="M913" s="13"/>
      <c r="N913" s="13"/>
      <c r="O913" s="13"/>
      <c r="P913" s="13"/>
    </row>
    <row r="914" spans="12:16" x14ac:dyDescent="0.2">
      <c r="L914" s="15"/>
      <c r="M914" s="13"/>
      <c r="N914" s="13"/>
      <c r="O914" s="13"/>
      <c r="P914" s="13"/>
    </row>
    <row r="915" spans="12:16" x14ac:dyDescent="0.2">
      <c r="L915" s="15"/>
      <c r="M915" s="13"/>
      <c r="N915" s="13"/>
      <c r="O915" s="13"/>
      <c r="P915" s="13"/>
    </row>
    <row r="916" spans="12:16" x14ac:dyDescent="0.2">
      <c r="L916" s="15"/>
      <c r="M916" s="13"/>
      <c r="N916" s="13"/>
      <c r="O916" s="13"/>
      <c r="P916" s="13"/>
    </row>
    <row r="917" spans="12:16" x14ac:dyDescent="0.2">
      <c r="L917" s="15"/>
      <c r="M917" s="13"/>
      <c r="N917" s="13"/>
      <c r="O917" s="13"/>
      <c r="P917" s="13"/>
    </row>
    <row r="918" spans="12:16" x14ac:dyDescent="0.2">
      <c r="L918" s="15"/>
      <c r="M918" s="13"/>
      <c r="N918" s="13"/>
      <c r="O918" s="13"/>
      <c r="P918" s="13"/>
    </row>
    <row r="919" spans="12:16" x14ac:dyDescent="0.2">
      <c r="L919" s="15"/>
      <c r="M919" s="13"/>
      <c r="N919" s="13"/>
      <c r="O919" s="13"/>
      <c r="P919" s="13"/>
    </row>
    <row r="920" spans="12:16" x14ac:dyDescent="0.2">
      <c r="L920" s="15"/>
      <c r="M920" s="13"/>
      <c r="N920" s="13"/>
      <c r="O920" s="13"/>
      <c r="P920" s="13"/>
    </row>
    <row r="921" spans="12:16" x14ac:dyDescent="0.2">
      <c r="L921" s="15"/>
      <c r="M921" s="13"/>
      <c r="N921" s="13"/>
      <c r="O921" s="13"/>
      <c r="P921" s="13"/>
    </row>
    <row r="922" spans="12:16" x14ac:dyDescent="0.2">
      <c r="L922" s="15"/>
      <c r="M922" s="13"/>
      <c r="N922" s="13"/>
      <c r="O922" s="13"/>
      <c r="P922" s="13"/>
    </row>
    <row r="923" spans="12:16" x14ac:dyDescent="0.2">
      <c r="L923" s="15"/>
      <c r="M923" s="13"/>
      <c r="N923" s="13"/>
      <c r="O923" s="13"/>
      <c r="P923" s="13"/>
    </row>
    <row r="924" spans="12:16" x14ac:dyDescent="0.2">
      <c r="L924" s="15"/>
      <c r="M924" s="13"/>
      <c r="N924" s="13"/>
      <c r="O924" s="13"/>
      <c r="P924" s="13"/>
    </row>
    <row r="925" spans="12:16" x14ac:dyDescent="0.2">
      <c r="L925" s="15"/>
      <c r="M925" s="13"/>
      <c r="N925" s="13"/>
      <c r="O925" s="13"/>
      <c r="P925" s="13"/>
    </row>
    <row r="926" spans="12:16" x14ac:dyDescent="0.2">
      <c r="L926" s="15"/>
      <c r="M926" s="13"/>
      <c r="N926" s="13"/>
      <c r="O926" s="13"/>
      <c r="P926" s="13"/>
    </row>
    <row r="927" spans="12:16" x14ac:dyDescent="0.2">
      <c r="L927" s="15"/>
      <c r="M927" s="13"/>
      <c r="N927" s="13"/>
      <c r="O927" s="13"/>
      <c r="P927" s="13"/>
    </row>
    <row r="928" spans="12:16" x14ac:dyDescent="0.2">
      <c r="L928" s="15"/>
      <c r="M928" s="13"/>
      <c r="N928" s="13"/>
      <c r="O928" s="13"/>
      <c r="P928" s="13"/>
    </row>
    <row r="929" spans="12:16" x14ac:dyDescent="0.2">
      <c r="L929" s="15"/>
      <c r="M929" s="13"/>
      <c r="N929" s="13"/>
      <c r="O929" s="13"/>
      <c r="P929" s="13"/>
    </row>
    <row r="930" spans="12:16" x14ac:dyDescent="0.2">
      <c r="L930" s="15"/>
      <c r="M930" s="13"/>
      <c r="N930" s="13"/>
      <c r="O930" s="13"/>
      <c r="P930" s="13"/>
    </row>
    <row r="931" spans="12:16" x14ac:dyDescent="0.2">
      <c r="L931" s="15"/>
      <c r="M931" s="13"/>
      <c r="N931" s="13"/>
      <c r="O931" s="13"/>
      <c r="P931" s="13"/>
    </row>
    <row r="932" spans="12:16" x14ac:dyDescent="0.2">
      <c r="L932" s="15"/>
      <c r="M932" s="13"/>
      <c r="N932" s="13"/>
      <c r="O932" s="13"/>
      <c r="P932" s="13"/>
    </row>
    <row r="933" spans="12:16" x14ac:dyDescent="0.2">
      <c r="L933" s="15"/>
      <c r="M933" s="13"/>
      <c r="N933" s="13"/>
      <c r="O933" s="13"/>
      <c r="P933" s="13"/>
    </row>
    <row r="934" spans="12:16" x14ac:dyDescent="0.2">
      <c r="L934" s="15"/>
      <c r="M934" s="13"/>
      <c r="N934" s="13"/>
      <c r="O934" s="13"/>
      <c r="P934" s="13"/>
    </row>
    <row r="935" spans="12:16" x14ac:dyDescent="0.2">
      <c r="L935" s="15"/>
      <c r="M935" s="13"/>
      <c r="N935" s="13"/>
      <c r="O935" s="13"/>
      <c r="P935" s="13"/>
    </row>
    <row r="936" spans="12:16" x14ac:dyDescent="0.2">
      <c r="L936" s="15"/>
      <c r="M936" s="13"/>
      <c r="N936" s="13"/>
      <c r="O936" s="13"/>
      <c r="P936" s="13"/>
    </row>
    <row r="937" spans="12:16" x14ac:dyDescent="0.2">
      <c r="L937" s="15"/>
      <c r="M937" s="13"/>
      <c r="N937" s="13"/>
      <c r="O937" s="13"/>
      <c r="P937" s="13"/>
    </row>
    <row r="938" spans="12:16" x14ac:dyDescent="0.2">
      <c r="L938" s="15"/>
      <c r="M938" s="13"/>
      <c r="N938" s="13"/>
      <c r="O938" s="13"/>
      <c r="P938" s="13"/>
    </row>
    <row r="939" spans="12:16" x14ac:dyDescent="0.2">
      <c r="L939" s="15"/>
      <c r="M939" s="13"/>
      <c r="N939" s="13"/>
      <c r="O939" s="13"/>
      <c r="P939" s="13"/>
    </row>
    <row r="940" spans="12:16" x14ac:dyDescent="0.2">
      <c r="L940" s="15"/>
      <c r="M940" s="13"/>
      <c r="N940" s="13"/>
      <c r="O940" s="13"/>
      <c r="P940" s="13"/>
    </row>
    <row r="941" spans="12:16" x14ac:dyDescent="0.2">
      <c r="L941" s="15"/>
      <c r="M941" s="13"/>
      <c r="N941" s="13"/>
      <c r="O941" s="13"/>
      <c r="P941" s="13"/>
    </row>
    <row r="942" spans="12:16" x14ac:dyDescent="0.2">
      <c r="L942" s="15"/>
      <c r="M942" s="13"/>
      <c r="N942" s="13"/>
      <c r="O942" s="13"/>
      <c r="P942" s="13"/>
    </row>
    <row r="943" spans="12:16" x14ac:dyDescent="0.2">
      <c r="L943" s="15"/>
      <c r="M943" s="13"/>
      <c r="N943" s="13"/>
      <c r="O943" s="13"/>
      <c r="P943" s="13"/>
    </row>
    <row r="944" spans="12:16" x14ac:dyDescent="0.2">
      <c r="L944" s="15"/>
      <c r="M944" s="13"/>
      <c r="N944" s="13"/>
      <c r="O944" s="13"/>
      <c r="P944" s="13"/>
    </row>
    <row r="945" spans="12:16" x14ac:dyDescent="0.2">
      <c r="L945" s="15"/>
      <c r="M945" s="13"/>
      <c r="N945" s="13"/>
      <c r="O945" s="13"/>
      <c r="P945" s="13"/>
    </row>
    <row r="946" spans="12:16" x14ac:dyDescent="0.2">
      <c r="L946" s="15"/>
      <c r="M946" s="13"/>
      <c r="N946" s="13"/>
      <c r="O946" s="13"/>
      <c r="P946" s="13"/>
    </row>
    <row r="947" spans="12:16" x14ac:dyDescent="0.2">
      <c r="L947" s="15"/>
      <c r="M947" s="13"/>
      <c r="N947" s="13"/>
      <c r="O947" s="13"/>
      <c r="P947" s="13"/>
    </row>
    <row r="948" spans="12:16" x14ac:dyDescent="0.2">
      <c r="L948" s="15"/>
      <c r="M948" s="13"/>
      <c r="N948" s="13"/>
      <c r="O948" s="13"/>
      <c r="P948" s="13"/>
    </row>
    <row r="949" spans="12:16" x14ac:dyDescent="0.2">
      <c r="L949" s="15"/>
      <c r="M949" s="13"/>
      <c r="N949" s="13"/>
      <c r="O949" s="13"/>
      <c r="P949" s="13"/>
    </row>
    <row r="950" spans="12:16" x14ac:dyDescent="0.2">
      <c r="L950" s="15"/>
      <c r="M950" s="13"/>
      <c r="N950" s="13"/>
      <c r="O950" s="13"/>
      <c r="P950" s="13"/>
    </row>
    <row r="951" spans="12:16" x14ac:dyDescent="0.2">
      <c r="L951" s="15"/>
      <c r="M951" s="13"/>
      <c r="N951" s="13"/>
      <c r="O951" s="13"/>
      <c r="P951" s="13"/>
    </row>
    <row r="952" spans="12:16" x14ac:dyDescent="0.2">
      <c r="L952" s="15"/>
      <c r="M952" s="13"/>
      <c r="N952" s="13"/>
      <c r="O952" s="13"/>
      <c r="P952" s="13"/>
    </row>
    <row r="953" spans="12:16" x14ac:dyDescent="0.2">
      <c r="L953" s="15"/>
      <c r="M953" s="13"/>
      <c r="N953" s="13"/>
      <c r="O953" s="13"/>
      <c r="P953" s="13"/>
    </row>
    <row r="954" spans="12:16" x14ac:dyDescent="0.2">
      <c r="L954" s="15"/>
      <c r="M954" s="13"/>
      <c r="N954" s="13"/>
      <c r="O954" s="13"/>
      <c r="P954" s="13"/>
    </row>
    <row r="955" spans="12:16" x14ac:dyDescent="0.2">
      <c r="L955" s="15"/>
      <c r="M955" s="13"/>
      <c r="N955" s="13"/>
      <c r="O955" s="13"/>
      <c r="P955" s="13"/>
    </row>
    <row r="956" spans="12:16" x14ac:dyDescent="0.2">
      <c r="L956" s="15"/>
      <c r="M956" s="13"/>
      <c r="N956" s="13"/>
      <c r="O956" s="13"/>
      <c r="P956" s="13"/>
    </row>
    <row r="957" spans="12:16" x14ac:dyDescent="0.2">
      <c r="L957" s="15"/>
      <c r="M957" s="13"/>
      <c r="N957" s="13"/>
      <c r="O957" s="13"/>
      <c r="P957" s="13"/>
    </row>
    <row r="958" spans="12:16" x14ac:dyDescent="0.2">
      <c r="L958" s="15"/>
      <c r="M958" s="13"/>
      <c r="N958" s="13"/>
      <c r="O958" s="13"/>
      <c r="P958" s="13"/>
    </row>
    <row r="959" spans="12:16" x14ac:dyDescent="0.2">
      <c r="L959" s="15"/>
      <c r="M959" s="13"/>
      <c r="N959" s="13"/>
      <c r="O959" s="13"/>
      <c r="P959" s="13"/>
    </row>
    <row r="960" spans="12:16" x14ac:dyDescent="0.2">
      <c r="L960" s="15"/>
      <c r="M960" s="13"/>
      <c r="N960" s="13"/>
      <c r="O960" s="13"/>
      <c r="P960" s="13"/>
    </row>
    <row r="961" spans="12:16" x14ac:dyDescent="0.2">
      <c r="L961" s="15"/>
      <c r="M961" s="13"/>
      <c r="N961" s="13"/>
      <c r="O961" s="13"/>
      <c r="P961" s="13"/>
    </row>
    <row r="962" spans="12:16" x14ac:dyDescent="0.2">
      <c r="L962" s="15"/>
      <c r="M962" s="13"/>
      <c r="N962" s="13"/>
      <c r="O962" s="13"/>
      <c r="P962" s="13"/>
    </row>
    <row r="963" spans="12:16" x14ac:dyDescent="0.2">
      <c r="L963" s="15"/>
      <c r="M963" s="13"/>
      <c r="N963" s="13"/>
      <c r="O963" s="13"/>
      <c r="P963" s="13"/>
    </row>
    <row r="964" spans="12:16" x14ac:dyDescent="0.2">
      <c r="L964" s="15"/>
      <c r="M964" s="13"/>
      <c r="N964" s="13"/>
      <c r="O964" s="13"/>
      <c r="P964" s="13"/>
    </row>
    <row r="965" spans="12:16" x14ac:dyDescent="0.2">
      <c r="L965" s="15"/>
      <c r="M965" s="13"/>
      <c r="N965" s="13"/>
      <c r="O965" s="13"/>
      <c r="P965" s="13"/>
    </row>
    <row r="966" spans="12:16" x14ac:dyDescent="0.2">
      <c r="L966" s="15"/>
      <c r="M966" s="13"/>
      <c r="N966" s="13"/>
      <c r="O966" s="13"/>
      <c r="P966" s="13"/>
    </row>
    <row r="967" spans="12:16" x14ac:dyDescent="0.2">
      <c r="L967" s="15"/>
      <c r="M967" s="13"/>
      <c r="N967" s="13"/>
      <c r="O967" s="13"/>
      <c r="P967" s="13"/>
    </row>
    <row r="968" spans="12:16" x14ac:dyDescent="0.2">
      <c r="L968" s="15"/>
      <c r="M968" s="13"/>
      <c r="N968" s="13"/>
      <c r="O968" s="13"/>
      <c r="P968" s="13"/>
    </row>
    <row r="969" spans="12:16" x14ac:dyDescent="0.2">
      <c r="L969" s="15"/>
      <c r="M969" s="13"/>
      <c r="N969" s="13"/>
      <c r="O969" s="13"/>
      <c r="P969" s="13"/>
    </row>
    <row r="970" spans="12:16" x14ac:dyDescent="0.2">
      <c r="L970" s="15"/>
      <c r="M970" s="13"/>
      <c r="N970" s="13"/>
      <c r="O970" s="13"/>
      <c r="P970" s="13"/>
    </row>
    <row r="971" spans="12:16" x14ac:dyDescent="0.2">
      <c r="L971" s="15"/>
      <c r="M971" s="13"/>
      <c r="N971" s="13"/>
      <c r="O971" s="13"/>
      <c r="P971" s="13"/>
    </row>
    <row r="972" spans="12:16" x14ac:dyDescent="0.2">
      <c r="L972" s="15"/>
      <c r="M972" s="13"/>
      <c r="N972" s="13"/>
      <c r="O972" s="13"/>
      <c r="P972" s="13"/>
    </row>
    <row r="973" spans="12:16" x14ac:dyDescent="0.2">
      <c r="L973" s="15"/>
      <c r="M973" s="13"/>
      <c r="N973" s="13"/>
      <c r="O973" s="13"/>
      <c r="P973" s="13"/>
    </row>
    <row r="974" spans="12:16" x14ac:dyDescent="0.2">
      <c r="L974" s="15"/>
      <c r="M974" s="13"/>
      <c r="N974" s="13"/>
      <c r="O974" s="13"/>
      <c r="P974" s="13"/>
    </row>
    <row r="975" spans="12:16" x14ac:dyDescent="0.2">
      <c r="L975" s="15"/>
      <c r="M975" s="13"/>
      <c r="N975" s="13"/>
      <c r="O975" s="13"/>
      <c r="P975" s="13"/>
    </row>
    <row r="976" spans="12:16" x14ac:dyDescent="0.2">
      <c r="L976" s="15"/>
      <c r="M976" s="13"/>
      <c r="N976" s="13"/>
      <c r="O976" s="13"/>
      <c r="P976" s="13"/>
    </row>
    <row r="977" spans="12:16" x14ac:dyDescent="0.2">
      <c r="L977" s="15"/>
      <c r="M977" s="13"/>
      <c r="N977" s="13"/>
      <c r="O977" s="13"/>
      <c r="P977" s="13"/>
    </row>
    <row r="978" spans="12:16" x14ac:dyDescent="0.2">
      <c r="L978" s="15"/>
      <c r="M978" s="13"/>
      <c r="N978" s="13"/>
      <c r="O978" s="13"/>
      <c r="P978" s="13"/>
    </row>
    <row r="979" spans="12:16" x14ac:dyDescent="0.2">
      <c r="L979" s="15"/>
      <c r="M979" s="13"/>
      <c r="N979" s="13"/>
      <c r="O979" s="13"/>
      <c r="P979" s="13"/>
    </row>
    <row r="980" spans="12:16" x14ac:dyDescent="0.2">
      <c r="L980" s="15"/>
      <c r="M980" s="13"/>
      <c r="N980" s="13"/>
      <c r="O980" s="13"/>
      <c r="P980" s="13"/>
    </row>
    <row r="981" spans="12:16" x14ac:dyDescent="0.2">
      <c r="L981" s="15"/>
      <c r="M981" s="13"/>
      <c r="N981" s="13"/>
      <c r="O981" s="13"/>
      <c r="P981" s="13"/>
    </row>
    <row r="982" spans="12:16" x14ac:dyDescent="0.2">
      <c r="L982" s="15"/>
      <c r="M982" s="13"/>
      <c r="N982" s="13"/>
      <c r="O982" s="13"/>
      <c r="P982" s="13"/>
    </row>
    <row r="983" spans="12:16" x14ac:dyDescent="0.2">
      <c r="L983" s="15"/>
      <c r="M983" s="13"/>
      <c r="N983" s="13"/>
      <c r="O983" s="13"/>
      <c r="P983" s="13"/>
    </row>
    <row r="984" spans="12:16" x14ac:dyDescent="0.2">
      <c r="L984" s="15"/>
      <c r="M984" s="13"/>
      <c r="N984" s="13"/>
      <c r="O984" s="13"/>
      <c r="P984" s="13"/>
    </row>
    <row r="985" spans="12:16" x14ac:dyDescent="0.2">
      <c r="L985" s="15"/>
      <c r="M985" s="13"/>
      <c r="N985" s="13"/>
      <c r="O985" s="13"/>
      <c r="P985" s="13"/>
    </row>
    <row r="986" spans="12:16" x14ac:dyDescent="0.2">
      <c r="L986" s="15"/>
      <c r="M986" s="13"/>
      <c r="N986" s="13"/>
      <c r="O986" s="13"/>
      <c r="P986" s="13"/>
    </row>
    <row r="987" spans="12:16" x14ac:dyDescent="0.2">
      <c r="L987" s="15"/>
      <c r="M987" s="13"/>
      <c r="N987" s="13"/>
      <c r="O987" s="13"/>
      <c r="P987" s="13"/>
    </row>
    <row r="988" spans="12:16" x14ac:dyDescent="0.2">
      <c r="L988" s="15"/>
      <c r="M988" s="13"/>
      <c r="N988" s="13"/>
      <c r="O988" s="13"/>
      <c r="P988" s="13"/>
    </row>
    <row r="989" spans="12:16" x14ac:dyDescent="0.2">
      <c r="L989" s="15"/>
      <c r="M989" s="13"/>
      <c r="N989" s="13"/>
      <c r="O989" s="13"/>
      <c r="P989" s="13"/>
    </row>
    <row r="990" spans="12:16" x14ac:dyDescent="0.2">
      <c r="L990" s="15"/>
      <c r="M990" s="13"/>
      <c r="N990" s="13"/>
      <c r="O990" s="13"/>
      <c r="P990" s="13"/>
    </row>
    <row r="991" spans="12:16" x14ac:dyDescent="0.2">
      <c r="L991" s="15"/>
      <c r="M991" s="13"/>
      <c r="N991" s="13"/>
      <c r="O991" s="13"/>
      <c r="P991" s="13"/>
    </row>
    <row r="992" spans="12:16" x14ac:dyDescent="0.2">
      <c r="L992" s="15"/>
      <c r="M992" s="13"/>
      <c r="N992" s="13"/>
      <c r="O992" s="13"/>
      <c r="P992" s="13"/>
    </row>
    <row r="993" spans="12:16" x14ac:dyDescent="0.2">
      <c r="L993" s="15"/>
      <c r="M993" s="13"/>
      <c r="N993" s="13"/>
      <c r="O993" s="13"/>
      <c r="P993" s="13"/>
    </row>
    <row r="994" spans="12:16" x14ac:dyDescent="0.2">
      <c r="L994" s="15"/>
      <c r="M994" s="13"/>
      <c r="N994" s="13"/>
      <c r="O994" s="13"/>
      <c r="P994" s="13"/>
    </row>
    <row r="995" spans="12:16" x14ac:dyDescent="0.2">
      <c r="L995" s="15"/>
      <c r="M995" s="13"/>
      <c r="N995" s="13"/>
      <c r="O995" s="13"/>
      <c r="P995" s="13"/>
    </row>
    <row r="996" spans="12:16" x14ac:dyDescent="0.2">
      <c r="L996" s="15"/>
      <c r="M996" s="13"/>
      <c r="N996" s="13"/>
      <c r="O996" s="13"/>
      <c r="P996" s="13"/>
    </row>
    <row r="997" spans="12:16" x14ac:dyDescent="0.2">
      <c r="L997" s="15"/>
      <c r="M997" s="13"/>
      <c r="N997" s="13"/>
      <c r="O997" s="13"/>
      <c r="P997" s="13"/>
    </row>
    <row r="998" spans="12:16" x14ac:dyDescent="0.2">
      <c r="L998" s="15"/>
      <c r="M998" s="13"/>
      <c r="N998" s="13"/>
      <c r="O998" s="13"/>
      <c r="P998" s="13"/>
    </row>
    <row r="999" spans="12:16" x14ac:dyDescent="0.2">
      <c r="L999" s="15"/>
      <c r="M999" s="13"/>
      <c r="N999" s="13"/>
      <c r="O999" s="13"/>
      <c r="P999" s="13"/>
    </row>
    <row r="1000" spans="12:16" x14ac:dyDescent="0.2">
      <c r="L1000" s="15"/>
      <c r="M1000" s="13"/>
      <c r="N1000" s="13"/>
      <c r="O1000" s="13"/>
      <c r="P1000" s="13"/>
    </row>
    <row r="1001" spans="12:16" x14ac:dyDescent="0.2">
      <c r="L1001" s="15"/>
      <c r="M1001" s="13"/>
      <c r="N1001" s="13"/>
      <c r="O1001" s="13"/>
      <c r="P1001" s="13"/>
    </row>
    <row r="1002" spans="12:16" x14ac:dyDescent="0.2">
      <c r="L1002" s="15"/>
      <c r="M1002" s="13"/>
      <c r="N1002" s="13"/>
      <c r="O1002" s="13"/>
      <c r="P1002" s="13"/>
    </row>
    <row r="1003" spans="12:16" x14ac:dyDescent="0.2">
      <c r="L1003" s="15"/>
      <c r="M1003" s="13"/>
      <c r="N1003" s="13"/>
      <c r="O1003" s="13"/>
      <c r="P1003" s="13"/>
    </row>
    <row r="1004" spans="12:16" x14ac:dyDescent="0.2">
      <c r="L1004" s="15"/>
      <c r="M1004" s="13"/>
      <c r="N1004" s="13"/>
      <c r="O1004" s="13"/>
      <c r="P1004" s="13"/>
    </row>
    <row r="1005" spans="12:16" x14ac:dyDescent="0.2">
      <c r="L1005" s="15"/>
      <c r="M1005" s="13"/>
      <c r="N1005" s="13"/>
      <c r="O1005" s="13"/>
      <c r="P1005" s="13"/>
    </row>
    <row r="1006" spans="12:16" x14ac:dyDescent="0.2">
      <c r="L1006" s="15"/>
      <c r="M1006" s="13"/>
      <c r="N1006" s="13"/>
      <c r="O1006" s="13"/>
      <c r="P1006" s="13"/>
    </row>
    <row r="1007" spans="12:16" x14ac:dyDescent="0.2">
      <c r="L1007" s="15"/>
      <c r="M1007" s="13"/>
      <c r="N1007" s="13"/>
      <c r="O1007" s="13"/>
      <c r="P1007" s="13"/>
    </row>
    <row r="1008" spans="12:16" x14ac:dyDescent="0.2">
      <c r="L1008" s="15"/>
      <c r="M1008" s="13"/>
      <c r="N1008" s="13"/>
      <c r="O1008" s="13"/>
      <c r="P1008" s="13"/>
    </row>
    <row r="1009" spans="12:16" x14ac:dyDescent="0.2">
      <c r="L1009" s="15"/>
      <c r="M1009" s="13"/>
      <c r="N1009" s="13"/>
      <c r="O1009" s="13"/>
      <c r="P1009" s="13"/>
    </row>
    <row r="1010" spans="12:16" x14ac:dyDescent="0.2">
      <c r="L1010" s="15"/>
      <c r="M1010" s="13"/>
      <c r="N1010" s="13"/>
      <c r="O1010" s="13"/>
      <c r="P1010" s="13"/>
    </row>
    <row r="1011" spans="12:16" x14ac:dyDescent="0.2">
      <c r="L1011" s="15"/>
      <c r="M1011" s="13"/>
      <c r="N1011" s="13"/>
      <c r="O1011" s="13"/>
      <c r="P1011" s="13"/>
    </row>
    <row r="1012" spans="12:16" x14ac:dyDescent="0.2">
      <c r="L1012" s="15"/>
      <c r="M1012" s="13"/>
      <c r="N1012" s="13"/>
      <c r="O1012" s="13"/>
      <c r="P1012" s="13"/>
    </row>
    <row r="1013" spans="12:16" x14ac:dyDescent="0.2">
      <c r="L1013" s="15"/>
      <c r="M1013" s="13"/>
      <c r="N1013" s="13"/>
      <c r="O1013" s="13"/>
      <c r="P1013" s="13"/>
    </row>
    <row r="1014" spans="12:16" x14ac:dyDescent="0.2">
      <c r="L1014" s="15"/>
      <c r="M1014" s="13"/>
      <c r="N1014" s="13"/>
      <c r="O1014" s="13"/>
      <c r="P1014" s="13"/>
    </row>
    <row r="1015" spans="12:16" x14ac:dyDescent="0.2">
      <c r="L1015" s="15"/>
      <c r="M1015" s="13"/>
      <c r="N1015" s="13"/>
      <c r="O1015" s="13"/>
      <c r="P1015" s="13"/>
    </row>
    <row r="1016" spans="12:16" x14ac:dyDescent="0.2">
      <c r="L1016" s="15"/>
      <c r="M1016" s="13"/>
      <c r="N1016" s="13"/>
      <c r="O1016" s="13"/>
      <c r="P1016" s="13"/>
    </row>
    <row r="1017" spans="12:16" x14ac:dyDescent="0.2">
      <c r="L1017" s="15"/>
      <c r="M1017" s="13"/>
      <c r="N1017" s="13"/>
      <c r="O1017" s="13"/>
      <c r="P1017" s="13"/>
    </row>
    <row r="1018" spans="12:16" x14ac:dyDescent="0.2">
      <c r="L1018" s="15"/>
      <c r="M1018" s="13"/>
      <c r="N1018" s="13"/>
      <c r="O1018" s="13"/>
      <c r="P1018" s="13"/>
    </row>
    <row r="1019" spans="12:16" x14ac:dyDescent="0.2">
      <c r="L1019" s="15"/>
      <c r="M1019" s="13"/>
      <c r="N1019" s="13"/>
      <c r="O1019" s="13"/>
      <c r="P1019" s="13"/>
    </row>
    <row r="1020" spans="12:16" x14ac:dyDescent="0.2">
      <c r="L1020" s="15"/>
      <c r="M1020" s="13"/>
      <c r="N1020" s="13"/>
      <c r="O1020" s="13"/>
      <c r="P1020" s="13"/>
    </row>
    <row r="1021" spans="12:16" x14ac:dyDescent="0.2">
      <c r="L1021" s="15"/>
      <c r="M1021" s="13"/>
      <c r="N1021" s="13"/>
      <c r="O1021" s="13"/>
      <c r="P1021" s="13"/>
    </row>
    <row r="1022" spans="12:16" x14ac:dyDescent="0.2">
      <c r="L1022" s="15"/>
      <c r="M1022" s="13"/>
      <c r="N1022" s="13"/>
      <c r="O1022" s="13"/>
      <c r="P1022" s="13"/>
    </row>
    <row r="1023" spans="12:16" x14ac:dyDescent="0.2">
      <c r="L1023" s="15"/>
      <c r="M1023" s="13"/>
      <c r="N1023" s="13"/>
      <c r="O1023" s="13"/>
      <c r="P1023" s="13"/>
    </row>
    <row r="1024" spans="12:16" x14ac:dyDescent="0.2">
      <c r="L1024" s="15"/>
      <c r="M1024" s="13"/>
      <c r="N1024" s="13"/>
      <c r="O1024" s="13"/>
      <c r="P1024" s="13"/>
    </row>
    <row r="1025" spans="12:16" x14ac:dyDescent="0.2">
      <c r="L1025" s="15"/>
      <c r="M1025" s="13"/>
      <c r="N1025" s="13"/>
      <c r="O1025" s="13"/>
      <c r="P1025" s="13"/>
    </row>
    <row r="1026" spans="12:16" x14ac:dyDescent="0.2">
      <c r="L1026" s="15"/>
      <c r="M1026" s="13"/>
      <c r="N1026" s="13"/>
      <c r="O1026" s="13"/>
      <c r="P1026" s="13"/>
    </row>
  </sheetData>
  <pageMargins left="0.75" right="0.5" top="1" bottom="1" header="0.5" footer="0.5"/>
  <pageSetup scale="59" orientation="portrait" r:id="rId1"/>
  <headerFooter alignWithMargins="0">
    <oddHeader xml:space="preserve">&amp;L&amp;"Arial,Bold"&amp;12CES September 2000 First-of-the-Month Volume Reqs.
 (Vols are in Dth/day unless otherwise indicated.)&amp;R&amp;"Arial,Bold"&amp;12Exh 1 Vols in Col. 4 are adjusted down for market exit.
Prepared 08/23/00  </oddHeader>
    <oddFooter>&amp;LContact:  David Scott
Ph: 713-345-7692&amp;C&amp;P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election activeCell="E10" sqref="E10"/>
    </sheetView>
  </sheetViews>
  <sheetFormatPr defaultRowHeight="12.75" x14ac:dyDescent="0.2"/>
  <cols>
    <col min="1" max="1" width="20.5703125" customWidth="1"/>
    <col min="2" max="2" width="17.42578125" customWidth="1"/>
    <col min="3" max="3" width="22.85546875" customWidth="1"/>
    <col min="4" max="4" width="11.42578125" customWidth="1"/>
    <col min="5" max="5" width="11.28515625" bestFit="1" customWidth="1"/>
    <col min="6" max="6" width="19.42578125" customWidth="1"/>
    <col min="7" max="7" width="11" customWidth="1"/>
  </cols>
  <sheetData>
    <row r="1" spans="1:8" x14ac:dyDescent="0.2">
      <c r="D1" s="38" t="str">
        <f>'Total Reqs'!E1</f>
        <v>September 2000</v>
      </c>
    </row>
    <row r="3" spans="1:8" x14ac:dyDescent="0.2">
      <c r="C3" s="61" t="s">
        <v>368</v>
      </c>
    </row>
    <row r="5" spans="1:8" x14ac:dyDescent="0.2">
      <c r="A5" s="62"/>
      <c r="B5" s="62"/>
      <c r="C5" s="62"/>
      <c r="D5" s="62" t="s">
        <v>369</v>
      </c>
      <c r="E5" s="62" t="s">
        <v>370</v>
      </c>
      <c r="F5" s="61"/>
      <c r="G5" s="61"/>
    </row>
    <row r="6" spans="1:8" x14ac:dyDescent="0.2">
      <c r="A6" s="62"/>
      <c r="B6" s="62"/>
      <c r="C6" s="62"/>
      <c r="D6" s="62" t="s">
        <v>371</v>
      </c>
      <c r="E6" s="62" t="s">
        <v>371</v>
      </c>
      <c r="F6" s="61" t="s">
        <v>372</v>
      </c>
      <c r="G6" s="61"/>
    </row>
    <row r="7" spans="1:8" x14ac:dyDescent="0.2">
      <c r="A7" s="63" t="s">
        <v>373</v>
      </c>
      <c r="B7" s="63"/>
      <c r="C7" s="63" t="s">
        <v>374</v>
      </c>
      <c r="D7" s="63" t="s">
        <v>375</v>
      </c>
      <c r="E7" s="63" t="s">
        <v>375</v>
      </c>
      <c r="F7" s="64" t="s">
        <v>376</v>
      </c>
      <c r="G7" s="61"/>
    </row>
    <row r="8" spans="1:8" x14ac:dyDescent="0.2">
      <c r="A8" s="61" t="s">
        <v>377</v>
      </c>
      <c r="B8" s="61"/>
    </row>
    <row r="9" spans="1:8" x14ac:dyDescent="0.2">
      <c r="A9" s="61"/>
      <c r="B9" s="61" t="s">
        <v>378</v>
      </c>
    </row>
    <row r="10" spans="1:8" x14ac:dyDescent="0.2">
      <c r="B10" s="61"/>
      <c r="C10" t="s">
        <v>379</v>
      </c>
      <c r="D10" s="65">
        <f>E10*30</f>
        <v>0</v>
      </c>
      <c r="E10" s="66">
        <v>0</v>
      </c>
      <c r="F10" t="s">
        <v>380</v>
      </c>
      <c r="G10" s="61" t="s">
        <v>381</v>
      </c>
    </row>
    <row r="11" spans="1:8" x14ac:dyDescent="0.2">
      <c r="A11" s="61"/>
      <c r="B11" s="61"/>
      <c r="C11" t="s">
        <v>382</v>
      </c>
      <c r="D11" s="65">
        <f t="shared" ref="D11:D20" si="0">E11*30</f>
        <v>0</v>
      </c>
      <c r="E11" s="66">
        <v>0</v>
      </c>
      <c r="F11" t="s">
        <v>383</v>
      </c>
      <c r="G11" s="67" t="s">
        <v>384</v>
      </c>
      <c r="H11" s="66"/>
    </row>
    <row r="12" spans="1:8" x14ac:dyDescent="0.2">
      <c r="B12" s="61" t="s">
        <v>385</v>
      </c>
      <c r="C12" t="s">
        <v>386</v>
      </c>
      <c r="D12" s="65">
        <f t="shared" si="0"/>
        <v>52230</v>
      </c>
      <c r="E12" s="66">
        <v>1741</v>
      </c>
      <c r="F12" t="s">
        <v>387</v>
      </c>
    </row>
    <row r="13" spans="1:8" x14ac:dyDescent="0.2">
      <c r="C13" t="s">
        <v>388</v>
      </c>
      <c r="D13" s="65">
        <f t="shared" si="0"/>
        <v>2640</v>
      </c>
      <c r="E13" s="66">
        <v>88</v>
      </c>
      <c r="F13" t="s">
        <v>387</v>
      </c>
    </row>
    <row r="14" spans="1:8" x14ac:dyDescent="0.2">
      <c r="C14" t="s">
        <v>389</v>
      </c>
      <c r="D14" s="65">
        <f t="shared" si="0"/>
        <v>0</v>
      </c>
      <c r="E14" s="66">
        <v>0</v>
      </c>
    </row>
    <row r="15" spans="1:8" x14ac:dyDescent="0.2">
      <c r="C15" t="s">
        <v>390</v>
      </c>
      <c r="D15" s="65">
        <f t="shared" si="0"/>
        <v>0</v>
      </c>
      <c r="E15" s="66">
        <v>0</v>
      </c>
      <c r="F15" t="s">
        <v>380</v>
      </c>
    </row>
    <row r="16" spans="1:8" x14ac:dyDescent="0.2">
      <c r="C16" t="s">
        <v>180</v>
      </c>
      <c r="D16" s="65">
        <f t="shared" si="0"/>
        <v>0</v>
      </c>
      <c r="E16" s="66">
        <v>0</v>
      </c>
    </row>
    <row r="17" spans="1:6" x14ac:dyDescent="0.2">
      <c r="C17" t="s">
        <v>391</v>
      </c>
      <c r="D17" s="65">
        <f t="shared" si="0"/>
        <v>124800</v>
      </c>
      <c r="E17" s="66">
        <v>4160</v>
      </c>
      <c r="F17" t="s">
        <v>387</v>
      </c>
    </row>
    <row r="18" spans="1:6" x14ac:dyDescent="0.2">
      <c r="D18" s="65"/>
      <c r="E18" s="66"/>
    </row>
    <row r="19" spans="1:6" x14ac:dyDescent="0.2">
      <c r="A19" s="61" t="s">
        <v>392</v>
      </c>
      <c r="B19" s="61"/>
      <c r="D19" s="65"/>
      <c r="E19" s="66"/>
    </row>
    <row r="20" spans="1:6" x14ac:dyDescent="0.2">
      <c r="C20" t="s">
        <v>393</v>
      </c>
      <c r="D20" s="65">
        <f t="shared" si="0"/>
        <v>1089120</v>
      </c>
      <c r="E20" s="66">
        <v>36304</v>
      </c>
      <c r="F20" t="s">
        <v>387</v>
      </c>
    </row>
    <row r="21" spans="1:6" x14ac:dyDescent="0.2">
      <c r="D21" s="66"/>
    </row>
    <row r="22" spans="1:6" x14ac:dyDescent="0.2">
      <c r="A22" t="s">
        <v>394</v>
      </c>
      <c r="D22" s="66"/>
    </row>
    <row r="23" spans="1:6" x14ac:dyDescent="0.2">
      <c r="D23" s="66"/>
    </row>
  </sheetData>
  <pageMargins left="0.75" right="0.75" top="1" bottom="1" header="0.5" footer="0.5"/>
  <pageSetup scale="73" orientation="landscape" r:id="rId1"/>
  <headerFooter alignWithMargins="0"/>
  <colBreaks count="1" manualBreakCount="1">
    <brk id="8" max="2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Comments </vt:lpstr>
      <vt:lpstr>Total Reqs</vt:lpstr>
      <vt:lpstr>Sept00 EPA Vols </vt:lpstr>
      <vt:lpstr>FOM Sept Storage</vt:lpstr>
      <vt:lpstr>'FOM Sept Storage'!Print_Area</vt:lpstr>
      <vt:lpstr>'Sept00 EPA Vols '!Print_Area</vt:lpstr>
      <vt:lpstr>'Total Reqs'!Print_Area</vt:lpstr>
      <vt:lpstr>'Sept00 EPA Vols '!Print_Titles</vt:lpstr>
      <vt:lpstr>'Total Reqs'!Print_Titles</vt:lpstr>
    </vt:vector>
  </TitlesOfParts>
  <Company>Columbia Energy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Felienne</cp:lastModifiedBy>
  <cp:lastPrinted>2000-08-23T17:32:10Z</cp:lastPrinted>
  <dcterms:created xsi:type="dcterms:W3CDTF">2000-08-23T17:27:03Z</dcterms:created>
  <dcterms:modified xsi:type="dcterms:W3CDTF">2014-09-03T12:12:01Z</dcterms:modified>
</cp:coreProperties>
</file>