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D12" i="3"/>
  <c r="D13" i="3"/>
  <c r="D14" i="3"/>
  <c r="D15" i="3"/>
  <c r="D16" i="3"/>
  <c r="D17" i="3"/>
  <c r="E20" i="3"/>
  <c r="E1" i="2"/>
  <c r="L1" i="2"/>
  <c r="M1" i="2"/>
  <c r="S3" i="2"/>
  <c r="B10" i="2"/>
  <c r="F10" i="2"/>
  <c r="G10" i="2"/>
  <c r="K11" i="2"/>
  <c r="K12" i="2"/>
  <c r="B13" i="2"/>
  <c r="C13" i="2"/>
  <c r="K13" i="2"/>
  <c r="M13" i="2" s="1"/>
  <c r="L13" i="2"/>
  <c r="S13" i="2"/>
  <c r="U13" i="2" s="1"/>
  <c r="K15" i="2"/>
  <c r="K17" i="2" s="1"/>
  <c r="K16" i="2"/>
  <c r="B17" i="2"/>
  <c r="C17" i="2"/>
  <c r="L17" i="2"/>
  <c r="S17" i="2"/>
  <c r="S365" i="2" s="1"/>
  <c r="K19" i="2"/>
  <c r="K21" i="2" s="1"/>
  <c r="M21" i="2" s="1"/>
  <c r="K20" i="2"/>
  <c r="B21" i="2"/>
  <c r="C21" i="2"/>
  <c r="L21" i="2"/>
  <c r="S21" i="2"/>
  <c r="K27" i="2"/>
  <c r="K33" i="2" s="1"/>
  <c r="M33" i="2" s="1"/>
  <c r="K28" i="2"/>
  <c r="K29" i="2"/>
  <c r="K31" i="2"/>
  <c r="K32" i="2"/>
  <c r="B33" i="2"/>
  <c r="C33" i="2"/>
  <c r="L33" i="2"/>
  <c r="S33" i="2"/>
  <c r="U33" i="2" s="1"/>
  <c r="K36" i="2"/>
  <c r="K37" i="2"/>
  <c r="K38" i="2"/>
  <c r="K39" i="2"/>
  <c r="K40" i="2"/>
  <c r="K41" i="2" s="1"/>
  <c r="B41" i="2"/>
  <c r="C41" i="2"/>
  <c r="L41" i="2"/>
  <c r="S41" i="2"/>
  <c r="K42" i="2"/>
  <c r="K45" i="2"/>
  <c r="K47" i="2" s="1"/>
  <c r="M47" i="2" s="1"/>
  <c r="K46" i="2"/>
  <c r="B47" i="2"/>
  <c r="C47" i="2"/>
  <c r="L47" i="2"/>
  <c r="S47" i="2"/>
  <c r="U47" i="2" s="1"/>
  <c r="K48" i="2"/>
  <c r="B51" i="2"/>
  <c r="C51" i="2"/>
  <c r="K51" i="2"/>
  <c r="M51" i="2"/>
  <c r="S51" i="2"/>
  <c r="U51" i="2" s="1"/>
  <c r="K54" i="2"/>
  <c r="K55" i="2"/>
  <c r="K56" i="2"/>
  <c r="K57" i="2"/>
  <c r="K63" i="2" s="1"/>
  <c r="M63" i="2" s="1"/>
  <c r="K59" i="2"/>
  <c r="K60" i="2"/>
  <c r="K62" i="2"/>
  <c r="B63" i="2"/>
  <c r="C63" i="2"/>
  <c r="L63" i="2"/>
  <c r="S63" i="2"/>
  <c r="K64" i="2"/>
  <c r="K67" i="2"/>
  <c r="K68" i="2"/>
  <c r="B69" i="2"/>
  <c r="C69" i="2"/>
  <c r="K69" i="2"/>
  <c r="M69" i="2" s="1"/>
  <c r="L69" i="2"/>
  <c r="S69" i="2"/>
  <c r="B73" i="2"/>
  <c r="C73" i="2"/>
  <c r="K73" i="2"/>
  <c r="M73" i="2" s="1"/>
  <c r="L73" i="2"/>
  <c r="S73" i="2"/>
  <c r="U73" i="2"/>
  <c r="B77" i="2"/>
  <c r="C77" i="2"/>
  <c r="K77" i="2"/>
  <c r="M77" i="2" s="1"/>
  <c r="L77" i="2"/>
  <c r="S77" i="2"/>
  <c r="U77" i="2"/>
  <c r="B81" i="2"/>
  <c r="C81" i="2"/>
  <c r="K81" i="2"/>
  <c r="L81" i="2"/>
  <c r="M81" i="2" s="1"/>
  <c r="S81" i="2"/>
  <c r="U81" i="2" s="1"/>
  <c r="K84" i="2"/>
  <c r="K85" i="2"/>
  <c r="K87" i="2"/>
  <c r="K88" i="2"/>
  <c r="K90" i="2"/>
  <c r="L90" i="2"/>
  <c r="K91" i="2"/>
  <c r="K96" i="2" s="1"/>
  <c r="K93" i="2"/>
  <c r="K94" i="2"/>
  <c r="K95" i="2"/>
  <c r="B96" i="2"/>
  <c r="C96" i="2"/>
  <c r="L96" i="2"/>
  <c r="S96" i="2"/>
  <c r="B100" i="2"/>
  <c r="C100" i="2"/>
  <c r="K100" i="2"/>
  <c r="M100" i="2" s="1"/>
  <c r="L100" i="2"/>
  <c r="S100" i="2"/>
  <c r="U100" i="2" s="1"/>
  <c r="K103" i="2"/>
  <c r="K109" i="2" s="1"/>
  <c r="M109" i="2" s="1"/>
  <c r="K104" i="2"/>
  <c r="K105" i="2"/>
  <c r="K107" i="2"/>
  <c r="K108" i="2"/>
  <c r="B109" i="2"/>
  <c r="C109" i="2"/>
  <c r="L109" i="2"/>
  <c r="S109" i="2"/>
  <c r="U109" i="2" s="1"/>
  <c r="K112" i="2"/>
  <c r="K118" i="2" s="1"/>
  <c r="M118" i="2" s="1"/>
  <c r="K113" i="2"/>
  <c r="K114" i="2"/>
  <c r="K116" i="2"/>
  <c r="K117" i="2"/>
  <c r="B118" i="2"/>
  <c r="C118" i="2"/>
  <c r="L118" i="2"/>
  <c r="S118" i="2"/>
  <c r="U118" i="2" s="1"/>
  <c r="K121" i="2"/>
  <c r="K122" i="2"/>
  <c r="B123" i="2"/>
  <c r="C123" i="2"/>
  <c r="K123" i="2"/>
  <c r="U123" i="2" s="1"/>
  <c r="L123" i="2"/>
  <c r="M123" i="2"/>
  <c r="S123" i="2"/>
  <c r="B129" i="2"/>
  <c r="C129" i="2"/>
  <c r="K129" i="2"/>
  <c r="M129" i="2" s="1"/>
  <c r="L129" i="2"/>
  <c r="S129" i="2"/>
  <c r="U129" i="2" s="1"/>
  <c r="B134" i="2"/>
  <c r="C134" i="2"/>
  <c r="K134" i="2"/>
  <c r="M134" i="2" s="1"/>
  <c r="L134" i="2"/>
  <c r="S134" i="2"/>
  <c r="B138" i="2"/>
  <c r="C138" i="2"/>
  <c r="K138" i="2"/>
  <c r="M138" i="2" s="1"/>
  <c r="L138" i="2"/>
  <c r="S138" i="2"/>
  <c r="U138" i="2"/>
  <c r="B142" i="2"/>
  <c r="C142" i="2"/>
  <c r="K142" i="2"/>
  <c r="L142" i="2"/>
  <c r="M142" i="2"/>
  <c r="O142" i="2" s="1"/>
  <c r="P142" i="2" s="1"/>
  <c r="S142" i="2"/>
  <c r="U142" i="2"/>
  <c r="K145" i="2"/>
  <c r="K154" i="2" s="1"/>
  <c r="M154" i="2" s="1"/>
  <c r="K146" i="2"/>
  <c r="K148" i="2"/>
  <c r="L148" i="2"/>
  <c r="K149" i="2"/>
  <c r="K150" i="2"/>
  <c r="K152" i="2"/>
  <c r="K153" i="2"/>
  <c r="B154" i="2"/>
  <c r="C154" i="2"/>
  <c r="L154" i="2"/>
  <c r="S154" i="2"/>
  <c r="U154" i="2" s="1"/>
  <c r="K157" i="2"/>
  <c r="K166" i="2" s="1"/>
  <c r="M166" i="2" s="1"/>
  <c r="K158" i="2"/>
  <c r="K160" i="2"/>
  <c r="K161" i="2"/>
  <c r="K162" i="2"/>
  <c r="K164" i="2"/>
  <c r="K165" i="2"/>
  <c r="B166" i="2"/>
  <c r="C166" i="2"/>
  <c r="L166" i="2"/>
  <c r="S166" i="2"/>
  <c r="U166" i="2" s="1"/>
  <c r="K172" i="2"/>
  <c r="K173" i="2"/>
  <c r="K174" i="2"/>
  <c r="K178" i="2" s="1"/>
  <c r="K176" i="2"/>
  <c r="K177" i="2"/>
  <c r="B178" i="2"/>
  <c r="C178" i="2"/>
  <c r="L178" i="2"/>
  <c r="S178" i="2"/>
  <c r="K181" i="2"/>
  <c r="K187" i="2" s="1"/>
  <c r="K182" i="2"/>
  <c r="K183" i="2"/>
  <c r="K185" i="2"/>
  <c r="K186" i="2"/>
  <c r="B187" i="2"/>
  <c r="C187" i="2"/>
  <c r="L187" i="2"/>
  <c r="S187" i="2"/>
  <c r="K190" i="2"/>
  <c r="K196" i="2" s="1"/>
  <c r="M196" i="2" s="1"/>
  <c r="K191" i="2"/>
  <c r="K192" i="2"/>
  <c r="K194" i="2"/>
  <c r="K195" i="2"/>
  <c r="B196" i="2"/>
  <c r="C196" i="2"/>
  <c r="L196" i="2"/>
  <c r="S196" i="2"/>
  <c r="U196" i="2" s="1"/>
  <c r="K202" i="2"/>
  <c r="K208" i="2" s="1"/>
  <c r="M208" i="2" s="1"/>
  <c r="K203" i="2"/>
  <c r="K204" i="2"/>
  <c r="K206" i="2"/>
  <c r="K207" i="2"/>
  <c r="B208" i="2"/>
  <c r="C208" i="2"/>
  <c r="L208" i="2"/>
  <c r="S208" i="2"/>
  <c r="U208" i="2" s="1"/>
  <c r="K211" i="2"/>
  <c r="K212" i="2"/>
  <c r="K213" i="2"/>
  <c r="K215" i="2"/>
  <c r="K217" i="2" s="1"/>
  <c r="K216" i="2"/>
  <c r="B217" i="2"/>
  <c r="C217" i="2"/>
  <c r="L217" i="2"/>
  <c r="S217" i="2"/>
  <c r="K220" i="2"/>
  <c r="K231" i="2" s="1"/>
  <c r="K221" i="2"/>
  <c r="K223" i="2"/>
  <c r="K224" i="2"/>
  <c r="K226" i="2"/>
  <c r="K227" i="2"/>
  <c r="K229" i="2"/>
  <c r="K230" i="2"/>
  <c r="B231" i="2"/>
  <c r="C231" i="2"/>
  <c r="L231" i="2"/>
  <c r="K234" i="2"/>
  <c r="K239" i="2" s="1"/>
  <c r="K235" i="2"/>
  <c r="K237" i="2"/>
  <c r="K238" i="2"/>
  <c r="B239" i="2"/>
  <c r="C239" i="2"/>
  <c r="L239" i="2"/>
  <c r="K245" i="2"/>
  <c r="K250" i="2" s="1"/>
  <c r="K246" i="2"/>
  <c r="K248" i="2"/>
  <c r="K249" i="2"/>
  <c r="B250" i="2"/>
  <c r="C250" i="2"/>
  <c r="L250" i="2"/>
  <c r="K253" i="2"/>
  <c r="K254" i="2"/>
  <c r="K255" i="2"/>
  <c r="K256" i="2"/>
  <c r="K257" i="2"/>
  <c r="K260" i="2"/>
  <c r="K261" i="2"/>
  <c r="K262" i="2"/>
  <c r="K264" i="2"/>
  <c r="K265" i="2"/>
  <c r="K267" i="2"/>
  <c r="K268" i="2"/>
  <c r="K270" i="2"/>
  <c r="K271" i="2"/>
  <c r="B272" i="2"/>
  <c r="C272" i="2"/>
  <c r="K272" i="2"/>
  <c r="M272" i="2" s="1"/>
  <c r="L272" i="2"/>
  <c r="S272" i="2"/>
  <c r="K274" i="2"/>
  <c r="K287" i="2" s="1"/>
  <c r="M287" i="2" s="1"/>
  <c r="K275" i="2"/>
  <c r="K276" i="2"/>
  <c r="K277" i="2"/>
  <c r="K278" i="2"/>
  <c r="K280" i="2"/>
  <c r="K281" i="2"/>
  <c r="K282" i="2"/>
  <c r="K285" i="2"/>
  <c r="K286" i="2"/>
  <c r="B287" i="2"/>
  <c r="C287" i="2"/>
  <c r="L287" i="2"/>
  <c r="S287" i="2"/>
  <c r="K291" i="2"/>
  <c r="K292" i="2"/>
  <c r="K294" i="2"/>
  <c r="K295" i="2"/>
  <c r="K296" i="2" s="1"/>
  <c r="L295" i="2"/>
  <c r="B296" i="2"/>
  <c r="C296" i="2"/>
  <c r="S296" i="2"/>
  <c r="K299" i="2"/>
  <c r="K314" i="2" s="1"/>
  <c r="M314" i="2" s="1"/>
  <c r="K300" i="2"/>
  <c r="K302" i="2"/>
  <c r="K303" i="2"/>
  <c r="K304" i="2"/>
  <c r="K306" i="2"/>
  <c r="K307" i="2"/>
  <c r="K309" i="2"/>
  <c r="K310" i="2"/>
  <c r="K312" i="2"/>
  <c r="K313" i="2"/>
  <c r="B314" i="2"/>
  <c r="C314" i="2"/>
  <c r="L314" i="2"/>
  <c r="S314" i="2"/>
  <c r="K317" i="2"/>
  <c r="K318" i="2"/>
  <c r="B319" i="2"/>
  <c r="C319" i="2"/>
  <c r="K319" i="2"/>
  <c r="U319" i="2" s="1"/>
  <c r="L319" i="2"/>
  <c r="S319" i="2"/>
  <c r="K322" i="2"/>
  <c r="K337" i="2" s="1"/>
  <c r="M337" i="2" s="1"/>
  <c r="K323" i="2"/>
  <c r="K324" i="2"/>
  <c r="K326" i="2"/>
  <c r="K327" i="2"/>
  <c r="K328" i="2"/>
  <c r="K329" i="2"/>
  <c r="K330" i="2"/>
  <c r="K332" i="2"/>
  <c r="K333" i="2"/>
  <c r="K335" i="2"/>
  <c r="K336" i="2"/>
  <c r="B337" i="2"/>
  <c r="C337" i="2"/>
  <c r="L337" i="2"/>
  <c r="S337" i="2"/>
  <c r="U337" i="2" s="1"/>
  <c r="K340" i="2"/>
  <c r="L340" i="2"/>
  <c r="K341" i="2"/>
  <c r="K343" i="2"/>
  <c r="K344" i="2"/>
  <c r="K351" i="2" s="1"/>
  <c r="K346" i="2"/>
  <c r="K347" i="2"/>
  <c r="K349" i="2"/>
  <c r="K350" i="2"/>
  <c r="B351" i="2"/>
  <c r="C351" i="2"/>
  <c r="L351" i="2"/>
  <c r="K354" i="2"/>
  <c r="K355" i="2"/>
  <c r="K359" i="2" s="1"/>
  <c r="K357" i="2"/>
  <c r="B359" i="2"/>
  <c r="C359" i="2"/>
  <c r="L359" i="2"/>
  <c r="S359" i="2"/>
  <c r="K361" i="2"/>
  <c r="K363" i="2" s="1"/>
  <c r="U363" i="2" s="1"/>
  <c r="K362" i="2"/>
  <c r="B363" i="2"/>
  <c r="C363" i="2"/>
  <c r="S363" i="2"/>
  <c r="L365" i="2"/>
  <c r="N365" i="2"/>
  <c r="K367" i="2"/>
  <c r="M367" i="2"/>
  <c r="K370" i="2"/>
  <c r="K371" i="2"/>
  <c r="K373" i="2"/>
  <c r="K383" i="2" s="1"/>
  <c r="K374" i="2"/>
  <c r="K377" i="2"/>
  <c r="K378" i="2"/>
  <c r="K381" i="2"/>
  <c r="K382" i="2"/>
  <c r="B383" i="2"/>
  <c r="L383" i="2"/>
  <c r="S383" i="2"/>
  <c r="K385" i="2"/>
  <c r="K386" i="2"/>
  <c r="K387" i="2"/>
  <c r="K406" i="2" s="1"/>
  <c r="M406" i="2" s="1"/>
  <c r="K388" i="2"/>
  <c r="K391" i="2"/>
  <c r="K392" i="2"/>
  <c r="K393" i="2"/>
  <c r="K395" i="2"/>
  <c r="K396" i="2"/>
  <c r="K398" i="2"/>
  <c r="K399" i="2"/>
  <c r="K401" i="2"/>
  <c r="K402" i="2"/>
  <c r="K404" i="2"/>
  <c r="K405" i="2"/>
  <c r="B406" i="2"/>
  <c r="L406" i="2"/>
  <c r="S406" i="2"/>
  <c r="K409" i="2"/>
  <c r="K442" i="2" s="1"/>
  <c r="K410" i="2"/>
  <c r="K411" i="2"/>
  <c r="K413" i="2"/>
  <c r="K414" i="2"/>
  <c r="K415" i="2"/>
  <c r="K417" i="2"/>
  <c r="K418" i="2"/>
  <c r="K419" i="2"/>
  <c r="K422" i="2"/>
  <c r="K423" i="2"/>
  <c r="K424" i="2"/>
  <c r="K426" i="2"/>
  <c r="K427" i="2"/>
  <c r="K429" i="2"/>
  <c r="K430" i="2"/>
  <c r="K433" i="2"/>
  <c r="K434" i="2"/>
  <c r="K435" i="2"/>
  <c r="K437" i="2"/>
  <c r="K438" i="2"/>
  <c r="K440" i="2"/>
  <c r="L440" i="2"/>
  <c r="L442" i="2" s="1"/>
  <c r="K441" i="2"/>
  <c r="B442" i="2"/>
  <c r="S442" i="2"/>
  <c r="U442" i="2" s="1"/>
  <c r="K446" i="2"/>
  <c r="K463" i="2" s="1"/>
  <c r="M463" i="2" s="1"/>
  <c r="K447" i="2"/>
  <c r="K450" i="2"/>
  <c r="K451" i="2"/>
  <c r="K454" i="2"/>
  <c r="K455" i="2"/>
  <c r="K457" i="2"/>
  <c r="K458" i="2"/>
  <c r="K461" i="2"/>
  <c r="K462" i="2"/>
  <c r="B463" i="2"/>
  <c r="L463" i="2"/>
  <c r="S463" i="2"/>
  <c r="U463" i="2" s="1"/>
  <c r="K466" i="2"/>
  <c r="K467" i="2"/>
  <c r="K468" i="2"/>
  <c r="K476" i="2" s="1"/>
  <c r="M476" i="2" s="1"/>
  <c r="K469" i="2"/>
  <c r="K471" i="2"/>
  <c r="K472" i="2"/>
  <c r="K474" i="2"/>
  <c r="K475" i="2"/>
  <c r="B476" i="2"/>
  <c r="L476" i="2"/>
  <c r="S476" i="2"/>
  <c r="U476" i="2" s="1"/>
  <c r="K479" i="2"/>
  <c r="K480" i="2"/>
  <c r="K481" i="2"/>
  <c r="K486" i="2" s="1"/>
  <c r="K484" i="2"/>
  <c r="K485" i="2"/>
  <c r="B486" i="2"/>
  <c r="L486" i="2"/>
  <c r="S486" i="2"/>
  <c r="K487" i="2"/>
  <c r="K490" i="2"/>
  <c r="K495" i="2" s="1"/>
  <c r="M495" i="2" s="1"/>
  <c r="K493" i="2"/>
  <c r="B495" i="2"/>
  <c r="L495" i="2"/>
  <c r="S495" i="2"/>
  <c r="K498" i="2"/>
  <c r="K503" i="2" s="1"/>
  <c r="K499" i="2"/>
  <c r="K501" i="2"/>
  <c r="K502" i="2"/>
  <c r="B503" i="2"/>
  <c r="L503" i="2"/>
  <c r="S503" i="2"/>
  <c r="K506" i="2"/>
  <c r="K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88" i="2" s="1"/>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2" i="2"/>
  <c r="B593" i="2"/>
  <c r="K593" i="2"/>
  <c r="L593" i="2"/>
  <c r="P593" i="2"/>
  <c r="S593" i="2"/>
  <c r="K594" i="2"/>
  <c r="K597" i="2"/>
  <c r="K598" i="2"/>
  <c r="B599" i="2"/>
  <c r="K599" i="2"/>
  <c r="L599" i="2"/>
  <c r="M599" i="2"/>
  <c r="S599" i="2"/>
  <c r="U599" i="2" s="1"/>
  <c r="K602" i="2"/>
  <c r="B603" i="2"/>
  <c r="K603" i="2"/>
  <c r="U603" i="2" s="1"/>
  <c r="L603" i="2"/>
  <c r="S603" i="2"/>
  <c r="K606" i="2"/>
  <c r="K613" i="2" s="1"/>
  <c r="M613" i="2" s="1"/>
  <c r="K607" i="2"/>
  <c r="K611" i="2"/>
  <c r="K612" i="2"/>
  <c r="B613" i="2"/>
  <c r="L613" i="2"/>
  <c r="S613" i="2"/>
  <c r="K618" i="2"/>
  <c r="K621" i="2" s="1"/>
  <c r="K620" i="2"/>
  <c r="L621" i="2"/>
  <c r="S621" i="2"/>
  <c r="K626" i="2"/>
  <c r="K627" i="2"/>
  <c r="K628" i="2"/>
  <c r="L628" i="2"/>
  <c r="M628" i="2"/>
  <c r="P628" i="2" s="1"/>
  <c r="O628" i="2"/>
  <c r="S628" i="2"/>
  <c r="U628" i="2" s="1"/>
  <c r="K630" i="2"/>
  <c r="K631" i="2"/>
  <c r="K633" i="2"/>
  <c r="K634" i="2"/>
  <c r="K635" i="2"/>
  <c r="M635" i="2" s="1"/>
  <c r="L635" i="2"/>
  <c r="S635" i="2"/>
  <c r="K637" i="2"/>
  <c r="K639" i="2" s="1"/>
  <c r="K638" i="2"/>
  <c r="L639" i="2"/>
  <c r="S639" i="2"/>
  <c r="K642" i="2"/>
  <c r="K644" i="2" s="1"/>
  <c r="K643" i="2"/>
  <c r="L644" i="2"/>
  <c r="S644" i="2"/>
  <c r="K646" i="2"/>
  <c r="K647" i="2"/>
  <c r="K649" i="2" s="1"/>
  <c r="K648" i="2"/>
  <c r="L649" i="2"/>
  <c r="S649" i="2"/>
  <c r="K651" i="2"/>
  <c r="K652" i="2"/>
  <c r="K653" i="2"/>
  <c r="L653" i="2"/>
  <c r="M653" i="2"/>
  <c r="P653" i="2" s="1"/>
  <c r="O653" i="2"/>
  <c r="S653" i="2"/>
  <c r="U653" i="2" s="1"/>
  <c r="K655" i="2"/>
  <c r="K656" i="2"/>
  <c r="K657" i="2"/>
  <c r="L657" i="2"/>
  <c r="M657" i="2"/>
  <c r="S657" i="2"/>
  <c r="U657" i="2" s="1"/>
  <c r="K659" i="2"/>
  <c r="K660" i="2"/>
  <c r="K661" i="2"/>
  <c r="U661" i="2" s="1"/>
  <c r="L661" i="2"/>
  <c r="S661" i="2"/>
  <c r="K665" i="2"/>
  <c r="L665" i="2"/>
  <c r="S665" i="2"/>
  <c r="S671" i="2" s="1"/>
  <c r="U671" i="2" s="1"/>
  <c r="K666" i="2"/>
  <c r="K667" i="2"/>
  <c r="K668" i="2"/>
  <c r="K669" i="2"/>
  <c r="K670" i="2"/>
  <c r="B671" i="2"/>
  <c r="K671" i="2"/>
  <c r="M671" i="2" s="1"/>
  <c r="L671" i="2"/>
  <c r="L674" i="2"/>
  <c r="L677" i="2" s="1"/>
  <c r="K675" i="2"/>
  <c r="B677" i="2"/>
  <c r="S677" i="2"/>
  <c r="K680" i="2"/>
  <c r="L680" i="2"/>
  <c r="K681" i="2"/>
  <c r="K682" i="2"/>
  <c r="K684" i="2"/>
  <c r="S684" i="2"/>
  <c r="S779" i="2" s="1"/>
  <c r="U779" i="2" s="1"/>
  <c r="K685" i="2"/>
  <c r="K686" i="2"/>
  <c r="K779" i="2" s="1"/>
  <c r="M779" i="2" s="1"/>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K782" i="2"/>
  <c r="K785" i="2" s="1"/>
  <c r="K783" i="2"/>
  <c r="K784" i="2"/>
  <c r="B785" i="2"/>
  <c r="L785" i="2"/>
  <c r="S785"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K674" i="2" s="1"/>
  <c r="K677" i="2" s="1"/>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U649" i="2" l="1"/>
  <c r="M649" i="2"/>
  <c r="U588" i="2"/>
  <c r="M588" i="2"/>
  <c r="M359" i="2"/>
  <c r="U359" i="2"/>
  <c r="U644" i="2"/>
  <c r="M644" i="2"/>
  <c r="O476" i="2"/>
  <c r="P476" i="2"/>
  <c r="U250" i="2"/>
  <c r="M250" i="2"/>
  <c r="M217" i="2"/>
  <c r="U217" i="2"/>
  <c r="M545" i="2"/>
  <c r="U545" i="2"/>
  <c r="U495" i="2"/>
  <c r="U406" i="2"/>
  <c r="O337" i="2"/>
  <c r="P337" i="2" s="1"/>
  <c r="U314" i="2"/>
  <c r="M231" i="2"/>
  <c r="U231" i="2"/>
  <c r="O166" i="2"/>
  <c r="P166" i="2" s="1"/>
  <c r="O100" i="2"/>
  <c r="P100" i="2" s="1"/>
  <c r="O47" i="2"/>
  <c r="P47" i="2"/>
  <c r="O129" i="2"/>
  <c r="P129" i="2"/>
  <c r="P77" i="2"/>
  <c r="O77" i="2"/>
  <c r="P63" i="2"/>
  <c r="O63" i="2"/>
  <c r="O21" i="2"/>
  <c r="P21" i="2" s="1"/>
  <c r="O671" i="2"/>
  <c r="P671" i="2"/>
  <c r="U639" i="2"/>
  <c r="M639" i="2"/>
  <c r="U383" i="2"/>
  <c r="M383" i="2"/>
  <c r="O208" i="2"/>
  <c r="P208" i="2"/>
  <c r="M96" i="2"/>
  <c r="U96" i="2"/>
  <c r="O81" i="2"/>
  <c r="P81" i="2" s="1"/>
  <c r="U63" i="2"/>
  <c r="O13" i="2"/>
  <c r="P13" i="2"/>
  <c r="M677" i="2"/>
  <c r="U677" i="2"/>
  <c r="O613" i="2"/>
  <c r="P613" i="2" s="1"/>
  <c r="M486" i="2"/>
  <c r="U486" i="2"/>
  <c r="M296" i="2"/>
  <c r="U296" i="2"/>
  <c r="O196" i="2"/>
  <c r="P196" i="2"/>
  <c r="M178" i="2"/>
  <c r="U178" i="2"/>
  <c r="O33" i="2"/>
  <c r="P33" i="2"/>
  <c r="U621" i="2"/>
  <c r="M621" i="2"/>
  <c r="O495" i="2"/>
  <c r="P495" i="2"/>
  <c r="U351" i="2"/>
  <c r="M351" i="2"/>
  <c r="O287" i="2"/>
  <c r="P287" i="2" s="1"/>
  <c r="U187" i="2"/>
  <c r="M187" i="2"/>
  <c r="O154" i="2"/>
  <c r="P154" i="2" s="1"/>
  <c r="O134" i="2"/>
  <c r="P134" i="2" s="1"/>
  <c r="O118" i="2"/>
  <c r="P118" i="2" s="1"/>
  <c r="O69" i="2"/>
  <c r="P69" i="2" s="1"/>
  <c r="U21" i="2"/>
  <c r="M785" i="2"/>
  <c r="U785" i="2"/>
  <c r="O779" i="2"/>
  <c r="P779" i="2" s="1"/>
  <c r="O635" i="2"/>
  <c r="P635" i="2"/>
  <c r="U613" i="2"/>
  <c r="O463" i="2"/>
  <c r="P463" i="2"/>
  <c r="P367" i="2"/>
  <c r="U239" i="2"/>
  <c r="M239" i="2"/>
  <c r="P109" i="2"/>
  <c r="O109" i="2"/>
  <c r="O314" i="2"/>
  <c r="P314" i="2"/>
  <c r="M41" i="2"/>
  <c r="U41" i="2"/>
  <c r="U503" i="2"/>
  <c r="M503" i="2"/>
  <c r="M442" i="2"/>
  <c r="P406" i="2"/>
  <c r="O406" i="2"/>
  <c r="U287" i="2"/>
  <c r="O272" i="2"/>
  <c r="P272" i="2" s="1"/>
  <c r="O138" i="2"/>
  <c r="P138" i="2"/>
  <c r="O73" i="2"/>
  <c r="P73" i="2" s="1"/>
  <c r="U17" i="2"/>
  <c r="M17" i="2"/>
  <c r="K365" i="2"/>
  <c r="U365" i="2" s="1"/>
  <c r="U272" i="2"/>
  <c r="U134" i="2"/>
  <c r="S786" i="2"/>
  <c r="K786" i="2"/>
  <c r="M661" i="2"/>
  <c r="O657" i="2"/>
  <c r="P657" i="2" s="1"/>
  <c r="M603" i="2"/>
  <c r="O599" i="2"/>
  <c r="P599" i="2" s="1"/>
  <c r="O367" i="2"/>
  <c r="M319" i="2"/>
  <c r="O123" i="2"/>
  <c r="P123" i="2" s="1"/>
  <c r="U635" i="2"/>
  <c r="U69" i="2"/>
  <c r="O442" i="2" l="1"/>
  <c r="P442" i="2" s="1"/>
  <c r="O296" i="2"/>
  <c r="P296" i="2"/>
  <c r="O545" i="2"/>
  <c r="P545" i="2"/>
  <c r="O603" i="2"/>
  <c r="P603" i="2" s="1"/>
  <c r="P17" i="2"/>
  <c r="O17" i="2"/>
  <c r="O785" i="2"/>
  <c r="P785" i="2" s="1"/>
  <c r="O661" i="2"/>
  <c r="P661" i="2"/>
  <c r="O187" i="2"/>
  <c r="P187" i="2" s="1"/>
  <c r="P621" i="2"/>
  <c r="O621" i="2"/>
  <c r="M365" i="2"/>
  <c r="O96" i="2"/>
  <c r="P96" i="2" s="1"/>
  <c r="O644" i="2"/>
  <c r="P644" i="2" s="1"/>
  <c r="O503" i="2"/>
  <c r="P503" i="2"/>
  <c r="O231" i="2"/>
  <c r="P231" i="2" s="1"/>
  <c r="O319" i="2"/>
  <c r="P319" i="2"/>
  <c r="P239" i="2"/>
  <c r="O239" i="2"/>
  <c r="O486" i="2"/>
  <c r="P486" i="2"/>
  <c r="O383" i="2"/>
  <c r="P383" i="2" s="1"/>
  <c r="O217" i="2"/>
  <c r="P217" i="2"/>
  <c r="O359" i="2"/>
  <c r="P359" i="2" s="1"/>
  <c r="O351" i="2"/>
  <c r="P351" i="2" s="1"/>
  <c r="O250" i="2"/>
  <c r="P250" i="2" s="1"/>
  <c r="O588" i="2"/>
  <c r="P588" i="2"/>
  <c r="O41" i="2"/>
  <c r="O365" i="2" s="1"/>
  <c r="O178" i="2"/>
  <c r="P178" i="2"/>
  <c r="O639" i="2"/>
  <c r="P639" i="2"/>
  <c r="O649" i="2"/>
  <c r="P649" i="2"/>
  <c r="O677" i="2"/>
  <c r="P677" i="2" s="1"/>
  <c r="P41" i="2" l="1"/>
  <c r="P365" i="2"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<sst xmlns="http://schemas.openxmlformats.org/spreadsheetml/2006/main" count="5402" uniqueCount="412">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</sst>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5" formatCode="_(* #,##0.0_);_(* \(#,##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xf numFmtId="165"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08-30-00: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NGPL:  Increased from 235 to 263</a:t>
          </a:r>
        </a:p>
        <a:p>
          <a:pPr algn="l" rtl="0">
            <a:defRPr sz="1000"/>
          </a:pPr>
          <a:r>
            <a:rPr lang="en-US" sz="1200" b="1" i="0" u="none" strike="noStrike" baseline="0">
              <a:solidFill>
                <a:srgbClr val="000000"/>
              </a:solidFill>
              <a:latin typeface="Arial"/>
              <a:cs typeface="Arial"/>
            </a:rPr>
            <a:t>ANR:  Increased from 15 to 16</a:t>
          </a:r>
        </a:p>
        <a:p>
          <a:pPr algn="l" rtl="0">
            <a:defRPr sz="1000"/>
          </a:pPr>
          <a:r>
            <a:rPr lang="en-US" sz="1200" b="1" i="0" u="none" strike="noStrike" baseline="0">
              <a:solidFill>
                <a:srgbClr val="000000"/>
              </a:solidFill>
              <a:latin typeface="Arial"/>
              <a:cs typeface="Arial"/>
            </a:rPr>
            <a:t>AGL:  Sonat @ Macon increased from 895 to 898</a:t>
          </a:r>
        </a:p>
        <a:p>
          <a:pPr algn="l" rtl="0">
            <a:defRPr sz="1000"/>
          </a:pPr>
          <a:r>
            <a:rPr lang="en-US" sz="1200" b="1" i="0" u="none" strike="noStrike" baseline="0">
              <a:solidFill>
                <a:srgbClr val="000000"/>
              </a:solidFill>
              <a:latin typeface="Arial"/>
              <a:cs typeface="Arial"/>
            </a:rPr>
            <a:t>TCO:  Storage injection reduced to 786,579 mmbtu for the month</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10"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78" activePane="bottomRight" state="frozen"/>
      <selection activeCell="AS644" sqref="AS644"/>
      <selection pane="topRight" activeCell="AS644" sqref="AS644"/>
      <selection pane="bottomLeft" activeCell="AS644" sqref="AS644"/>
      <selection pane="bottomRight" activeCell="G594" sqref="G59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228</v>
      </c>
      <c r="L589" s="5">
        <v>228</v>
      </c>
      <c r="N589" s="5">
        <v>228</v>
      </c>
      <c r="O589" s="5">
        <v>228</v>
      </c>
      <c r="Q589" s="5">
        <v>228</v>
      </c>
      <c r="R589" s="5">
        <v>228</v>
      </c>
      <c r="T589" s="5">
        <v>228</v>
      </c>
      <c r="U589" s="5">
        <v>228</v>
      </c>
      <c r="W589" s="5">
        <v>228</v>
      </c>
      <c r="X589" s="5">
        <v>228</v>
      </c>
      <c r="Z589" s="5">
        <v>228</v>
      </c>
      <c r="AA589" s="5">
        <v>228</v>
      </c>
      <c r="AC589" s="5">
        <v>228</v>
      </c>
      <c r="AD589" s="5">
        <v>228</v>
      </c>
      <c r="AF589" s="5">
        <v>228</v>
      </c>
      <c r="AG589" s="5">
        <v>228</v>
      </c>
      <c r="AI589" s="5">
        <v>228</v>
      </c>
      <c r="AJ589" s="5">
        <v>228</v>
      </c>
      <c r="AL589" s="5">
        <v>228</v>
      </c>
      <c r="AM589" s="5">
        <v>228</v>
      </c>
      <c r="AO589" s="5">
        <v>228</v>
      </c>
      <c r="AP589" s="5">
        <v>228</v>
      </c>
      <c r="AR589" s="5">
        <v>228</v>
      </c>
      <c r="AS589" s="5">
        <v>228</v>
      </c>
      <c r="AU589" s="5">
        <v>228</v>
      </c>
      <c r="AV589" s="5">
        <v>228</v>
      </c>
      <c r="AX589" s="5">
        <v>228</v>
      </c>
      <c r="AY589" s="5">
        <v>228</v>
      </c>
      <c r="BA589" s="5">
        <v>228</v>
      </c>
      <c r="BB589" s="5">
        <v>228</v>
      </c>
      <c r="BD589" s="5">
        <v>228</v>
      </c>
      <c r="BE589" s="5">
        <v>228</v>
      </c>
      <c r="BG589" s="5">
        <v>228</v>
      </c>
      <c r="BH589" s="5">
        <v>228</v>
      </c>
      <c r="BJ589" s="5">
        <v>228</v>
      </c>
      <c r="BK589" s="5">
        <v>228</v>
      </c>
      <c r="BM589" s="5">
        <v>228</v>
      </c>
      <c r="BN589" s="5">
        <v>228</v>
      </c>
      <c r="BP589" s="5">
        <v>228</v>
      </c>
      <c r="BQ589" s="5">
        <v>228</v>
      </c>
      <c r="BS589" s="5">
        <v>228</v>
      </c>
      <c r="BT589" s="5">
        <v>228</v>
      </c>
      <c r="BV589" s="5">
        <v>228</v>
      </c>
      <c r="BW589" s="5">
        <v>228</v>
      </c>
      <c r="BY589" s="5">
        <v>228</v>
      </c>
      <c r="BZ589" s="5">
        <v>228</v>
      </c>
      <c r="CB589" s="5">
        <v>228</v>
      </c>
      <c r="CC589" s="5">
        <v>228</v>
      </c>
      <c r="CE589" s="5">
        <v>228</v>
      </c>
      <c r="CF589" s="5">
        <v>228</v>
      </c>
      <c r="CH589" s="5">
        <v>228</v>
      </c>
      <c r="CI589" s="5">
        <v>228</v>
      </c>
      <c r="CK589" s="5">
        <v>228</v>
      </c>
      <c r="CL589" s="5">
        <v>228</v>
      </c>
      <c r="CN589" s="5">
        <v>228</v>
      </c>
      <c r="CO589" s="5">
        <v>228</v>
      </c>
      <c r="CQ589" s="5">
        <v>228</v>
      </c>
      <c r="CR589" s="5">
        <v>228</v>
      </c>
      <c r="CT589" s="5">
        <v>228</v>
      </c>
      <c r="CU589" s="5">
        <v>228</v>
      </c>
      <c r="CW589" s="5">
        <v>0</v>
      </c>
      <c r="CX589" s="5">
        <v>0</v>
      </c>
      <c r="CZ589" s="5">
        <v>6840</v>
      </c>
      <c r="DA589" s="5">
        <v>6840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16</v>
      </c>
      <c r="L594" s="5">
        <v>16</v>
      </c>
      <c r="N594" s="5">
        <v>16</v>
      </c>
      <c r="O594" s="5">
        <v>16</v>
      </c>
      <c r="Q594" s="5">
        <v>16</v>
      </c>
      <c r="R594" s="5">
        <v>16</v>
      </c>
      <c r="T594" s="5">
        <v>16</v>
      </c>
      <c r="U594" s="5">
        <v>16</v>
      </c>
      <c r="W594" s="5">
        <v>16</v>
      </c>
      <c r="X594" s="5">
        <v>16</v>
      </c>
      <c r="Z594" s="5">
        <v>16</v>
      </c>
      <c r="AA594" s="5">
        <v>16</v>
      </c>
      <c r="AC594" s="5">
        <v>16</v>
      </c>
      <c r="AD594" s="5">
        <v>16</v>
      </c>
      <c r="AF594" s="5">
        <v>16</v>
      </c>
      <c r="AG594" s="5">
        <v>16</v>
      </c>
      <c r="AI594" s="5">
        <v>16</v>
      </c>
      <c r="AJ594" s="5">
        <v>16</v>
      </c>
      <c r="AL594" s="5">
        <v>16</v>
      </c>
      <c r="AM594" s="5">
        <v>16</v>
      </c>
      <c r="AO594" s="5">
        <v>16</v>
      </c>
      <c r="AP594" s="5">
        <v>16</v>
      </c>
      <c r="AR594" s="5">
        <v>16</v>
      </c>
      <c r="AS594" s="5">
        <v>16</v>
      </c>
      <c r="AU594" s="5">
        <v>16</v>
      </c>
      <c r="AV594" s="5">
        <v>16</v>
      </c>
      <c r="AX594" s="5">
        <v>16</v>
      </c>
      <c r="AY594" s="5">
        <v>16</v>
      </c>
      <c r="BA594" s="5">
        <v>16</v>
      </c>
      <c r="BB594" s="5">
        <v>16</v>
      </c>
      <c r="BD594" s="5">
        <v>16</v>
      </c>
      <c r="BE594" s="5">
        <v>16</v>
      </c>
      <c r="BG594" s="5">
        <v>16</v>
      </c>
      <c r="BH594" s="5">
        <v>16</v>
      </c>
      <c r="BJ594" s="5">
        <v>16</v>
      </c>
      <c r="BK594" s="5">
        <v>16</v>
      </c>
      <c r="BM594" s="5">
        <v>16</v>
      </c>
      <c r="BN594" s="5">
        <v>16</v>
      </c>
      <c r="BP594" s="5">
        <v>16</v>
      </c>
      <c r="BQ594" s="5">
        <v>16</v>
      </c>
      <c r="BS594" s="5">
        <v>16</v>
      </c>
      <c r="BT594" s="5">
        <v>16</v>
      </c>
      <c r="BV594" s="5">
        <v>16</v>
      </c>
      <c r="BW594" s="5">
        <v>16</v>
      </c>
      <c r="BY594" s="5">
        <v>16</v>
      </c>
      <c r="BZ594" s="5">
        <v>16</v>
      </c>
      <c r="CB594" s="5">
        <v>16</v>
      </c>
      <c r="CC594" s="5">
        <v>16</v>
      </c>
      <c r="CE594" s="5">
        <v>16</v>
      </c>
      <c r="CF594" s="5">
        <v>16</v>
      </c>
      <c r="CH594" s="5">
        <v>16</v>
      </c>
      <c r="CI594" s="5">
        <v>16</v>
      </c>
      <c r="CK594" s="5">
        <v>16</v>
      </c>
      <c r="CL594" s="5">
        <v>16</v>
      </c>
      <c r="CN594" s="5">
        <v>16</v>
      </c>
      <c r="CO594" s="5">
        <v>16</v>
      </c>
      <c r="CQ594" s="5">
        <v>16</v>
      </c>
      <c r="CR594" s="5">
        <v>16</v>
      </c>
      <c r="CT594" s="5">
        <v>16</v>
      </c>
      <c r="CU594" s="5">
        <v>16</v>
      </c>
      <c r="CW594" s="5">
        <v>0</v>
      </c>
      <c r="CX594" s="5">
        <v>0</v>
      </c>
      <c r="CZ594" s="5">
        <v>489</v>
      </c>
      <c r="DA594" s="5">
        <v>480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450+343+105</f>
        <v>898</v>
      </c>
      <c r="L685" s="5">
        <f>450+343+105</f>
        <v>898</v>
      </c>
      <c r="N685" s="5">
        <f>450+343+105</f>
        <v>898</v>
      </c>
      <c r="O685" s="5">
        <f>450+343+105</f>
        <v>898</v>
      </c>
      <c r="Q685" s="5">
        <f>450+343+105</f>
        <v>898</v>
      </c>
      <c r="R685" s="5">
        <f>450+343+105</f>
        <v>898</v>
      </c>
      <c r="T685" s="5">
        <f>450+343+105</f>
        <v>898</v>
      </c>
      <c r="U685" s="5">
        <f>450+343+105</f>
        <v>898</v>
      </c>
      <c r="W685" s="5">
        <f>450+343+105</f>
        <v>898</v>
      </c>
      <c r="X685" s="5">
        <f>450+343+105</f>
        <v>898</v>
      </c>
      <c r="Z685" s="5">
        <f>450+343+105</f>
        <v>898</v>
      </c>
      <c r="AA685" s="5">
        <f>450+343+105</f>
        <v>898</v>
      </c>
      <c r="AC685" s="5">
        <f>450+343+105</f>
        <v>898</v>
      </c>
      <c r="AD685" s="5">
        <f>450+343+105</f>
        <v>898</v>
      </c>
      <c r="AF685" s="5">
        <f>450+343+105</f>
        <v>898</v>
      </c>
      <c r="AG685" s="5">
        <f>450+343+105</f>
        <v>898</v>
      </c>
      <c r="AI685" s="5">
        <f>450+343+105</f>
        <v>898</v>
      </c>
      <c r="AJ685" s="5">
        <f>450+343+105</f>
        <v>898</v>
      </c>
      <c r="AL685" s="5">
        <f>450+343+105</f>
        <v>898</v>
      </c>
      <c r="AM685" s="5">
        <f>450+343+105</f>
        <v>898</v>
      </c>
      <c r="AO685" s="5">
        <f>450+343+105</f>
        <v>898</v>
      </c>
      <c r="AP685" s="5">
        <f>450+343+105</f>
        <v>898</v>
      </c>
      <c r="AR685" s="5">
        <f>450+343+105</f>
        <v>898</v>
      </c>
      <c r="AS685" s="5">
        <f>450+343+105</f>
        <v>898</v>
      </c>
      <c r="AU685" s="5">
        <f>450+343+105</f>
        <v>898</v>
      </c>
      <c r="AV685" s="5">
        <f>450+343+105</f>
        <v>898</v>
      </c>
      <c r="AX685" s="5">
        <f>450+343+105</f>
        <v>898</v>
      </c>
      <c r="AY685" s="5">
        <f>450+343+105</f>
        <v>898</v>
      </c>
      <c r="BA685" s="5">
        <f>450+343+105</f>
        <v>898</v>
      </c>
      <c r="BB685" s="5">
        <f>450+343+105</f>
        <v>898</v>
      </c>
      <c r="BD685" s="5">
        <f>450+343+105</f>
        <v>898</v>
      </c>
      <c r="BE685" s="5">
        <f>450+343+105</f>
        <v>898</v>
      </c>
      <c r="BG685" s="5">
        <f>450+343+105</f>
        <v>898</v>
      </c>
      <c r="BH685" s="5">
        <f>450+343+105</f>
        <v>898</v>
      </c>
      <c r="BJ685" s="5">
        <f>450+343+105</f>
        <v>898</v>
      </c>
      <c r="BK685" s="5">
        <f>450+343+105</f>
        <v>898</v>
      </c>
      <c r="BM685" s="5">
        <f>450+343+105</f>
        <v>898</v>
      </c>
      <c r="BN685" s="5">
        <f>450+343+105</f>
        <v>898</v>
      </c>
      <c r="BP685" s="5">
        <f>450+343+105</f>
        <v>898</v>
      </c>
      <c r="BQ685" s="5">
        <f>450+343+105</f>
        <v>898</v>
      </c>
      <c r="BS685" s="5">
        <f>450+343+105</f>
        <v>898</v>
      </c>
      <c r="BT685" s="5">
        <f>450+343+105</f>
        <v>898</v>
      </c>
      <c r="BV685" s="5">
        <f>450+343+105</f>
        <v>898</v>
      </c>
      <c r="BW685" s="5">
        <f>450+343+105</f>
        <v>898</v>
      </c>
      <c r="BY685" s="5">
        <f>450+343+105</f>
        <v>898</v>
      </c>
      <c r="BZ685" s="5">
        <f>450+343+105</f>
        <v>898</v>
      </c>
      <c r="CB685" s="5">
        <f>450+343+105</f>
        <v>898</v>
      </c>
      <c r="CC685" s="5">
        <f>450+343+105</f>
        <v>898</v>
      </c>
      <c r="CE685" s="5">
        <f>450+343+105</f>
        <v>898</v>
      </c>
      <c r="CF685" s="5">
        <f>450+343+105</f>
        <v>898</v>
      </c>
      <c r="CH685" s="5">
        <f>450+343+105</f>
        <v>898</v>
      </c>
      <c r="CI685" s="5">
        <f>450+343+105</f>
        <v>898</v>
      </c>
      <c r="CK685" s="5">
        <f>450+343+105</f>
        <v>898</v>
      </c>
      <c r="CL685" s="5">
        <f>450+343+105</f>
        <v>898</v>
      </c>
      <c r="CN685" s="5">
        <f>450+343+105</f>
        <v>898</v>
      </c>
      <c r="CO685" s="5">
        <f>450+343+105</f>
        <v>898</v>
      </c>
      <c r="CQ685" s="5">
        <f>450+343+105</f>
        <v>898</v>
      </c>
      <c r="CR685" s="5">
        <f>450+343+105</f>
        <v>898</v>
      </c>
      <c r="CT685" s="5">
        <f>450+343+105</f>
        <v>898</v>
      </c>
      <c r="CU685" s="5">
        <f>450+343+105</f>
        <v>898</v>
      </c>
      <c r="CW685" s="5">
        <v>0</v>
      </c>
      <c r="CX685" s="5">
        <v>0</v>
      </c>
      <c r="CZ685" s="5">
        <v>26940</v>
      </c>
      <c r="DA685" s="5">
        <v>26940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13" zoomScale="75" zoomScaleNormal="75" workbookViewId="0">
      <selection activeCell="K748" sqref="K748"/>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228</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263</v>
      </c>
      <c r="L649" s="22">
        <f>SUBTOTAL(9,L646:L648)</f>
        <v>0</v>
      </c>
      <c r="M649" s="22">
        <f>K649-L649</f>
        <v>263</v>
      </c>
      <c r="N649" s="22">
        <v>13</v>
      </c>
      <c r="O649" s="22">
        <f>IF(M649&lt;0.9*N649,0.9*N649,IF(M649&gt;1.1*N649,1.1*N649,M649))</f>
        <v>14.3</v>
      </c>
      <c r="P649" s="23">
        <f>(M649-O649)</f>
        <v>248.7</v>
      </c>
      <c r="Q649" s="24"/>
      <c r="R649" s="24"/>
      <c r="S649" s="24">
        <f>SUBTOTAL(9,S646:S648)</f>
        <v>0</v>
      </c>
      <c r="T649" s="24"/>
      <c r="U649" s="33">
        <f>S649-K649</f>
        <v>-263</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16</v>
      </c>
      <c r="L652" s="15"/>
      <c r="M652" s="13"/>
      <c r="N652" s="13"/>
      <c r="O652" s="13"/>
      <c r="P652" s="19"/>
    </row>
    <row r="653" spans="1:50" outlineLevel="1" x14ac:dyDescent="0.2">
      <c r="D653" s="20" t="s">
        <v>285</v>
      </c>
      <c r="E653" s="16"/>
      <c r="F653" s="16"/>
      <c r="G653" s="21"/>
      <c r="H653" s="16"/>
      <c r="I653" s="16"/>
      <c r="J653" s="16"/>
      <c r="K653" s="22">
        <f>SUBTOTAL(9,K651:K652)</f>
        <v>16</v>
      </c>
      <c r="L653" s="22">
        <f>SUBTOTAL(9,L651:L652)</f>
        <v>0</v>
      </c>
      <c r="M653" s="22">
        <f>K653-L653</f>
        <v>16</v>
      </c>
      <c r="N653" s="22">
        <v>0</v>
      </c>
      <c r="O653" s="22">
        <f>IF(M653&lt;0.9*N653,0.9*N653,IF(M653&gt;1.1*N653,1.1*N653,M653))</f>
        <v>0</v>
      </c>
      <c r="P653" s="23">
        <f>(M653-O653)</f>
        <v>16</v>
      </c>
      <c r="Q653" s="24"/>
      <c r="R653" s="24"/>
      <c r="S653" s="24">
        <f>SUBTOTAL(9,S651:S652)</f>
        <v>0</v>
      </c>
      <c r="T653" s="24"/>
      <c r="U653" s="33">
        <f>S653-K653</f>
        <v>-16</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898</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2400</v>
      </c>
      <c r="L779" s="22">
        <f>SUBTOTAL(9,L680:L778)</f>
        <v>6768.326</v>
      </c>
      <c r="M779" s="22">
        <f>K779-L779</f>
        <v>-4368.326</v>
      </c>
      <c r="N779" s="22">
        <v>912</v>
      </c>
      <c r="O779" s="22">
        <f>IF(M779&lt;0.9*N779,0.9*N779,IF(M779&gt;1.1*N779,1.1*N779,M779))</f>
        <v>820.80000000000007</v>
      </c>
      <c r="P779" s="23">
        <f>(M779-O779)</f>
        <v>-5189.1260000000002</v>
      </c>
      <c r="Q779" s="24"/>
      <c r="R779" s="24"/>
      <c r="S779" s="24">
        <f>SUBTOTAL(9,S680:S778)</f>
        <v>37262</v>
      </c>
      <c r="T779" s="33"/>
      <c r="U779" s="24">
        <f>S779-K779</f>
        <v>34862</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46376</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20" sqref="D2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17"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v>786579</v>
      </c>
      <c r="E20" s="76">
        <f>D20/30</f>
        <v>26219.3</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2000-08-29T14:58:22Z</cp:lastPrinted>
  <dcterms:created xsi:type="dcterms:W3CDTF">2000-08-23T17:27:03Z</dcterms:created>
  <dcterms:modified xsi:type="dcterms:W3CDTF">2014-09-03T12:12:37Z</dcterms:modified>
</cp:coreProperties>
</file>