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3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 s="1"/>
  <c r="F10" i="2"/>
  <c r="F12" i="2"/>
  <c r="F16" i="2"/>
  <c r="F17" i="2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<sst xmlns="http://schemas.openxmlformats.org/spreadsheetml/2006/main" count="72" uniqueCount="68">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</sst>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2.75" x14ac:dyDescent="0.2"/>
  <cols>
    <col min="5" max="5" width="13.5703125" customWidth="1"/>
    <col min="6" max="6" width="12.85546875" bestFit="1" customWidth="1"/>
    <col min="7" max="7" width="12.42578125" customWidth="1"/>
    <col min="8" max="8" width="16.7109375" customWidth="1"/>
  </cols>
  <sheetData>
    <row r="1" spans="1:8" x14ac:dyDescent="0.2">
      <c r="A1" s="4" t="s">
        <v>0</v>
      </c>
    </row>
    <row r="4" spans="1:8" x14ac:dyDescent="0.2">
      <c r="B4" t="s">
        <v>1</v>
      </c>
    </row>
    <row r="5" spans="1:8" x14ac:dyDescent="0.2">
      <c r="D5" s="3" t="s">
        <v>3</v>
      </c>
      <c r="G5" s="3" t="s">
        <v>3</v>
      </c>
    </row>
    <row r="6" spans="1:8" x14ac:dyDescent="0.2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">
      <c r="D7" s="2"/>
      <c r="E7" s="1"/>
    </row>
    <row r="8" spans="1:8" x14ac:dyDescent="0.2">
      <c r="D8" s="3" t="s">
        <v>3</v>
      </c>
      <c r="E8" s="1"/>
    </row>
    <row r="9" spans="1:8" ht="14.25" customHeight="1" x14ac:dyDescent="0.2">
      <c r="C9" s="14" t="s">
        <v>29</v>
      </c>
      <c r="D9" s="12" t="s">
        <v>30</v>
      </c>
      <c r="E9" s="1" t="s">
        <v>32</v>
      </c>
    </row>
    <row r="10" spans="1:8" ht="14.25" customHeight="1" x14ac:dyDescent="0.2">
      <c r="C10" s="14"/>
      <c r="D10" s="12"/>
      <c r="E10" s="1"/>
    </row>
    <row r="11" spans="1:8" x14ac:dyDescent="0.2">
      <c r="C11" t="s">
        <v>31</v>
      </c>
      <c r="D11" t="s">
        <v>33</v>
      </c>
    </row>
    <row r="13" spans="1:8" x14ac:dyDescent="0.2">
      <c r="C13" t="s">
        <v>6</v>
      </c>
    </row>
    <row r="14" spans="1:8" x14ac:dyDescent="0.2">
      <c r="D14" t="s">
        <v>7</v>
      </c>
    </row>
    <row r="15" spans="1:8" x14ac:dyDescent="0.2">
      <c r="D15" t="s">
        <v>8</v>
      </c>
    </row>
    <row r="16" spans="1:8" x14ac:dyDescent="0.2">
      <c r="D16" t="s">
        <v>9</v>
      </c>
    </row>
    <row r="17" spans="4:8" x14ac:dyDescent="0.2">
      <c r="D17" t="s">
        <v>35</v>
      </c>
    </row>
    <row r="18" spans="4:8" x14ac:dyDescent="0.2">
      <c r="D18" t="s">
        <v>10</v>
      </c>
    </row>
    <row r="19" spans="4:8" x14ac:dyDescent="0.2">
      <c r="D19" t="s">
        <v>66</v>
      </c>
    </row>
    <row r="20" spans="4:8" x14ac:dyDescent="0.2">
      <c r="E20" t="s">
        <v>34</v>
      </c>
    </row>
    <row r="22" spans="4:8" x14ac:dyDescent="0.2">
      <c r="D22" t="s">
        <v>14</v>
      </c>
      <c r="E22" s="8">
        <v>4.875</v>
      </c>
    </row>
    <row r="23" spans="4:8" x14ac:dyDescent="0.2">
      <c r="D23" t="s">
        <v>11</v>
      </c>
      <c r="E23" s="6">
        <v>4.7199999999999999E-2</v>
      </c>
    </row>
    <row r="24" spans="4:8" x14ac:dyDescent="0.2">
      <c r="D24" t="s">
        <v>12</v>
      </c>
      <c r="E24" s="8">
        <v>4.65E-2</v>
      </c>
    </row>
    <row r="26" spans="4:8" x14ac:dyDescent="0.2">
      <c r="E26" s="13">
        <f>+E22</f>
        <v>4.875</v>
      </c>
    </row>
    <row r="27" spans="4:8" ht="13.5" thickBot="1" x14ac:dyDescent="0.25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5" thickTop="1" x14ac:dyDescent="0.2"/>
    <row r="29" spans="4:8" x14ac:dyDescent="0.2">
      <c r="E29" s="15">
        <f>+E22</f>
        <v>4.875</v>
      </c>
      <c r="F29" s="17"/>
    </row>
    <row r="30" spans="4:8" x14ac:dyDescent="0.2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">
      <c r="C33" t="s">
        <v>15</v>
      </c>
    </row>
    <row r="34" spans="3:8" x14ac:dyDescent="0.2">
      <c r="D34" t="s">
        <v>13</v>
      </c>
    </row>
    <row r="35" spans="3:8" x14ac:dyDescent="0.2">
      <c r="D35" t="s">
        <v>16</v>
      </c>
    </row>
    <row r="36" spans="3:8" x14ac:dyDescent="0.2">
      <c r="D36" t="s">
        <v>17</v>
      </c>
    </row>
    <row r="37" spans="3:8" x14ac:dyDescent="0.2">
      <c r="D37" t="s">
        <v>18</v>
      </c>
    </row>
    <row r="39" spans="3:8" x14ac:dyDescent="0.2">
      <c r="D39" t="s">
        <v>19</v>
      </c>
    </row>
    <row r="40" spans="3:8" x14ac:dyDescent="0.2">
      <c r="F40" t="s">
        <v>21</v>
      </c>
      <c r="G40" t="s">
        <v>22</v>
      </c>
      <c r="H40" t="s">
        <v>23</v>
      </c>
    </row>
    <row r="41" spans="3:8" x14ac:dyDescent="0.2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5" thickBot="1" x14ac:dyDescent="0.25">
      <c r="F43" s="10"/>
      <c r="G43" s="11" t="s">
        <v>25</v>
      </c>
      <c r="H43" s="19">
        <f>SUM(H41:H42)</f>
        <v>4919305.2</v>
      </c>
    </row>
    <row r="44" spans="3:8" ht="13.5" thickTop="1" x14ac:dyDescent="0.2">
      <c r="F44" s="10"/>
      <c r="G44" s="8"/>
      <c r="H44" s="7"/>
    </row>
    <row r="45" spans="3:8" ht="13.5" thickBot="1" x14ac:dyDescent="0.25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5" thickTop="1" x14ac:dyDescent="0.2">
      <c r="F46" s="10"/>
      <c r="G46" s="8"/>
      <c r="H46" s="7"/>
    </row>
    <row r="47" spans="3:8" x14ac:dyDescent="0.2">
      <c r="F47" s="10"/>
      <c r="G47" s="8"/>
      <c r="H47" s="7"/>
    </row>
    <row r="48" spans="3:8" x14ac:dyDescent="0.2">
      <c r="F48" s="10"/>
      <c r="G48" s="8"/>
      <c r="H48" s="7"/>
    </row>
    <row r="49" spans="6:8" x14ac:dyDescent="0.2">
      <c r="F49" s="10"/>
      <c r="G49" s="8"/>
      <c r="H49" s="7"/>
    </row>
    <row r="50" spans="6:8" x14ac:dyDescent="0.2">
      <c r="F50" s="10"/>
      <c r="G50" s="8"/>
      <c r="H50" s="7"/>
    </row>
    <row r="51" spans="6:8" x14ac:dyDescent="0.2">
      <c r="F51" s="10"/>
      <c r="G51" s="8"/>
      <c r="H51" s="7"/>
    </row>
    <row r="52" spans="6:8" x14ac:dyDescent="0.2">
      <c r="F52" s="10"/>
      <c r="G52" s="8"/>
      <c r="H52" s="7"/>
    </row>
    <row r="53" spans="6:8" x14ac:dyDescent="0.2">
      <c r="F53" s="10"/>
      <c r="G53" s="8"/>
      <c r="H53" s="7"/>
    </row>
    <row r="54" spans="6:8" x14ac:dyDescent="0.2">
      <c r="F54" s="10"/>
      <c r="G54" s="8"/>
      <c r="H54" s="7"/>
    </row>
    <row r="55" spans="6:8" x14ac:dyDescent="0.2">
      <c r="F55" s="10"/>
      <c r="G55" s="8"/>
      <c r="H55" s="7"/>
    </row>
    <row r="56" spans="6:8" x14ac:dyDescent="0.2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2.75" x14ac:dyDescent="0.2"/>
  <cols>
    <col min="6" max="6" width="19.42578125" customWidth="1"/>
  </cols>
  <sheetData>
    <row r="1" spans="1:7" x14ac:dyDescent="0.2">
      <c r="A1" t="s">
        <v>65</v>
      </c>
    </row>
    <row r="3" spans="1:7" x14ac:dyDescent="0.2">
      <c r="C3" t="s">
        <v>53</v>
      </c>
    </row>
    <row r="4" spans="1:7" x14ac:dyDescent="0.2">
      <c r="C4" t="s">
        <v>54</v>
      </c>
    </row>
    <row r="5" spans="1:7" x14ac:dyDescent="0.2">
      <c r="C5" t="s">
        <v>55</v>
      </c>
    </row>
    <row r="7" spans="1:7" x14ac:dyDescent="0.2">
      <c r="B7" t="s">
        <v>42</v>
      </c>
    </row>
    <row r="9" spans="1:7" x14ac:dyDescent="0.2">
      <c r="B9" t="s">
        <v>44</v>
      </c>
      <c r="F9" s="8">
        <v>4.8499999999999996</v>
      </c>
    </row>
    <row r="10" spans="1:7" x14ac:dyDescent="0.2">
      <c r="B10" t="s">
        <v>43</v>
      </c>
      <c r="F10" s="8">
        <f>0.0323+0.0022</f>
        <v>3.4500000000000003E-2</v>
      </c>
    </row>
    <row r="11" spans="1:7" x14ac:dyDescent="0.2">
      <c r="B11" t="s">
        <v>45</v>
      </c>
      <c r="F11" s="5">
        <v>2.6800000000000001E-2</v>
      </c>
    </row>
    <row r="12" spans="1:7" ht="13.5" thickBot="1" x14ac:dyDescent="0.25">
      <c r="B12" t="s">
        <v>36</v>
      </c>
      <c r="F12" s="21">
        <f>+F9/(1-F11)-F9+F10</f>
        <v>0.16805939169749309</v>
      </c>
    </row>
    <row r="13" spans="1:7" ht="13.5" thickTop="1" x14ac:dyDescent="0.2">
      <c r="F13" s="22"/>
    </row>
    <row r="15" spans="1:7" x14ac:dyDescent="0.2">
      <c r="B15" t="s">
        <v>47</v>
      </c>
      <c r="F15" s="8">
        <v>5.25</v>
      </c>
    </row>
    <row r="16" spans="1:7" x14ac:dyDescent="0.2">
      <c r="B16" t="s">
        <v>46</v>
      </c>
      <c r="F16" s="8">
        <f>SUM(F9,F12)</f>
        <v>5.0180593916974932</v>
      </c>
      <c r="G16" t="s">
        <v>52</v>
      </c>
    </row>
    <row r="17" spans="2:6" ht="13.5" thickBot="1" x14ac:dyDescent="0.25">
      <c r="B17" t="s">
        <v>48</v>
      </c>
      <c r="F17" s="21">
        <f>+F15-F16</f>
        <v>0.23194060830250685</v>
      </c>
    </row>
    <row r="18" spans="2:6" ht="13.5" thickTop="1" x14ac:dyDescent="0.2">
      <c r="F18" s="8"/>
    </row>
    <row r="19" spans="2:6" x14ac:dyDescent="0.2">
      <c r="F19" s="8"/>
    </row>
    <row r="20" spans="2:6" x14ac:dyDescent="0.2">
      <c r="B20" t="s">
        <v>49</v>
      </c>
      <c r="F20" s="8">
        <v>0.06</v>
      </c>
    </row>
    <row r="21" spans="2:6" x14ac:dyDescent="0.2">
      <c r="B21" t="s">
        <v>50</v>
      </c>
      <c r="F21" s="8">
        <v>0.08</v>
      </c>
    </row>
    <row r="22" spans="2:6" ht="13.5" thickBot="1" x14ac:dyDescent="0.25">
      <c r="B22" t="s">
        <v>51</v>
      </c>
      <c r="F22" s="21">
        <f>+F21+F20</f>
        <v>0.14000000000000001</v>
      </c>
    </row>
    <row r="23" spans="2:6" ht="13.5" thickTop="1" x14ac:dyDescent="0.2">
      <c r="F23" s="22"/>
    </row>
    <row r="24" spans="2:6" x14ac:dyDescent="0.2">
      <c r="F24" s="8"/>
    </row>
    <row r="25" spans="2:6" s="23" customFormat="1" ht="7.5" customHeight="1" x14ac:dyDescent="0.2">
      <c r="F25" s="24"/>
    </row>
    <row r="26" spans="2:6" x14ac:dyDescent="0.2">
      <c r="F26" s="8"/>
    </row>
    <row r="27" spans="2:6" x14ac:dyDescent="0.2">
      <c r="B27" s="4" t="s">
        <v>67</v>
      </c>
    </row>
    <row r="28" spans="2:6" x14ac:dyDescent="0.2">
      <c r="B28" t="s">
        <v>56</v>
      </c>
    </row>
    <row r="29" spans="2:6" x14ac:dyDescent="0.2">
      <c r="B29" s="4" t="s">
        <v>57</v>
      </c>
    </row>
    <row r="30" spans="2:6" x14ac:dyDescent="0.2">
      <c r="F30" s="8"/>
    </row>
    <row r="31" spans="2:6" x14ac:dyDescent="0.2">
      <c r="F31" s="8"/>
    </row>
    <row r="32" spans="2:6" x14ac:dyDescent="0.2">
      <c r="B32" t="s">
        <v>58</v>
      </c>
      <c r="F32" s="8"/>
    </row>
    <row r="33" spans="2:6" x14ac:dyDescent="0.2">
      <c r="B33" t="s">
        <v>59</v>
      </c>
      <c r="F33" s="8"/>
    </row>
    <row r="34" spans="2:6" x14ac:dyDescent="0.2">
      <c r="B34" t="s">
        <v>60</v>
      </c>
      <c r="F34" s="8"/>
    </row>
    <row r="35" spans="2:6" x14ac:dyDescent="0.2">
      <c r="B35" t="s">
        <v>61</v>
      </c>
      <c r="F35" s="8"/>
    </row>
    <row r="36" spans="2:6" x14ac:dyDescent="0.2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2000-09-12T18:23:34Z</cp:lastPrinted>
  <dcterms:created xsi:type="dcterms:W3CDTF">2000-09-12T15:53:29Z</dcterms:created>
  <dcterms:modified xsi:type="dcterms:W3CDTF">2014-09-03T12:12:59Z</dcterms:modified>
</cp:coreProperties>
</file>