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152511"/>
</workbook>
</file>

<file path=xl/calcChain.xml><?xml version="1.0" encoding="utf-8"?>
<calcChain xmlns="http://schemas.openxmlformats.org/spreadsheetml/2006/main">
  <c r="D22" i="6" l="1"/>
  <c r="E22" i="6"/>
  <c r="C33" i="6"/>
  <c r="D38" i="6"/>
  <c r="F38" i="6" s="1"/>
  <c r="G38" i="6" s="1"/>
  <c r="D39" i="6"/>
  <c r="F39" i="6" s="1"/>
  <c r="D40" i="6"/>
  <c r="F40" i="6" s="1"/>
  <c r="G40" i="6" s="1"/>
  <c r="D41" i="6"/>
  <c r="F41" i="6" s="1"/>
  <c r="G41" i="6" s="1"/>
  <c r="D42" i="6"/>
  <c r="F42" i="6" s="1"/>
  <c r="G42" i="6"/>
  <c r="D43" i="6"/>
  <c r="F43" i="6" s="1"/>
  <c r="G43" i="6"/>
  <c r="D44" i="6"/>
  <c r="F44" i="6" s="1"/>
  <c r="G44" i="6" s="1"/>
  <c r="D45" i="6"/>
  <c r="F45" i="6"/>
  <c r="G45" i="6" s="1"/>
  <c r="M45" i="6"/>
  <c r="D46" i="6"/>
  <c r="F46" i="6" s="1"/>
  <c r="G46" i="6"/>
  <c r="M46" i="6"/>
  <c r="C47" i="6"/>
  <c r="D9" i="7"/>
  <c r="H9" i="7"/>
  <c r="J9" i="7"/>
  <c r="M9" i="7" s="1"/>
  <c r="L9" i="7"/>
  <c r="L10" i="7" s="1"/>
  <c r="L11" i="7" s="1"/>
  <c r="A10" i="7"/>
  <c r="B10" i="7"/>
  <c r="D10" i="7" s="1"/>
  <c r="F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B11" i="7"/>
  <c r="D11" i="7"/>
  <c r="F11" i="7"/>
  <c r="B12" i="7"/>
  <c r="F14" i="7"/>
  <c r="F40" i="7" s="1"/>
  <c r="P17" i="7"/>
  <c r="P18" i="7"/>
  <c r="F19" i="7"/>
  <c r="F23" i="7"/>
  <c r="P23" i="7"/>
  <c r="F24" i="7"/>
  <c r="P24" i="7"/>
  <c r="C26" i="7"/>
  <c r="C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P29" i="7"/>
  <c r="C30" i="7"/>
  <c r="P30" i="7"/>
  <c r="C31" i="7"/>
  <c r="P31" i="7"/>
  <c r="C34" i="7"/>
  <c r="C35" i="7"/>
  <c r="C36" i="7"/>
  <c r="C37" i="7"/>
  <c r="C40" i="7"/>
  <c r="D44" i="7"/>
  <c r="H44" i="7"/>
  <c r="A45" i="7"/>
  <c r="A46" i="7" s="1"/>
  <c r="A47" i="7" s="1"/>
  <c r="B45" i="7"/>
  <c r="C45" i="7"/>
  <c r="D45" i="7"/>
  <c r="F45" i="7"/>
  <c r="B46" i="7"/>
  <c r="D46" i="7"/>
  <c r="F46" i="7"/>
  <c r="F47" i="7" s="1"/>
  <c r="F48" i="7" s="1"/>
  <c r="F49" i="7" s="1"/>
  <c r="F50" i="7" s="1"/>
  <c r="F51" i="7" s="1"/>
  <c r="B47" i="7"/>
  <c r="C47" i="7"/>
  <c r="D47" i="7"/>
  <c r="A48" i="7"/>
  <c r="B48" i="7"/>
  <c r="A49" i="7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C53" i="7"/>
  <c r="C54" i="7"/>
  <c r="C57" i="7"/>
  <c r="D59" i="7"/>
  <c r="H59" i="7"/>
  <c r="B60" i="7"/>
  <c r="D60" i="7"/>
  <c r="H60" i="7"/>
  <c r="B61" i="7"/>
  <c r="D61" i="7" s="1"/>
  <c r="C62" i="7"/>
  <c r="F64" i="7"/>
  <c r="F65" i="7" s="1"/>
  <c r="C68" i="7"/>
  <c r="C69" i="7"/>
  <c r="F71" i="7"/>
  <c r="F72" i="7" s="1"/>
  <c r="F73" i="7" s="1"/>
  <c r="F74" i="7" s="1"/>
  <c r="D80" i="7"/>
  <c r="H80" i="7"/>
  <c r="A81" i="7"/>
  <c r="B81" i="7"/>
  <c r="C81" i="7"/>
  <c r="F81" i="7"/>
  <c r="A82" i="7"/>
  <c r="A83" i="7" s="1"/>
  <c r="A84" i="7" s="1"/>
  <c r="A85" i="7" s="1"/>
  <c r="A86" i="7" s="1"/>
  <c r="A87" i="7" s="1"/>
  <c r="A88" i="7" s="1"/>
  <c r="C83" i="7"/>
  <c r="F83" i="7"/>
  <c r="F84" i="7"/>
  <c r="O86" i="7"/>
  <c r="C87" i="7"/>
  <c r="C88" i="7" s="1"/>
  <c r="C89" i="7" s="1"/>
  <c r="C90" i="7" s="1"/>
  <c r="C91" i="7" s="1"/>
  <c r="C92" i="7" s="1"/>
  <c r="F87" i="7"/>
  <c r="O87" i="7" s="1"/>
  <c r="N87" i="7"/>
  <c r="O88" i="7"/>
  <c r="A89" i="7"/>
  <c r="O89" i="7"/>
  <c r="A90" i="7"/>
  <c r="A91" i="7" s="1"/>
  <c r="A92" i="7" s="1"/>
  <c r="A93" i="7" s="1"/>
  <c r="A94" i="7" s="1"/>
  <c r="F90" i="7"/>
  <c r="N90" i="7"/>
  <c r="N91" i="7" s="1"/>
  <c r="O92" i="7"/>
  <c r="F93" i="7"/>
  <c r="N93" i="7"/>
  <c r="N94" i="7" s="1"/>
  <c r="N95" i="7" s="1"/>
  <c r="O93" i="7"/>
  <c r="F94" i="7"/>
  <c r="O94" i="7"/>
  <c r="A95" i="7"/>
  <c r="A96" i="7" s="1"/>
  <c r="A97" i="7" s="1"/>
  <c r="A98" i="7" s="1"/>
  <c r="A99" i="7" s="1"/>
  <c r="A100" i="7" s="1"/>
  <c r="A101" i="7" s="1"/>
  <c r="A102" i="7" s="1"/>
  <c r="A103" i="7" s="1"/>
  <c r="F95" i="7"/>
  <c r="F96" i="7" s="1"/>
  <c r="O96" i="7" s="1"/>
  <c r="N96" i="7"/>
  <c r="N97" i="7"/>
  <c r="N98" i="7"/>
  <c r="O99" i="7"/>
  <c r="N100" i="7"/>
  <c r="O100" i="7"/>
  <c r="F101" i="7"/>
  <c r="N101" i="7"/>
  <c r="O101" i="7"/>
  <c r="F102" i="7"/>
  <c r="N102" i="7"/>
  <c r="N103" i="7"/>
  <c r="A104" i="7"/>
  <c r="A105" i="7" s="1"/>
  <c r="A106" i="7" s="1"/>
  <c r="A107" i="7" s="1"/>
  <c r="A108" i="7" s="1"/>
  <c r="A109" i="7" s="1"/>
  <c r="N104" i="7"/>
  <c r="N105" i="7" s="1"/>
  <c r="N106" i="7" s="1"/>
  <c r="N107" i="7" s="1"/>
  <c r="N108" i="7" s="1"/>
  <c r="N109" i="7" s="1"/>
  <c r="D115" i="7"/>
  <c r="H115" i="7"/>
  <c r="A116" i="7"/>
  <c r="A117" i="7" s="1"/>
  <c r="B116" i="7"/>
  <c r="C116" i="7"/>
  <c r="C117" i="7" s="1"/>
  <c r="C118" i="7" s="1"/>
  <c r="D118" i="7" s="1"/>
  <c r="F116" i="7"/>
  <c r="B117" i="7"/>
  <c r="B118" i="7" s="1"/>
  <c r="D117" i="7"/>
  <c r="A118" i="7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B119" i="7"/>
  <c r="C119" i="7"/>
  <c r="B120" i="7"/>
  <c r="D120" i="7"/>
  <c r="B121" i="7"/>
  <c r="B122" i="7" s="1"/>
  <c r="D121" i="7"/>
  <c r="C122" i="7"/>
  <c r="C123" i="7" s="1"/>
  <c r="F122" i="7"/>
  <c r="F123" i="7"/>
  <c r="C124" i="7"/>
  <c r="C125" i="7" s="1"/>
  <c r="C126" i="7" s="1"/>
  <c r="C127" i="7" s="1"/>
  <c r="C128" i="7" s="1"/>
  <c r="C129" i="7" s="1"/>
  <c r="C130" i="7" s="1"/>
  <c r="C131" i="7" s="1"/>
  <c r="F125" i="7"/>
  <c r="F126" i="7"/>
  <c r="F127" i="7" s="1"/>
  <c r="F128" i="7"/>
  <c r="F129" i="7"/>
  <c r="F130" i="7" s="1"/>
  <c r="F131" i="7" s="1"/>
  <c r="F132" i="7" s="1"/>
  <c r="F133" i="7" s="1"/>
  <c r="C132" i="7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F135" i="7"/>
  <c r="F136" i="7" s="1"/>
  <c r="F137" i="7" s="1"/>
  <c r="F138" i="7" s="1"/>
  <c r="F139" i="7" s="1"/>
  <c r="F140" i="7" s="1"/>
  <c r="F141" i="7" s="1"/>
  <c r="F142" i="7" s="1"/>
  <c r="C144" i="7"/>
  <c r="F144" i="7"/>
  <c r="F145" i="7" s="1"/>
  <c r="C145" i="7"/>
  <c r="D151" i="7"/>
  <c r="H151" i="7"/>
  <c r="A152" i="7"/>
  <c r="B152" i="7"/>
  <c r="C152" i="7"/>
  <c r="F152" i="7"/>
  <c r="A153" i="7"/>
  <c r="A154" i="7" s="1"/>
  <c r="A155" i="7" s="1"/>
  <c r="C153" i="7"/>
  <c r="F153" i="7"/>
  <c r="F154" i="7" s="1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C154" i="7"/>
  <c r="C155" i="7"/>
  <c r="C156" i="7" s="1"/>
  <c r="C157" i="7" s="1"/>
  <c r="A156" i="7"/>
  <c r="A157" i="7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C158" i="7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4" i="7"/>
  <c r="C175" i="7"/>
  <c r="C176" i="7"/>
  <c r="C177" i="7"/>
  <c r="F177" i="7"/>
  <c r="C178" i="7"/>
  <c r="C179" i="7" s="1"/>
  <c r="C180" i="7" s="1"/>
  <c r="C181" i="7" s="1"/>
  <c r="F178" i="7"/>
  <c r="F179" i="7" s="1"/>
  <c r="F180" i="7" s="1"/>
  <c r="D187" i="7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D188" i="7"/>
  <c r="H188" i="7" s="1"/>
  <c r="F188" i="7"/>
  <c r="B189" i="7"/>
  <c r="C189" i="7"/>
  <c r="D189" i="7"/>
  <c r="F189" i="7"/>
  <c r="F190" i="7" s="1"/>
  <c r="F191" i="7" s="1"/>
  <c r="B190" i="7"/>
  <c r="B191" i="7" s="1"/>
  <c r="C194" i="7"/>
  <c r="C195" i="7" s="1"/>
  <c r="C196" i="7" s="1"/>
  <c r="C197" i="7" s="1"/>
  <c r="C198" i="7" s="1"/>
  <c r="C199" i="7" s="1"/>
  <c r="C200" i="7" s="1"/>
  <c r="F194" i="7"/>
  <c r="F195" i="7"/>
  <c r="F196" i="7"/>
  <c r="F197" i="7" s="1"/>
  <c r="F198" i="7" s="1"/>
  <c r="F199" i="7" s="1"/>
  <c r="F200" i="7" s="1"/>
  <c r="C202" i="7"/>
  <c r="C203" i="7"/>
  <c r="F203" i="7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C204" i="7"/>
  <c r="C205" i="7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D222" i="7"/>
  <c r="A223" i="7"/>
  <c r="D223" i="7"/>
  <c r="A224" i="7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B224" i="7"/>
  <c r="B225" i="7" s="1"/>
  <c r="C224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4" i="7"/>
  <c r="D22" i="1"/>
  <c r="E22" i="1"/>
  <c r="C34" i="1"/>
  <c r="D38" i="1"/>
  <c r="F38" i="1" s="1"/>
  <c r="G38" i="1" s="1"/>
  <c r="D39" i="1"/>
  <c r="F39" i="1"/>
  <c r="G39" i="1"/>
  <c r="D40" i="1"/>
  <c r="F40" i="1" s="1"/>
  <c r="I40" i="1"/>
  <c r="D41" i="1"/>
  <c r="F41" i="1" s="1"/>
  <c r="G41" i="1" s="1"/>
  <c r="I41" i="1"/>
  <c r="I42" i="1" s="1"/>
  <c r="D42" i="1"/>
  <c r="F42" i="1"/>
  <c r="G42" i="1" s="1"/>
  <c r="D43" i="1"/>
  <c r="F43" i="1" s="1"/>
  <c r="G43" i="1" s="1"/>
  <c r="D44" i="1"/>
  <c r="F44" i="1"/>
  <c r="G44" i="1"/>
  <c r="D45" i="1"/>
  <c r="F45" i="1" s="1"/>
  <c r="G45" i="1"/>
  <c r="D46" i="1"/>
  <c r="F46" i="1" s="1"/>
  <c r="G46" i="1" s="1"/>
  <c r="C47" i="1"/>
  <c r="D8" i="5"/>
  <c r="E8" i="5"/>
  <c r="D9" i="5"/>
  <c r="E9" i="5" s="1"/>
  <c r="G9" i="5"/>
  <c r="D10" i="5"/>
  <c r="D24" i="5" s="1"/>
  <c r="E10" i="5"/>
  <c r="D11" i="5"/>
  <c r="E11" i="5"/>
  <c r="D12" i="5"/>
  <c r="E12" i="5" s="1"/>
  <c r="D13" i="5"/>
  <c r="H24" i="5" s="1"/>
  <c r="H25" i="5" s="1"/>
  <c r="B24" i="5"/>
  <c r="C24" i="5"/>
  <c r="C25" i="5" s="1"/>
  <c r="E24" i="5"/>
  <c r="E25" i="5" s="1"/>
  <c r="F24" i="5"/>
  <c r="F25" i="5" s="1"/>
  <c r="G24" i="5"/>
  <c r="B25" i="5"/>
  <c r="D25" i="5"/>
  <c r="G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J112" i="7" s="1"/>
  <c r="D59" i="5"/>
  <c r="J184" i="7" s="1"/>
  <c r="B192" i="7" l="1"/>
  <c r="B226" i="7"/>
  <c r="G40" i="1"/>
  <c r="F47" i="1"/>
  <c r="C225" i="7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O102" i="7"/>
  <c r="F103" i="7"/>
  <c r="D48" i="7"/>
  <c r="B49" i="7"/>
  <c r="D47" i="1"/>
  <c r="C183" i="7"/>
  <c r="F66" i="7"/>
  <c r="F76" i="7" s="1"/>
  <c r="G39" i="6"/>
  <c r="F47" i="6"/>
  <c r="E13" i="5"/>
  <c r="H9" i="5"/>
  <c r="H77" i="7" s="1"/>
  <c r="D81" i="7"/>
  <c r="B82" i="7"/>
  <c r="B123" i="7"/>
  <c r="D122" i="7"/>
  <c r="F218" i="7"/>
  <c r="F183" i="7"/>
  <c r="H187" i="7"/>
  <c r="D224" i="7"/>
  <c r="C190" i="7"/>
  <c r="C147" i="7"/>
  <c r="C93" i="7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H189" i="7"/>
  <c r="H121" i="7"/>
  <c r="F117" i="7"/>
  <c r="B153" i="7"/>
  <c r="D152" i="7"/>
  <c r="D119" i="7"/>
  <c r="O90" i="7"/>
  <c r="F91" i="7"/>
  <c r="D116" i="7"/>
  <c r="H46" i="7"/>
  <c r="D12" i="7"/>
  <c r="B13" i="7"/>
  <c r="L12" i="7"/>
  <c r="L13" i="7" s="1"/>
  <c r="H11" i="7"/>
  <c r="B62" i="7"/>
  <c r="H47" i="7"/>
  <c r="O95" i="7"/>
  <c r="H61" i="7"/>
  <c r="F97" i="7"/>
  <c r="C76" i="7"/>
  <c r="H10" i="7"/>
  <c r="J10" i="7"/>
  <c r="M10" i="7" s="1"/>
  <c r="D47" i="6"/>
  <c r="H45" i="7"/>
  <c r="F98" i="7" l="1"/>
  <c r="O98" i="7" s="1"/>
  <c r="O97" i="7"/>
  <c r="B154" i="7"/>
  <c r="D153" i="7"/>
  <c r="B50" i="7"/>
  <c r="D49" i="7"/>
  <c r="H116" i="7"/>
  <c r="D226" i="7"/>
  <c r="B227" i="7"/>
  <c r="B14" i="7"/>
  <c r="D13" i="7"/>
  <c r="O91" i="7"/>
  <c r="D190" i="7"/>
  <c r="C191" i="7"/>
  <c r="D123" i="7"/>
  <c r="B124" i="7"/>
  <c r="H48" i="7"/>
  <c r="D225" i="7"/>
  <c r="F118" i="7"/>
  <c r="H122" i="7"/>
  <c r="H12" i="7"/>
  <c r="O103" i="7"/>
  <c r="F104" i="7"/>
  <c r="C254" i="7"/>
  <c r="H81" i="7"/>
  <c r="H117" i="7"/>
  <c r="D192" i="7"/>
  <c r="B193" i="7"/>
  <c r="D82" i="7"/>
  <c r="B83" i="7"/>
  <c r="D62" i="7"/>
  <c r="B63" i="7"/>
  <c r="J11" i="7"/>
  <c r="M11" i="7" s="1"/>
  <c r="H152" i="7"/>
  <c r="C111" i="7"/>
  <c r="D50" i="7" l="1"/>
  <c r="B51" i="7"/>
  <c r="H192" i="7"/>
  <c r="H153" i="7"/>
  <c r="H123" i="7"/>
  <c r="B155" i="7"/>
  <c r="D154" i="7"/>
  <c r="D193" i="7"/>
  <c r="B194" i="7"/>
  <c r="H13" i="7"/>
  <c r="B15" i="7"/>
  <c r="D14" i="7"/>
  <c r="O104" i="7"/>
  <c r="F105" i="7"/>
  <c r="D124" i="7"/>
  <c r="B125" i="7"/>
  <c r="D227" i="7"/>
  <c r="B228" i="7"/>
  <c r="D63" i="7"/>
  <c r="B64" i="7"/>
  <c r="F119" i="7"/>
  <c r="H118" i="7"/>
  <c r="D191" i="7"/>
  <c r="C218" i="7"/>
  <c r="D83" i="7"/>
  <c r="B84" i="7"/>
  <c r="H62" i="7"/>
  <c r="J12" i="7"/>
  <c r="M12" i="7" s="1"/>
  <c r="L14" i="7"/>
  <c r="H190" i="7"/>
  <c r="H82" i="7"/>
  <c r="H49" i="7"/>
  <c r="O105" i="7" l="1"/>
  <c r="F106" i="7"/>
  <c r="D84" i="7"/>
  <c r="B85" i="7"/>
  <c r="H83" i="7"/>
  <c r="H63" i="7"/>
  <c r="H193" i="7"/>
  <c r="D228" i="7"/>
  <c r="B229" i="7"/>
  <c r="J14" i="7"/>
  <c r="M14" i="7" s="1"/>
  <c r="H14" i="7"/>
  <c r="H154" i="7"/>
  <c r="B65" i="7"/>
  <c r="D64" i="7"/>
  <c r="B195" i="7"/>
  <c r="D194" i="7"/>
  <c r="H191" i="7"/>
  <c r="B16" i="7"/>
  <c r="D15" i="7"/>
  <c r="B156" i="7"/>
  <c r="D155" i="7"/>
  <c r="D51" i="7"/>
  <c r="B52" i="7"/>
  <c r="L15" i="7"/>
  <c r="L16" i="7" s="1"/>
  <c r="H50" i="7"/>
  <c r="D125" i="7"/>
  <c r="B126" i="7"/>
  <c r="F120" i="7"/>
  <c r="H119" i="7"/>
  <c r="F147" i="7"/>
  <c r="H124" i="7"/>
  <c r="J13" i="7"/>
  <c r="M13" i="7" s="1"/>
  <c r="D195" i="7" l="1"/>
  <c r="B196" i="7"/>
  <c r="D229" i="7"/>
  <c r="B230" i="7"/>
  <c r="D85" i="7"/>
  <c r="B86" i="7"/>
  <c r="D65" i="7"/>
  <c r="B66" i="7"/>
  <c r="H155" i="7"/>
  <c r="D156" i="7"/>
  <c r="B157" i="7"/>
  <c r="H194" i="7"/>
  <c r="J15" i="7"/>
  <c r="M15" i="7" s="1"/>
  <c r="H15" i="7"/>
  <c r="B17" i="7"/>
  <c r="D16" i="7"/>
  <c r="H64" i="7"/>
  <c r="H84" i="7"/>
  <c r="H120" i="7"/>
  <c r="D52" i="7"/>
  <c r="B53" i="7"/>
  <c r="F107" i="7"/>
  <c r="O106" i="7"/>
  <c r="D126" i="7"/>
  <c r="B127" i="7"/>
  <c r="H51" i="7"/>
  <c r="H125" i="7"/>
  <c r="B197" i="7" l="1"/>
  <c r="D196" i="7"/>
  <c r="D53" i="7"/>
  <c r="B54" i="7"/>
  <c r="H65" i="7"/>
  <c r="H52" i="7"/>
  <c r="B87" i="7"/>
  <c r="D86" i="7"/>
  <c r="B128" i="7"/>
  <c r="D127" i="7"/>
  <c r="H126" i="7"/>
  <c r="H16" i="7"/>
  <c r="J16" i="7"/>
  <c r="M16" i="7" s="1"/>
  <c r="D157" i="7"/>
  <c r="B158" i="7"/>
  <c r="B18" i="7"/>
  <c r="D17" i="7"/>
  <c r="H156" i="7"/>
  <c r="D230" i="7"/>
  <c r="B231" i="7"/>
  <c r="F108" i="7"/>
  <c r="O107" i="7"/>
  <c r="L17" i="7"/>
  <c r="L18" i="7" s="1"/>
  <c r="H195" i="7"/>
  <c r="B67" i="7"/>
  <c r="D66" i="7"/>
  <c r="H85" i="7"/>
  <c r="D87" i="7" l="1"/>
  <c r="B88" i="7"/>
  <c r="B198" i="7"/>
  <c r="D197" i="7"/>
  <c r="H17" i="7"/>
  <c r="J17" i="7"/>
  <c r="M17" i="7" s="1"/>
  <c r="L19" i="7"/>
  <c r="H66" i="7"/>
  <c r="B68" i="7"/>
  <c r="D67" i="7"/>
  <c r="D231" i="7"/>
  <c r="B232" i="7"/>
  <c r="H157" i="7"/>
  <c r="H127" i="7"/>
  <c r="B55" i="7"/>
  <c r="D54" i="7"/>
  <c r="B19" i="7"/>
  <c r="D18" i="7"/>
  <c r="O108" i="7"/>
  <c r="F109" i="7"/>
  <c r="O109" i="7" s="1"/>
  <c r="F111" i="7"/>
  <c r="D158" i="7"/>
  <c r="B159" i="7"/>
  <c r="D128" i="7"/>
  <c r="B129" i="7"/>
  <c r="H53" i="7"/>
  <c r="H86" i="7"/>
  <c r="H196" i="7"/>
  <c r="H18" i="7" l="1"/>
  <c r="J18" i="7"/>
  <c r="M18" i="7" s="1"/>
  <c r="D232" i="7"/>
  <c r="B233" i="7"/>
  <c r="H158" i="7"/>
  <c r="H54" i="7"/>
  <c r="H197" i="7"/>
  <c r="D159" i="7"/>
  <c r="B160" i="7"/>
  <c r="B56" i="7"/>
  <c r="D55" i="7"/>
  <c r="H67" i="7"/>
  <c r="B199" i="7"/>
  <c r="D198" i="7"/>
  <c r="B130" i="7"/>
  <c r="D129" i="7"/>
  <c r="B69" i="7"/>
  <c r="D68" i="7"/>
  <c r="B89" i="7"/>
  <c r="D88" i="7"/>
  <c r="B20" i="7"/>
  <c r="D19" i="7"/>
  <c r="H128" i="7"/>
  <c r="H87" i="7"/>
  <c r="H159" i="7" l="1"/>
  <c r="B21" i="7"/>
  <c r="D20" i="7"/>
  <c r="B200" i="7"/>
  <c r="D199" i="7"/>
  <c r="D233" i="7"/>
  <c r="B234" i="7"/>
  <c r="H88" i="7"/>
  <c r="H129" i="7"/>
  <c r="D130" i="7"/>
  <c r="B131" i="7"/>
  <c r="H19" i="7"/>
  <c r="J19" i="7"/>
  <c r="M19" i="7" s="1"/>
  <c r="L20" i="7"/>
  <c r="L21" i="7" s="1"/>
  <c r="H68" i="7"/>
  <c r="H55" i="7"/>
  <c r="B161" i="7"/>
  <c r="D160" i="7"/>
  <c r="H198" i="7"/>
  <c r="D89" i="7"/>
  <c r="B90" i="7"/>
  <c r="B70" i="7"/>
  <c r="D69" i="7"/>
  <c r="B57" i="7"/>
  <c r="D56" i="7"/>
  <c r="H69" i="7" l="1"/>
  <c r="D131" i="7"/>
  <c r="B132" i="7"/>
  <c r="H199" i="7"/>
  <c r="B201" i="7"/>
  <c r="D200" i="7"/>
  <c r="H20" i="7"/>
  <c r="J20" i="7"/>
  <c r="M20" i="7" s="1"/>
  <c r="B58" i="7"/>
  <c r="D58" i="7" s="1"/>
  <c r="D57" i="7"/>
  <c r="B162" i="7"/>
  <c r="D161" i="7"/>
  <c r="D70" i="7"/>
  <c r="B71" i="7"/>
  <c r="H130" i="7"/>
  <c r="D90" i="7"/>
  <c r="B91" i="7"/>
  <c r="H89" i="7"/>
  <c r="H56" i="7"/>
  <c r="B22" i="7"/>
  <c r="D21" i="7"/>
  <c r="H160" i="7"/>
  <c r="D234" i="7"/>
  <c r="B235" i="7"/>
  <c r="B202" i="7" l="1"/>
  <c r="D201" i="7"/>
  <c r="D91" i="7"/>
  <c r="B92" i="7"/>
  <c r="H161" i="7"/>
  <c r="J21" i="7"/>
  <c r="M21" i="7" s="1"/>
  <c r="H21" i="7"/>
  <c r="H90" i="7"/>
  <c r="D162" i="7"/>
  <c r="B163" i="7"/>
  <c r="D22" i="7"/>
  <c r="B23" i="7"/>
  <c r="H57" i="7"/>
  <c r="B133" i="7"/>
  <c r="D132" i="7"/>
  <c r="L22" i="7"/>
  <c r="H58" i="7"/>
  <c r="H131" i="7"/>
  <c r="H200" i="7"/>
  <c r="H70" i="7"/>
  <c r="D235" i="7"/>
  <c r="B236" i="7"/>
  <c r="D71" i="7"/>
  <c r="B72" i="7"/>
  <c r="D72" i="7" l="1"/>
  <c r="B73" i="7"/>
  <c r="H71" i="7"/>
  <c r="D236" i="7"/>
  <c r="B237" i="7"/>
  <c r="D23" i="7"/>
  <c r="B24" i="7"/>
  <c r="H22" i="7"/>
  <c r="J22" i="7"/>
  <c r="M22" i="7" s="1"/>
  <c r="D163" i="7"/>
  <c r="B164" i="7"/>
  <c r="B93" i="7"/>
  <c r="D92" i="7"/>
  <c r="L23" i="7"/>
  <c r="L24" i="7" s="1"/>
  <c r="H162" i="7"/>
  <c r="H91" i="7"/>
  <c r="H132" i="7"/>
  <c r="H201" i="7"/>
  <c r="D133" i="7"/>
  <c r="B134" i="7"/>
  <c r="B203" i="7"/>
  <c r="D202" i="7"/>
  <c r="H202" i="7" l="1"/>
  <c r="H163" i="7"/>
  <c r="D134" i="7"/>
  <c r="B135" i="7"/>
  <c r="D73" i="7"/>
  <c r="B74" i="7"/>
  <c r="H133" i="7"/>
  <c r="L25" i="7"/>
  <c r="D24" i="7"/>
  <c r="B25" i="7"/>
  <c r="H92" i="7"/>
  <c r="H23" i="7"/>
  <c r="J23" i="7"/>
  <c r="M23" i="7" s="1"/>
  <c r="D93" i="7"/>
  <c r="B94" i="7"/>
  <c r="D237" i="7"/>
  <c r="B238" i="7"/>
  <c r="D164" i="7"/>
  <c r="B165" i="7"/>
  <c r="B204" i="7"/>
  <c r="D203" i="7"/>
  <c r="H72" i="7"/>
  <c r="B95" i="7" l="1"/>
  <c r="D94" i="7"/>
  <c r="D74" i="7"/>
  <c r="B76" i="7"/>
  <c r="B166" i="7"/>
  <c r="D165" i="7"/>
  <c r="H73" i="7"/>
  <c r="H164" i="7"/>
  <c r="D135" i="7"/>
  <c r="B136" i="7"/>
  <c r="D238" i="7"/>
  <c r="B239" i="7"/>
  <c r="B26" i="7"/>
  <c r="D25" i="7"/>
  <c r="H134" i="7"/>
  <c r="J24" i="7"/>
  <c r="M24" i="7" s="1"/>
  <c r="H24" i="7"/>
  <c r="H203" i="7"/>
  <c r="H93" i="7"/>
  <c r="D204" i="7"/>
  <c r="B205" i="7"/>
  <c r="H135" i="7" l="1"/>
  <c r="H74" i="7"/>
  <c r="H76" i="7" s="1"/>
  <c r="H78" i="7" s="1"/>
  <c r="D76" i="7"/>
  <c r="H204" i="7"/>
  <c r="H94" i="7"/>
  <c r="B27" i="7"/>
  <c r="D26" i="7"/>
  <c r="D239" i="7"/>
  <c r="B240" i="7"/>
  <c r="L26" i="7"/>
  <c r="B167" i="7"/>
  <c r="D166" i="7"/>
  <c r="B137" i="7"/>
  <c r="D136" i="7"/>
  <c r="H165" i="7"/>
  <c r="B206" i="7"/>
  <c r="D205" i="7"/>
  <c r="B96" i="7"/>
  <c r="D95" i="7"/>
  <c r="J25" i="7"/>
  <c r="M25" i="7" s="1"/>
  <c r="H25" i="7"/>
  <c r="D96" i="7" l="1"/>
  <c r="B97" i="7"/>
  <c r="D167" i="7"/>
  <c r="B168" i="7"/>
  <c r="H205" i="7"/>
  <c r="L27" i="7"/>
  <c r="L28" i="7" s="1"/>
  <c r="D206" i="7"/>
  <c r="B207" i="7"/>
  <c r="D240" i="7"/>
  <c r="B241" i="7"/>
  <c r="J26" i="7"/>
  <c r="M26" i="7" s="1"/>
  <c r="H26" i="7"/>
  <c r="H95" i="7"/>
  <c r="H136" i="7"/>
  <c r="B28" i="7"/>
  <c r="D27" i="7"/>
  <c r="D137" i="7"/>
  <c r="B138" i="7"/>
  <c r="H166" i="7"/>
  <c r="H96" i="7" l="1"/>
  <c r="H206" i="7"/>
  <c r="B139" i="7"/>
  <c r="D138" i="7"/>
  <c r="H137" i="7"/>
  <c r="B208" i="7"/>
  <c r="D207" i="7"/>
  <c r="D28" i="7"/>
  <c r="B29" i="7"/>
  <c r="D241" i="7"/>
  <c r="B242" i="7"/>
  <c r="H167" i="7"/>
  <c r="J27" i="7"/>
  <c r="M27" i="7" s="1"/>
  <c r="H27" i="7"/>
  <c r="B169" i="7"/>
  <c r="D168" i="7"/>
  <c r="D97" i="7"/>
  <c r="B98" i="7"/>
  <c r="H97" i="7" l="1"/>
  <c r="B140" i="7"/>
  <c r="D139" i="7"/>
  <c r="B209" i="7"/>
  <c r="D208" i="7"/>
  <c r="D242" i="7"/>
  <c r="B243" i="7"/>
  <c r="H138" i="7"/>
  <c r="D29" i="7"/>
  <c r="B30" i="7"/>
  <c r="B170" i="7"/>
  <c r="D169" i="7"/>
  <c r="H28" i="7"/>
  <c r="J28" i="7"/>
  <c r="M28" i="7" s="1"/>
  <c r="B99" i="7"/>
  <c r="D98" i="7"/>
  <c r="H168" i="7"/>
  <c r="L29" i="7"/>
  <c r="L30" i="7" s="1"/>
  <c r="H207" i="7"/>
  <c r="D243" i="7" l="1"/>
  <c r="B244" i="7"/>
  <c r="H169" i="7"/>
  <c r="H208" i="7"/>
  <c r="D170" i="7"/>
  <c r="B171" i="7"/>
  <c r="H139" i="7"/>
  <c r="B100" i="7"/>
  <c r="D99" i="7"/>
  <c r="B210" i="7"/>
  <c r="D209" i="7"/>
  <c r="B31" i="7"/>
  <c r="D30" i="7"/>
  <c r="H29" i="7"/>
  <c r="J29" i="7"/>
  <c r="M29" i="7" s="1"/>
  <c r="D140" i="7"/>
  <c r="B141" i="7"/>
  <c r="H98" i="7"/>
  <c r="B32" i="7" l="1"/>
  <c r="D31" i="7"/>
  <c r="H209" i="7"/>
  <c r="B211" i="7"/>
  <c r="D210" i="7"/>
  <c r="B142" i="7"/>
  <c r="D141" i="7"/>
  <c r="H99" i="7"/>
  <c r="H170" i="7"/>
  <c r="L31" i="7"/>
  <c r="H140" i="7"/>
  <c r="B101" i="7"/>
  <c r="D100" i="7"/>
  <c r="H30" i="7"/>
  <c r="J30" i="7"/>
  <c r="M30" i="7" s="1"/>
  <c r="D244" i="7"/>
  <c r="B245" i="7"/>
  <c r="B172" i="7"/>
  <c r="D171" i="7"/>
  <c r="B33" i="7" l="1"/>
  <c r="D32" i="7"/>
  <c r="B102" i="7"/>
  <c r="D101" i="7"/>
  <c r="H141" i="7"/>
  <c r="H171" i="7"/>
  <c r="B143" i="7"/>
  <c r="D142" i="7"/>
  <c r="B173" i="7"/>
  <c r="D172" i="7"/>
  <c r="H210" i="7"/>
  <c r="D245" i="7"/>
  <c r="B246" i="7"/>
  <c r="L32" i="7"/>
  <c r="L33" i="7" s="1"/>
  <c r="B212" i="7"/>
  <c r="D211" i="7"/>
  <c r="H100" i="7"/>
  <c r="J31" i="7"/>
  <c r="M31" i="7" s="1"/>
  <c r="H31" i="7"/>
  <c r="D246" i="7" l="1"/>
  <c r="B247" i="7"/>
  <c r="H211" i="7"/>
  <c r="B174" i="7"/>
  <c r="D173" i="7"/>
  <c r="D102" i="7"/>
  <c r="B103" i="7"/>
  <c r="H172" i="7"/>
  <c r="H101" i="7"/>
  <c r="D212" i="7"/>
  <c r="B213" i="7"/>
  <c r="H142" i="7"/>
  <c r="J32" i="7"/>
  <c r="M32" i="7" s="1"/>
  <c r="H32" i="7"/>
  <c r="B144" i="7"/>
  <c r="D143" i="7"/>
  <c r="D33" i="7"/>
  <c r="B34" i="7"/>
  <c r="D247" i="7" l="1"/>
  <c r="B248" i="7"/>
  <c r="D34" i="7"/>
  <c r="B35" i="7"/>
  <c r="D103" i="7"/>
  <c r="B104" i="7"/>
  <c r="H33" i="7"/>
  <c r="J33" i="7"/>
  <c r="M33" i="7" s="1"/>
  <c r="D213" i="7"/>
  <c r="B214" i="7"/>
  <c r="H102" i="7"/>
  <c r="H143" i="7"/>
  <c r="H212" i="7"/>
  <c r="H173" i="7"/>
  <c r="B145" i="7"/>
  <c r="D144" i="7"/>
  <c r="B175" i="7"/>
  <c r="D174" i="7"/>
  <c r="L34" i="7"/>
  <c r="L35" i="7" s="1"/>
  <c r="H103" i="7" l="1"/>
  <c r="D145" i="7"/>
  <c r="B147" i="7"/>
  <c r="H34" i="7"/>
  <c r="J34" i="7"/>
  <c r="M34" i="7" s="1"/>
  <c r="B215" i="7"/>
  <c r="D214" i="7"/>
  <c r="D248" i="7"/>
  <c r="B249" i="7"/>
  <c r="H174" i="7"/>
  <c r="D104" i="7"/>
  <c r="B105" i="7"/>
  <c r="B176" i="7"/>
  <c r="D175" i="7"/>
  <c r="H144" i="7"/>
  <c r="D35" i="7"/>
  <c r="B36" i="7"/>
  <c r="L36" i="7" s="1"/>
  <c r="H213" i="7"/>
  <c r="H35" i="7" l="1"/>
  <c r="J35" i="7"/>
  <c r="M35" i="7" s="1"/>
  <c r="B177" i="7"/>
  <c r="D176" i="7"/>
  <c r="H214" i="7"/>
  <c r="D105" i="7"/>
  <c r="B106" i="7"/>
  <c r="B216" i="7"/>
  <c r="D215" i="7"/>
  <c r="H104" i="7"/>
  <c r="D249" i="7"/>
  <c r="B250" i="7"/>
  <c r="D36" i="7"/>
  <c r="B37" i="7"/>
  <c r="H145" i="7"/>
  <c r="D147" i="7"/>
  <c r="H147" i="7" s="1"/>
  <c r="H175" i="7"/>
  <c r="D106" i="7" l="1"/>
  <c r="B107" i="7"/>
  <c r="H36" i="7"/>
  <c r="J36" i="7"/>
  <c r="M36" i="7" s="1"/>
  <c r="H176" i="7"/>
  <c r="D37" i="7"/>
  <c r="B38" i="7"/>
  <c r="H105" i="7"/>
  <c r="D250" i="7"/>
  <c r="B251" i="7"/>
  <c r="H215" i="7"/>
  <c r="B178" i="7"/>
  <c r="D177" i="7"/>
  <c r="D216" i="7"/>
  <c r="B218" i="7"/>
  <c r="L37" i="7"/>
  <c r="L38" i="7" s="1"/>
  <c r="L40" i="7" s="1"/>
  <c r="L44" i="7" l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6" i="7" s="1"/>
  <c r="K38" i="6"/>
  <c r="H216" i="7"/>
  <c r="D218" i="7"/>
  <c r="D107" i="7"/>
  <c r="B108" i="7"/>
  <c r="D38" i="7"/>
  <c r="B40" i="7"/>
  <c r="H106" i="7"/>
  <c r="B179" i="7"/>
  <c r="D178" i="7"/>
  <c r="H37" i="7"/>
  <c r="J37" i="7"/>
  <c r="M37" i="7" s="1"/>
  <c r="D251" i="7"/>
  <c r="B252" i="7"/>
  <c r="H177" i="7"/>
  <c r="K39" i="6" l="1"/>
  <c r="L80" i="7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1" i="7" s="1"/>
  <c r="H38" i="7"/>
  <c r="H40" i="7" s="1"/>
  <c r="J38" i="7"/>
  <c r="D40" i="7"/>
  <c r="D108" i="7"/>
  <c r="B109" i="7"/>
  <c r="H107" i="7"/>
  <c r="H178" i="7"/>
  <c r="D179" i="7"/>
  <c r="B180" i="7"/>
  <c r="D252" i="7"/>
  <c r="B254" i="7"/>
  <c r="D109" i="7" l="1"/>
  <c r="B111" i="7"/>
  <c r="H111" i="7" s="1"/>
  <c r="D180" i="7"/>
  <c r="B181" i="7"/>
  <c r="H179" i="7"/>
  <c r="J40" i="7"/>
  <c r="M38" i="7"/>
  <c r="M40" i="7" s="1"/>
  <c r="D254" i="7"/>
  <c r="H108" i="7"/>
  <c r="K40" i="6"/>
  <c r="L115" i="7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7" i="7" s="1"/>
  <c r="O111" i="7"/>
  <c r="I38" i="6" l="1"/>
  <c r="M38" i="6" s="1"/>
  <c r="J42" i="7"/>
  <c r="J44" i="7"/>
  <c r="K41" i="6"/>
  <c r="L151" i="7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3" i="7" s="1"/>
  <c r="D181" i="7"/>
  <c r="B183" i="7"/>
  <c r="H180" i="7"/>
  <c r="H109" i="7"/>
  <c r="D111" i="7"/>
  <c r="K42" i="6" l="1"/>
  <c r="L187" i="7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8" i="7" s="1"/>
  <c r="H181" i="7"/>
  <c r="D183" i="7"/>
  <c r="H183" i="7" s="1"/>
  <c r="M44" i="7"/>
  <c r="J45" i="7"/>
  <c r="M45" i="7" l="1"/>
  <c r="J46" i="7"/>
  <c r="K43" i="6"/>
  <c r="L222" i="7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4" i="7" s="1"/>
  <c r="K44" i="6" l="1"/>
  <c r="L256" i="7"/>
  <c r="M46" i="7"/>
  <c r="J47" i="7"/>
  <c r="M47" i="7" l="1"/>
  <c r="J48" i="7"/>
  <c r="M48" i="7" l="1"/>
  <c r="J49" i="7"/>
  <c r="M49" i="7" l="1"/>
  <c r="J50" i="7"/>
  <c r="M50" i="7" l="1"/>
  <c r="J51" i="7"/>
  <c r="M51" i="7" l="1"/>
  <c r="J52" i="7"/>
  <c r="M52" i="7" l="1"/>
  <c r="J53" i="7"/>
  <c r="M53" i="7" l="1"/>
  <c r="J54" i="7"/>
  <c r="M54" i="7" l="1"/>
  <c r="J55" i="7"/>
  <c r="M55" i="7" l="1"/>
  <c r="J56" i="7"/>
  <c r="M56" i="7" l="1"/>
  <c r="J57" i="7"/>
  <c r="M57" i="7" l="1"/>
  <c r="J58" i="7"/>
  <c r="M58" i="7" l="1"/>
  <c r="J59" i="7"/>
  <c r="J60" i="7" l="1"/>
  <c r="M59" i="7"/>
  <c r="M60" i="7" l="1"/>
  <c r="J61" i="7"/>
  <c r="M61" i="7" l="1"/>
  <c r="J62" i="7"/>
  <c r="M62" i="7" l="1"/>
  <c r="J63" i="7"/>
  <c r="M63" i="7" l="1"/>
  <c r="J64" i="7"/>
  <c r="M64" i="7" l="1"/>
  <c r="J65" i="7"/>
  <c r="M65" i="7" l="1"/>
  <c r="J66" i="7"/>
  <c r="M66" i="7" l="1"/>
  <c r="J67" i="7"/>
  <c r="M67" i="7" l="1"/>
  <c r="J68" i="7"/>
  <c r="M68" i="7" l="1"/>
  <c r="J69" i="7"/>
  <c r="M69" i="7" l="1"/>
  <c r="J70" i="7"/>
  <c r="M70" i="7" l="1"/>
  <c r="J71" i="7"/>
  <c r="M71" i="7" l="1"/>
  <c r="J72" i="7"/>
  <c r="M72" i="7" l="1"/>
  <c r="J73" i="7"/>
  <c r="M73" i="7" l="1"/>
  <c r="J74" i="7"/>
  <c r="M74" i="7" l="1"/>
  <c r="M76" i="7" s="1"/>
  <c r="J76" i="7"/>
  <c r="I39" i="6" l="1"/>
  <c r="M39" i="6" s="1"/>
  <c r="J80" i="7"/>
  <c r="M80" i="7" l="1"/>
  <c r="J81" i="7"/>
  <c r="M81" i="7" l="1"/>
  <c r="J82" i="7"/>
  <c r="M82" i="7" l="1"/>
  <c r="J83" i="7"/>
  <c r="M83" i="7" l="1"/>
  <c r="J84" i="7"/>
  <c r="M84" i="7" l="1"/>
  <c r="J85" i="7"/>
  <c r="M85" i="7" l="1"/>
  <c r="J86" i="7"/>
  <c r="M86" i="7" l="1"/>
  <c r="J87" i="7"/>
  <c r="M87" i="7" l="1"/>
  <c r="J88" i="7"/>
  <c r="M88" i="7" l="1"/>
  <c r="J89" i="7"/>
  <c r="M89" i="7" l="1"/>
  <c r="J90" i="7"/>
  <c r="M90" i="7" l="1"/>
  <c r="J91" i="7"/>
  <c r="M91" i="7" l="1"/>
  <c r="J92" i="7"/>
  <c r="M92" i="7" l="1"/>
  <c r="J93" i="7"/>
  <c r="M93" i="7" l="1"/>
  <c r="J94" i="7"/>
  <c r="M94" i="7" l="1"/>
  <c r="J95" i="7"/>
  <c r="M95" i="7" l="1"/>
  <c r="J96" i="7"/>
  <c r="M96" i="7" l="1"/>
  <c r="J97" i="7"/>
  <c r="M97" i="7" l="1"/>
  <c r="J98" i="7"/>
  <c r="M98" i="7" l="1"/>
  <c r="J99" i="7"/>
  <c r="M99" i="7" l="1"/>
  <c r="J100" i="7"/>
  <c r="M100" i="7" l="1"/>
  <c r="J101" i="7"/>
  <c r="M101" i="7" l="1"/>
  <c r="J102" i="7"/>
  <c r="M102" i="7" l="1"/>
  <c r="J103" i="7"/>
  <c r="M103" i="7" l="1"/>
  <c r="J104" i="7"/>
  <c r="M104" i="7" l="1"/>
  <c r="J105" i="7"/>
  <c r="M105" i="7" l="1"/>
  <c r="J106" i="7"/>
  <c r="M106" i="7" l="1"/>
  <c r="J107" i="7"/>
  <c r="M107" i="7" l="1"/>
  <c r="J108" i="7"/>
  <c r="M108" i="7" l="1"/>
  <c r="J109" i="7"/>
  <c r="J111" i="7" l="1"/>
  <c r="M109" i="7"/>
  <c r="M111" i="7" s="1"/>
  <c r="I40" i="6" l="1"/>
  <c r="M40" i="6" s="1"/>
  <c r="N111" i="7"/>
  <c r="J115" i="7"/>
  <c r="J113" i="7"/>
  <c r="M115" i="7" l="1"/>
  <c r="J116" i="7"/>
  <c r="M116" i="7" l="1"/>
  <c r="J117" i="7"/>
  <c r="M117" i="7" l="1"/>
  <c r="J118" i="7"/>
  <c r="M118" i="7" l="1"/>
  <c r="J119" i="7"/>
  <c r="M119" i="7" l="1"/>
  <c r="J120" i="7"/>
  <c r="M120" i="7" l="1"/>
  <c r="J121" i="7"/>
  <c r="M121" i="7" l="1"/>
  <c r="J122" i="7"/>
  <c r="M122" i="7" l="1"/>
  <c r="J123" i="7"/>
  <c r="M123" i="7" l="1"/>
  <c r="J124" i="7"/>
  <c r="M124" i="7" l="1"/>
  <c r="J125" i="7"/>
  <c r="M125" i="7" l="1"/>
  <c r="J126" i="7"/>
  <c r="M126" i="7" l="1"/>
  <c r="J127" i="7"/>
  <c r="M127" i="7" l="1"/>
  <c r="J128" i="7"/>
  <c r="M128" i="7" l="1"/>
  <c r="J129" i="7"/>
  <c r="M129" i="7" l="1"/>
  <c r="J130" i="7"/>
  <c r="M130" i="7" l="1"/>
  <c r="J131" i="7"/>
  <c r="M131" i="7" l="1"/>
  <c r="J132" i="7"/>
  <c r="M132" i="7" l="1"/>
  <c r="J133" i="7"/>
  <c r="M133" i="7" l="1"/>
  <c r="J134" i="7"/>
  <c r="M134" i="7" l="1"/>
  <c r="J135" i="7"/>
  <c r="M135" i="7" l="1"/>
  <c r="J136" i="7"/>
  <c r="M136" i="7" l="1"/>
  <c r="J137" i="7"/>
  <c r="M137" i="7" l="1"/>
  <c r="J138" i="7"/>
  <c r="M138" i="7" l="1"/>
  <c r="J139" i="7"/>
  <c r="M139" i="7" l="1"/>
  <c r="J140" i="7"/>
  <c r="M140" i="7" l="1"/>
  <c r="J141" i="7"/>
  <c r="M141" i="7" l="1"/>
  <c r="J142" i="7"/>
  <c r="M142" i="7" l="1"/>
  <c r="J143" i="7"/>
  <c r="M143" i="7" l="1"/>
  <c r="J144" i="7"/>
  <c r="M144" i="7" l="1"/>
  <c r="J145" i="7"/>
  <c r="M145" i="7" l="1"/>
  <c r="M147" i="7" s="1"/>
  <c r="J147" i="7"/>
  <c r="I41" i="6" l="1"/>
  <c r="M41" i="6" s="1"/>
  <c r="J151" i="7"/>
  <c r="M151" i="7" l="1"/>
  <c r="J152" i="7"/>
  <c r="M152" i="7" l="1"/>
  <c r="J153" i="7"/>
  <c r="M153" i="7" l="1"/>
  <c r="J154" i="7"/>
  <c r="M154" i="7" l="1"/>
  <c r="J155" i="7"/>
  <c r="M155" i="7" l="1"/>
  <c r="J156" i="7"/>
  <c r="M156" i="7" l="1"/>
  <c r="J157" i="7"/>
  <c r="M157" i="7" l="1"/>
  <c r="J158" i="7"/>
  <c r="M158" i="7" l="1"/>
  <c r="J159" i="7"/>
  <c r="M159" i="7" l="1"/>
  <c r="J160" i="7"/>
  <c r="M160" i="7" l="1"/>
  <c r="J161" i="7"/>
  <c r="M161" i="7" l="1"/>
  <c r="J162" i="7"/>
  <c r="M162" i="7" l="1"/>
  <c r="J163" i="7"/>
  <c r="M163" i="7" l="1"/>
  <c r="J164" i="7"/>
  <c r="M164" i="7" l="1"/>
  <c r="J165" i="7"/>
  <c r="M165" i="7" l="1"/>
  <c r="J166" i="7"/>
  <c r="M166" i="7" l="1"/>
  <c r="J167" i="7"/>
  <c r="M167" i="7" l="1"/>
  <c r="J168" i="7"/>
  <c r="M168" i="7" l="1"/>
  <c r="J169" i="7"/>
  <c r="M169" i="7" l="1"/>
  <c r="J170" i="7"/>
  <c r="M170" i="7" l="1"/>
  <c r="J171" i="7"/>
  <c r="M171" i="7" l="1"/>
  <c r="J172" i="7"/>
  <c r="M172" i="7" l="1"/>
  <c r="J173" i="7"/>
  <c r="M173" i="7" l="1"/>
  <c r="J174" i="7"/>
  <c r="M174" i="7" l="1"/>
  <c r="J175" i="7"/>
  <c r="M175" i="7" l="1"/>
  <c r="J176" i="7"/>
  <c r="M176" i="7" l="1"/>
  <c r="J177" i="7"/>
  <c r="M177" i="7" l="1"/>
  <c r="J178" i="7"/>
  <c r="M178" i="7" l="1"/>
  <c r="J179" i="7"/>
  <c r="M179" i="7" l="1"/>
  <c r="J180" i="7"/>
  <c r="M180" i="7" l="1"/>
  <c r="J181" i="7"/>
  <c r="J183" i="7" l="1"/>
  <c r="M181" i="7"/>
  <c r="M183" i="7" s="1"/>
  <c r="I42" i="6" l="1"/>
  <c r="M42" i="6" s="1"/>
  <c r="J187" i="7"/>
  <c r="M187" i="7" l="1"/>
  <c r="J188" i="7"/>
  <c r="M188" i="7" l="1"/>
  <c r="J189" i="7"/>
  <c r="M189" i="7" l="1"/>
  <c r="J190" i="7"/>
  <c r="M190" i="7" l="1"/>
  <c r="J191" i="7"/>
  <c r="M191" i="7" l="1"/>
  <c r="J192" i="7"/>
  <c r="M192" i="7" l="1"/>
  <c r="J193" i="7"/>
  <c r="M193" i="7" l="1"/>
  <c r="J194" i="7"/>
  <c r="M194" i="7" l="1"/>
  <c r="J195" i="7"/>
  <c r="M195" i="7" l="1"/>
  <c r="J196" i="7"/>
  <c r="M196" i="7" l="1"/>
  <c r="J197" i="7"/>
  <c r="M197" i="7" l="1"/>
  <c r="J198" i="7"/>
  <c r="M198" i="7" l="1"/>
  <c r="J199" i="7"/>
  <c r="M199" i="7" l="1"/>
  <c r="J200" i="7"/>
  <c r="M200" i="7" l="1"/>
  <c r="J201" i="7"/>
  <c r="M201" i="7" l="1"/>
  <c r="J202" i="7"/>
  <c r="M202" i="7" l="1"/>
  <c r="J203" i="7"/>
  <c r="M203" i="7" l="1"/>
  <c r="J204" i="7"/>
  <c r="M204" i="7" l="1"/>
  <c r="J205" i="7"/>
  <c r="M205" i="7" l="1"/>
  <c r="J206" i="7"/>
  <c r="M206" i="7" l="1"/>
  <c r="J207" i="7"/>
  <c r="M207" i="7" l="1"/>
  <c r="J208" i="7"/>
  <c r="M208" i="7" l="1"/>
  <c r="J209" i="7"/>
  <c r="M209" i="7" l="1"/>
  <c r="J210" i="7"/>
  <c r="M210" i="7" l="1"/>
  <c r="J211" i="7"/>
  <c r="M211" i="7" l="1"/>
  <c r="J212" i="7"/>
  <c r="M212" i="7" l="1"/>
  <c r="J213" i="7"/>
  <c r="M213" i="7" l="1"/>
  <c r="J214" i="7"/>
  <c r="M214" i="7" l="1"/>
  <c r="J215" i="7"/>
  <c r="M215" i="7" l="1"/>
  <c r="J216" i="7"/>
  <c r="J218" i="7" l="1"/>
  <c r="M216" i="7"/>
  <c r="M218" i="7" s="1"/>
  <c r="I43" i="6" l="1"/>
  <c r="M43" i="6" s="1"/>
  <c r="J222" i="7"/>
  <c r="J223" i="7" l="1"/>
  <c r="M222" i="7"/>
  <c r="M223" i="7" l="1"/>
  <c r="J224" i="7"/>
  <c r="M224" i="7" l="1"/>
  <c r="J225" i="7"/>
  <c r="M225" i="7" l="1"/>
  <c r="J226" i="7"/>
  <c r="M226" i="7" l="1"/>
  <c r="J227" i="7"/>
  <c r="M227" i="7" l="1"/>
  <c r="J228" i="7"/>
  <c r="M228" i="7" l="1"/>
  <c r="J229" i="7"/>
  <c r="M229" i="7" l="1"/>
  <c r="J230" i="7"/>
  <c r="M230" i="7" l="1"/>
  <c r="J231" i="7"/>
  <c r="M231" i="7" l="1"/>
  <c r="J232" i="7"/>
  <c r="M232" i="7" l="1"/>
  <c r="J233" i="7"/>
  <c r="M233" i="7" l="1"/>
  <c r="J234" i="7"/>
  <c r="M234" i="7" l="1"/>
  <c r="J235" i="7"/>
  <c r="M235" i="7" l="1"/>
  <c r="J236" i="7"/>
  <c r="M236" i="7" l="1"/>
  <c r="J237" i="7"/>
  <c r="M237" i="7" l="1"/>
  <c r="J238" i="7"/>
  <c r="M238" i="7" l="1"/>
  <c r="J239" i="7"/>
  <c r="M239" i="7" l="1"/>
  <c r="J240" i="7"/>
  <c r="M240" i="7" l="1"/>
  <c r="J241" i="7"/>
  <c r="M241" i="7" l="1"/>
  <c r="J242" i="7"/>
  <c r="M242" i="7" l="1"/>
  <c r="J243" i="7"/>
  <c r="M243" i="7" l="1"/>
  <c r="J244" i="7"/>
  <c r="M244" i="7" l="1"/>
  <c r="J245" i="7"/>
  <c r="M245" i="7" l="1"/>
  <c r="J246" i="7"/>
  <c r="M246" i="7" l="1"/>
  <c r="J247" i="7"/>
  <c r="M247" i="7" l="1"/>
  <c r="J248" i="7"/>
  <c r="M248" i="7" l="1"/>
  <c r="J249" i="7"/>
  <c r="M249" i="7" l="1"/>
  <c r="J250" i="7"/>
  <c r="M250" i="7" l="1"/>
  <c r="J251" i="7"/>
  <c r="M251" i="7" l="1"/>
  <c r="J252" i="7"/>
  <c r="J254" i="7" l="1"/>
  <c r="I44" i="6" s="1"/>
  <c r="M44" i="6" s="1"/>
  <c r="M252" i="7"/>
  <c r="M254" i="7" s="1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  <comment ref="F20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Inventory Stoi transfer to NIPSCO.
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<sst xmlns="http://schemas.openxmlformats.org/spreadsheetml/2006/main" count="176" uniqueCount="121">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</sst>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22" workbookViewId="0">
      <selection activeCell="D24" sqref="D24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198" activePane="bottomRight" state="frozen"/>
      <selection activeCell="A4" sqref="A4"/>
      <selection pane="topRight" activeCell="B4" sqref="B4"/>
      <selection pane="bottomLeft" activeCell="A7" sqref="A7"/>
      <selection pane="bottomRight" activeCell="F204" sqref="F204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50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">
      <c r="A8" t="s">
        <v>104</v>
      </c>
      <c r="J8">
        <v>170981</v>
      </c>
      <c r="L8">
        <v>170981</v>
      </c>
    </row>
    <row r="9" spans="1:17" x14ac:dyDescent="0.2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51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51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51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51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51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51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51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51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51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51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51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51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51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51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51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51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51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51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51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">
      <c r="A172" s="35">
        <f t="shared" si="45"/>
        <v>36760</v>
      </c>
      <c r="B172" s="1">
        <f t="shared" si="53"/>
        <v>35133</v>
      </c>
      <c r="C172" s="1">
        <v>3000</v>
      </c>
      <c r="D172" s="58">
        <f t="shared" si="48"/>
        <v>38133</v>
      </c>
      <c r="E172" s="1"/>
      <c r="F172" s="1">
        <f t="shared" si="49"/>
        <v>19873</v>
      </c>
      <c r="G172" s="1"/>
      <c r="H172" s="51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51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9">
        <v>20485</v>
      </c>
      <c r="G174" s="1"/>
      <c r="H174" s="51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51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51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51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35">
        <v>36770</v>
      </c>
      <c r="B187" s="1">
        <v>26228</v>
      </c>
      <c r="C187" s="1">
        <v>0</v>
      </c>
      <c r="D187" s="1">
        <f>+B187+C187</f>
        <v>26228</v>
      </c>
      <c r="E187" s="1"/>
      <c r="F187" s="1">
        <v>0</v>
      </c>
      <c r="G187" s="1"/>
      <c r="H187" s="51">
        <f t="shared" ref="H187:H216" si="55">+D187-F187</f>
        <v>26228</v>
      </c>
      <c r="I187" s="1"/>
      <c r="J187" s="1">
        <f>+D187-F187+J183</f>
        <v>5169257</v>
      </c>
      <c r="K187" s="1"/>
      <c r="L187" s="1">
        <f>+L183+B187</f>
        <v>5169257</v>
      </c>
      <c r="M187" s="1">
        <f>+J187-L187</f>
        <v>0</v>
      </c>
      <c r="N187" s="1"/>
      <c r="O187" s="1"/>
      <c r="P187" s="1"/>
      <c r="Q187" s="1"/>
    </row>
    <row r="188" spans="1:17" x14ac:dyDescent="0.2">
      <c r="A188" s="35">
        <f>+A187+1</f>
        <v>36771</v>
      </c>
      <c r="B188" s="1">
        <v>26219</v>
      </c>
      <c r="C188" s="1">
        <v>5235</v>
      </c>
      <c r="D188" s="1">
        <f>+B188+C188</f>
        <v>31454</v>
      </c>
      <c r="E188" s="1"/>
      <c r="F188" s="1">
        <f>+F187</f>
        <v>0</v>
      </c>
      <c r="G188" s="1"/>
      <c r="H188" s="51">
        <f t="shared" si="55"/>
        <v>31454</v>
      </c>
      <c r="I188" s="1"/>
      <c r="J188" s="1">
        <f>+D188-F188+J187</f>
        <v>5200711</v>
      </c>
      <c r="K188" s="1"/>
      <c r="L188" s="1">
        <f>+L187+B188</f>
        <v>5195476</v>
      </c>
      <c r="M188" s="1">
        <f>+J188-L188</f>
        <v>5235</v>
      </c>
      <c r="N188" s="1"/>
      <c r="O188" s="1"/>
      <c r="P188" s="1"/>
      <c r="Q188" s="1"/>
    </row>
    <row r="189" spans="1:17" x14ac:dyDescent="0.2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51">
        <f t="shared" si="55"/>
        <v>31454</v>
      </c>
      <c r="I189" s="1"/>
      <c r="J189" s="1">
        <f t="shared" ref="J189:J211" si="61">+D189-F189+J188</f>
        <v>5232165</v>
      </c>
      <c r="K189" s="1"/>
      <c r="L189" s="1">
        <f t="shared" ref="L189:L211" si="62">+L188+B189</f>
        <v>5221695</v>
      </c>
      <c r="M189" s="1">
        <f t="shared" ref="M189:M211" si="63">+J189-L189</f>
        <v>10470</v>
      </c>
      <c r="N189" s="1"/>
      <c r="O189" s="1"/>
      <c r="P189" s="1"/>
      <c r="Q189" s="1"/>
    </row>
    <row r="190" spans="1:17" x14ac:dyDescent="0.2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51">
        <f t="shared" si="55"/>
        <v>31454</v>
      </c>
      <c r="I190" s="1"/>
      <c r="J190" s="1">
        <f t="shared" si="61"/>
        <v>5263619</v>
      </c>
      <c r="K190" s="1"/>
      <c r="L190" s="1">
        <f t="shared" si="62"/>
        <v>5247914</v>
      </c>
      <c r="M190" s="1">
        <f t="shared" si="63"/>
        <v>15705</v>
      </c>
      <c r="N190" s="1"/>
      <c r="O190" s="1"/>
      <c r="P190" s="1"/>
      <c r="Q190" s="1"/>
    </row>
    <row r="191" spans="1:17" x14ac:dyDescent="0.2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51">
        <f t="shared" si="55"/>
        <v>31454</v>
      </c>
      <c r="I191" s="1"/>
      <c r="J191" s="1">
        <f t="shared" si="61"/>
        <v>5295073</v>
      </c>
      <c r="K191" s="1"/>
      <c r="L191" s="1">
        <f t="shared" si="62"/>
        <v>5274133</v>
      </c>
      <c r="M191" s="1">
        <f t="shared" si="63"/>
        <v>20940</v>
      </c>
      <c r="N191" s="1"/>
      <c r="O191" s="1"/>
      <c r="P191" s="1"/>
      <c r="Q191" s="1"/>
    </row>
    <row r="192" spans="1:17" x14ac:dyDescent="0.2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838</v>
      </c>
      <c r="G192" s="1"/>
      <c r="H192" s="51">
        <f t="shared" si="55"/>
        <v>25381</v>
      </c>
      <c r="I192" s="1"/>
      <c r="J192" s="49">
        <f t="shared" si="61"/>
        <v>5320454</v>
      </c>
      <c r="K192" s="1"/>
      <c r="L192" s="1">
        <f t="shared" si="62"/>
        <v>5300352</v>
      </c>
      <c r="M192" s="1">
        <f t="shared" si="63"/>
        <v>20102</v>
      </c>
      <c r="N192" s="1"/>
      <c r="O192" s="1"/>
      <c r="P192" s="1"/>
      <c r="Q192" s="1"/>
    </row>
    <row r="193" spans="1:17" x14ac:dyDescent="0.2">
      <c r="A193" s="35">
        <f t="shared" si="56"/>
        <v>36776</v>
      </c>
      <c r="B193" s="1">
        <f t="shared" si="57"/>
        <v>26219</v>
      </c>
      <c r="C193" s="1">
        <v>4202</v>
      </c>
      <c r="D193" s="1">
        <f t="shared" si="59"/>
        <v>30421</v>
      </c>
      <c r="E193" s="1"/>
      <c r="F193" s="1">
        <v>0</v>
      </c>
      <c r="G193" s="1"/>
      <c r="H193" s="51">
        <f t="shared" si="55"/>
        <v>30421</v>
      </c>
      <c r="I193" s="1"/>
      <c r="J193" s="49">
        <f t="shared" si="61"/>
        <v>5350875</v>
      </c>
      <c r="K193" s="1"/>
      <c r="L193" s="1">
        <f t="shared" si="62"/>
        <v>5326571</v>
      </c>
      <c r="M193" s="1">
        <f t="shared" si="63"/>
        <v>24304</v>
      </c>
      <c r="N193" s="1"/>
      <c r="O193" s="1"/>
      <c r="P193" s="1"/>
      <c r="Q193" s="1"/>
    </row>
    <row r="194" spans="1:17" x14ac:dyDescent="0.2">
      <c r="A194" s="35">
        <f t="shared" si="56"/>
        <v>36777</v>
      </c>
      <c r="B194" s="1">
        <f t="shared" si="57"/>
        <v>26219</v>
      </c>
      <c r="C194" s="1">
        <f t="shared" si="58"/>
        <v>4202</v>
      </c>
      <c r="D194" s="1">
        <f t="shared" si="59"/>
        <v>30421</v>
      </c>
      <c r="E194" s="1"/>
      <c r="F194" s="1">
        <f t="shared" si="60"/>
        <v>0</v>
      </c>
      <c r="G194" s="1"/>
      <c r="H194" s="51">
        <f t="shared" si="55"/>
        <v>30421</v>
      </c>
      <c r="I194" s="1"/>
      <c r="J194" s="49">
        <f t="shared" si="61"/>
        <v>5381296</v>
      </c>
      <c r="K194" s="1"/>
      <c r="L194" s="1">
        <f t="shared" si="62"/>
        <v>5352790</v>
      </c>
      <c r="M194" s="1">
        <f t="shared" si="63"/>
        <v>28506</v>
      </c>
      <c r="N194" s="1"/>
      <c r="O194" s="1"/>
      <c r="P194" s="1"/>
      <c r="Q194" s="1"/>
    </row>
    <row r="195" spans="1:17" x14ac:dyDescent="0.2">
      <c r="A195" s="35">
        <f t="shared" si="56"/>
        <v>36778</v>
      </c>
      <c r="B195" s="1">
        <f t="shared" si="57"/>
        <v>26219</v>
      </c>
      <c r="C195" s="1">
        <f t="shared" si="58"/>
        <v>4202</v>
      </c>
      <c r="D195" s="1">
        <f t="shared" si="59"/>
        <v>30421</v>
      </c>
      <c r="E195" s="1"/>
      <c r="F195" s="1">
        <f t="shared" si="60"/>
        <v>0</v>
      </c>
      <c r="G195" s="1"/>
      <c r="H195" s="51">
        <f t="shared" si="55"/>
        <v>30421</v>
      </c>
      <c r="I195" s="1"/>
      <c r="J195" s="49">
        <f t="shared" si="61"/>
        <v>5411717</v>
      </c>
      <c r="K195" s="1"/>
      <c r="L195" s="1">
        <f t="shared" si="62"/>
        <v>5379009</v>
      </c>
      <c r="M195" s="1">
        <f t="shared" si="63"/>
        <v>32708</v>
      </c>
      <c r="N195" s="1"/>
      <c r="O195" s="1"/>
      <c r="P195" s="1"/>
      <c r="Q195" s="1"/>
    </row>
    <row r="196" spans="1:17" x14ac:dyDescent="0.2">
      <c r="A196" s="35">
        <f t="shared" si="56"/>
        <v>36779</v>
      </c>
      <c r="B196" s="1">
        <f t="shared" si="57"/>
        <v>26219</v>
      </c>
      <c r="C196" s="1">
        <f t="shared" si="58"/>
        <v>4202</v>
      </c>
      <c r="D196" s="1">
        <f t="shared" si="59"/>
        <v>30421</v>
      </c>
      <c r="E196" s="1"/>
      <c r="F196" s="1">
        <f t="shared" si="60"/>
        <v>0</v>
      </c>
      <c r="G196" s="1"/>
      <c r="H196" s="51">
        <f t="shared" si="55"/>
        <v>30421</v>
      </c>
      <c r="I196" s="1"/>
      <c r="J196" s="49">
        <f t="shared" si="61"/>
        <v>5442138</v>
      </c>
      <c r="K196" s="1"/>
      <c r="L196" s="1">
        <f t="shared" si="62"/>
        <v>5405228</v>
      </c>
      <c r="M196" s="1">
        <f t="shared" si="63"/>
        <v>36910</v>
      </c>
      <c r="N196" s="1"/>
      <c r="O196" s="1"/>
      <c r="P196" s="1"/>
      <c r="Q196" s="1"/>
    </row>
    <row r="197" spans="1:17" x14ac:dyDescent="0.2">
      <c r="A197" s="35">
        <f t="shared" si="56"/>
        <v>36780</v>
      </c>
      <c r="B197" s="1">
        <f t="shared" si="57"/>
        <v>26219</v>
      </c>
      <c r="C197" s="1">
        <f t="shared" si="58"/>
        <v>4202</v>
      </c>
      <c r="D197" s="1">
        <f t="shared" si="59"/>
        <v>30421</v>
      </c>
      <c r="E197" s="1"/>
      <c r="F197" s="1">
        <f t="shared" si="60"/>
        <v>0</v>
      </c>
      <c r="G197" s="1"/>
      <c r="H197" s="51">
        <f t="shared" si="55"/>
        <v>30421</v>
      </c>
      <c r="I197" s="1"/>
      <c r="J197" s="49">
        <f t="shared" si="61"/>
        <v>5472559</v>
      </c>
      <c r="K197" s="1"/>
      <c r="L197" s="1">
        <f t="shared" si="62"/>
        <v>5431447</v>
      </c>
      <c r="M197" s="1">
        <f t="shared" si="63"/>
        <v>41112</v>
      </c>
      <c r="N197" s="1"/>
      <c r="O197" s="1"/>
      <c r="P197" s="1"/>
      <c r="Q197" s="1"/>
    </row>
    <row r="198" spans="1:17" x14ac:dyDescent="0.2">
      <c r="A198" s="35">
        <f t="shared" si="56"/>
        <v>36781</v>
      </c>
      <c r="B198" s="1">
        <f t="shared" si="57"/>
        <v>26219</v>
      </c>
      <c r="C198" s="1">
        <f t="shared" si="58"/>
        <v>4202</v>
      </c>
      <c r="D198" s="1">
        <f t="shared" si="59"/>
        <v>30421</v>
      </c>
      <c r="E198" s="1"/>
      <c r="F198" s="1">
        <f t="shared" si="60"/>
        <v>0</v>
      </c>
      <c r="G198" s="1"/>
      <c r="H198" s="51">
        <f t="shared" si="55"/>
        <v>30421</v>
      </c>
      <c r="I198" s="1"/>
      <c r="J198" s="49">
        <f t="shared" si="61"/>
        <v>5502980</v>
      </c>
      <c r="K198" s="1"/>
      <c r="L198" s="1">
        <f t="shared" si="62"/>
        <v>5457666</v>
      </c>
      <c r="M198" s="1">
        <f t="shared" si="63"/>
        <v>45314</v>
      </c>
      <c r="N198" s="1"/>
      <c r="O198" s="1"/>
      <c r="P198" s="1"/>
      <c r="Q198" s="1"/>
    </row>
    <row r="199" spans="1:17" x14ac:dyDescent="0.2">
      <c r="A199" s="35">
        <f t="shared" si="56"/>
        <v>36782</v>
      </c>
      <c r="B199" s="1">
        <f t="shared" si="57"/>
        <v>26219</v>
      </c>
      <c r="C199" s="1">
        <f t="shared" si="58"/>
        <v>4202</v>
      </c>
      <c r="D199" s="1">
        <f t="shared" si="59"/>
        <v>30421</v>
      </c>
      <c r="E199" s="1"/>
      <c r="F199" s="1">
        <f t="shared" si="60"/>
        <v>0</v>
      </c>
      <c r="G199" s="1"/>
      <c r="H199" s="51">
        <f t="shared" si="55"/>
        <v>30421</v>
      </c>
      <c r="I199" s="1"/>
      <c r="J199" s="49">
        <f t="shared" si="61"/>
        <v>5533401</v>
      </c>
      <c r="K199" s="1"/>
      <c r="L199" s="1">
        <f t="shared" si="62"/>
        <v>5483885</v>
      </c>
      <c r="M199" s="1">
        <f t="shared" si="63"/>
        <v>49516</v>
      </c>
      <c r="N199" s="1"/>
      <c r="O199" s="1"/>
      <c r="P199" s="1"/>
      <c r="Q199" s="1"/>
    </row>
    <row r="200" spans="1:17" x14ac:dyDescent="0.2">
      <c r="A200" s="35">
        <f t="shared" si="56"/>
        <v>36783</v>
      </c>
      <c r="B200" s="1">
        <f t="shared" si="57"/>
        <v>26219</v>
      </c>
      <c r="C200" s="1">
        <f t="shared" si="58"/>
        <v>4202</v>
      </c>
      <c r="D200" s="1">
        <f t="shared" si="59"/>
        <v>30421</v>
      </c>
      <c r="E200" s="1"/>
      <c r="F200" s="1">
        <f t="shared" si="60"/>
        <v>0</v>
      </c>
      <c r="G200" s="1"/>
      <c r="H200" s="51">
        <f t="shared" si="55"/>
        <v>30421</v>
      </c>
      <c r="I200" s="1"/>
      <c r="J200" s="49">
        <f t="shared" si="61"/>
        <v>5563822</v>
      </c>
      <c r="K200" s="1"/>
      <c r="L200" s="1">
        <f t="shared" si="62"/>
        <v>5510104</v>
      </c>
      <c r="M200" s="1">
        <f t="shared" si="63"/>
        <v>53718</v>
      </c>
      <c r="N200" s="1"/>
      <c r="O200" s="1"/>
      <c r="P200" s="1"/>
      <c r="Q200" s="1"/>
    </row>
    <row r="201" spans="1:17" x14ac:dyDescent="0.2">
      <c r="A201" s="35">
        <f t="shared" si="56"/>
        <v>36784</v>
      </c>
      <c r="B201" s="1">
        <f t="shared" si="57"/>
        <v>26219</v>
      </c>
      <c r="C201" s="1">
        <v>5244</v>
      </c>
      <c r="D201" s="1">
        <f t="shared" si="59"/>
        <v>31463</v>
      </c>
      <c r="E201" s="1"/>
      <c r="F201" s="1">
        <v>500000</v>
      </c>
      <c r="G201" s="1"/>
      <c r="H201" s="51">
        <f t="shared" si="55"/>
        <v>-468537</v>
      </c>
      <c r="I201" s="1"/>
      <c r="J201" s="49">
        <f t="shared" si="61"/>
        <v>5095285</v>
      </c>
      <c r="K201" s="1"/>
      <c r="L201" s="1">
        <f t="shared" si="62"/>
        <v>5536323</v>
      </c>
      <c r="M201" s="1">
        <f t="shared" si="63"/>
        <v>-441038</v>
      </c>
      <c r="N201" s="1"/>
      <c r="O201" s="1"/>
      <c r="P201" s="1"/>
      <c r="Q201" s="1"/>
    </row>
    <row r="202" spans="1:17" x14ac:dyDescent="0.2">
      <c r="A202" s="35">
        <f t="shared" si="56"/>
        <v>36785</v>
      </c>
      <c r="B202" s="1">
        <f>+B201</f>
        <v>26219</v>
      </c>
      <c r="C202" s="1">
        <f>C201</f>
        <v>5244</v>
      </c>
      <c r="D202" s="1">
        <f t="shared" si="59"/>
        <v>31463</v>
      </c>
      <c r="E202" s="1"/>
      <c r="F202" s="1">
        <v>0</v>
      </c>
      <c r="G202" s="1"/>
      <c r="H202" s="51">
        <f t="shared" si="55"/>
        <v>31463</v>
      </c>
      <c r="I202" s="1"/>
      <c r="J202" s="49">
        <f t="shared" si="61"/>
        <v>5126748</v>
      </c>
      <c r="K202" s="1"/>
      <c r="L202" s="1">
        <f t="shared" si="62"/>
        <v>5562542</v>
      </c>
      <c r="M202" s="1">
        <f t="shared" si="63"/>
        <v>-435794</v>
      </c>
      <c r="N202" s="1"/>
      <c r="O202" s="1"/>
      <c r="P202" s="1"/>
      <c r="Q202" s="1"/>
    </row>
    <row r="203" spans="1:17" x14ac:dyDescent="0.2">
      <c r="A203" s="35">
        <f t="shared" si="56"/>
        <v>36786</v>
      </c>
      <c r="B203" s="1">
        <f t="shared" ref="B203:B211" si="64">+B202</f>
        <v>26219</v>
      </c>
      <c r="C203" s="1">
        <f t="shared" si="58"/>
        <v>5244</v>
      </c>
      <c r="D203" s="1">
        <f t="shared" si="59"/>
        <v>31463</v>
      </c>
      <c r="E203" s="1"/>
      <c r="F203" s="1">
        <f t="shared" si="60"/>
        <v>0</v>
      </c>
      <c r="G203" s="1"/>
      <c r="H203" s="51">
        <f t="shared" si="55"/>
        <v>31463</v>
      </c>
      <c r="I203" s="1"/>
      <c r="J203" s="49">
        <f t="shared" si="61"/>
        <v>5158211</v>
      </c>
      <c r="K203" s="1"/>
      <c r="L203" s="1">
        <f t="shared" si="62"/>
        <v>5588761</v>
      </c>
      <c r="M203" s="1">
        <f t="shared" si="63"/>
        <v>-430550</v>
      </c>
      <c r="N203" s="1"/>
      <c r="O203" s="1"/>
      <c r="P203" s="1"/>
      <c r="Q203" s="1"/>
    </row>
    <row r="204" spans="1:17" x14ac:dyDescent="0.2">
      <c r="A204" s="35">
        <f t="shared" si="56"/>
        <v>36787</v>
      </c>
      <c r="B204" s="1">
        <f t="shared" si="64"/>
        <v>26219</v>
      </c>
      <c r="C204" s="1">
        <f t="shared" si="58"/>
        <v>5244</v>
      </c>
      <c r="D204" s="1">
        <f t="shared" si="59"/>
        <v>31463</v>
      </c>
      <c r="E204" s="1"/>
      <c r="F204" s="1">
        <f t="shared" si="60"/>
        <v>0</v>
      </c>
      <c r="G204" s="1"/>
      <c r="H204" s="51">
        <f t="shared" si="55"/>
        <v>31463</v>
      </c>
      <c r="I204" s="1"/>
      <c r="J204" s="49">
        <f t="shared" si="61"/>
        <v>5189674</v>
      </c>
      <c r="K204" s="1"/>
      <c r="L204" s="1">
        <f t="shared" si="62"/>
        <v>5614980</v>
      </c>
      <c r="M204" s="1">
        <f t="shared" si="63"/>
        <v>-425306</v>
      </c>
      <c r="N204" s="1"/>
      <c r="O204" s="1"/>
      <c r="P204" s="1"/>
      <c r="Q204" s="1"/>
    </row>
    <row r="205" spans="1:17" x14ac:dyDescent="0.2">
      <c r="A205" s="35">
        <f t="shared" si="56"/>
        <v>36788</v>
      </c>
      <c r="B205" s="1">
        <f t="shared" si="64"/>
        <v>26219</v>
      </c>
      <c r="C205" s="1">
        <f t="shared" si="58"/>
        <v>5244</v>
      </c>
      <c r="D205" s="1">
        <f t="shared" si="59"/>
        <v>31463</v>
      </c>
      <c r="E205" s="1"/>
      <c r="F205" s="1">
        <f t="shared" si="60"/>
        <v>0</v>
      </c>
      <c r="G205" s="1"/>
      <c r="H205" s="51">
        <f t="shared" si="55"/>
        <v>31463</v>
      </c>
      <c r="I205" s="1"/>
      <c r="J205" s="49">
        <f t="shared" si="61"/>
        <v>5221137</v>
      </c>
      <c r="K205" s="1"/>
      <c r="L205" s="1">
        <f t="shared" si="62"/>
        <v>5641199</v>
      </c>
      <c r="M205" s="1">
        <f t="shared" si="63"/>
        <v>-420062</v>
      </c>
      <c r="N205" s="1"/>
      <c r="O205" s="1"/>
      <c r="P205" s="1"/>
      <c r="Q205" s="1"/>
    </row>
    <row r="206" spans="1:17" x14ac:dyDescent="0.2">
      <c r="A206" s="35">
        <f t="shared" si="56"/>
        <v>36789</v>
      </c>
      <c r="B206" s="1">
        <f t="shared" si="64"/>
        <v>26219</v>
      </c>
      <c r="C206" s="1">
        <f t="shared" si="58"/>
        <v>5244</v>
      </c>
      <c r="D206" s="1">
        <f t="shared" si="59"/>
        <v>31463</v>
      </c>
      <c r="E206" s="1"/>
      <c r="F206" s="1">
        <f t="shared" si="60"/>
        <v>0</v>
      </c>
      <c r="G206" s="1"/>
      <c r="H206" s="51">
        <f t="shared" si="55"/>
        <v>31463</v>
      </c>
      <c r="I206" s="1"/>
      <c r="J206" s="49">
        <f t="shared" si="61"/>
        <v>5252600</v>
      </c>
      <c r="K206" s="1"/>
      <c r="L206" s="1">
        <f t="shared" si="62"/>
        <v>5667418</v>
      </c>
      <c r="M206" s="1">
        <f t="shared" si="63"/>
        <v>-414818</v>
      </c>
      <c r="N206" s="1"/>
      <c r="O206" s="1"/>
      <c r="P206" s="1"/>
      <c r="Q206" s="1"/>
    </row>
    <row r="207" spans="1:17" x14ac:dyDescent="0.2">
      <c r="A207" s="35">
        <f t="shared" si="56"/>
        <v>36790</v>
      </c>
      <c r="B207" s="1">
        <f t="shared" si="64"/>
        <v>26219</v>
      </c>
      <c r="C207" s="1">
        <f t="shared" si="58"/>
        <v>5244</v>
      </c>
      <c r="D207" s="1">
        <f t="shared" si="59"/>
        <v>31463</v>
      </c>
      <c r="E207" s="1"/>
      <c r="F207" s="1">
        <f t="shared" si="60"/>
        <v>0</v>
      </c>
      <c r="G207" s="1"/>
      <c r="H207" s="51">
        <f t="shared" si="55"/>
        <v>31463</v>
      </c>
      <c r="I207" s="1"/>
      <c r="J207" s="49">
        <f t="shared" si="61"/>
        <v>5284063</v>
      </c>
      <c r="K207" s="1"/>
      <c r="L207" s="1">
        <f t="shared" si="62"/>
        <v>5693637</v>
      </c>
      <c r="M207" s="1">
        <f t="shared" si="63"/>
        <v>-409574</v>
      </c>
      <c r="N207" s="1"/>
      <c r="O207" s="1"/>
      <c r="P207" s="1"/>
      <c r="Q207" s="1"/>
    </row>
    <row r="208" spans="1:17" x14ac:dyDescent="0.2">
      <c r="A208" s="35">
        <f t="shared" si="56"/>
        <v>36791</v>
      </c>
      <c r="B208" s="1">
        <f t="shared" si="64"/>
        <v>26219</v>
      </c>
      <c r="C208" s="1">
        <f t="shared" si="58"/>
        <v>5244</v>
      </c>
      <c r="D208" s="1">
        <f t="shared" si="59"/>
        <v>31463</v>
      </c>
      <c r="E208" s="1"/>
      <c r="F208" s="1">
        <f t="shared" si="60"/>
        <v>0</v>
      </c>
      <c r="G208" s="1"/>
      <c r="H208" s="51">
        <f t="shared" si="55"/>
        <v>31463</v>
      </c>
      <c r="I208" s="1"/>
      <c r="J208" s="49">
        <f t="shared" si="61"/>
        <v>5315526</v>
      </c>
      <c r="K208" s="1"/>
      <c r="L208" s="1">
        <f t="shared" si="62"/>
        <v>5719856</v>
      </c>
      <c r="M208" s="1">
        <f t="shared" si="63"/>
        <v>-404330</v>
      </c>
      <c r="N208" s="1"/>
      <c r="O208" s="1"/>
      <c r="P208" s="1"/>
      <c r="Q208" s="1"/>
    </row>
    <row r="209" spans="1:17" x14ac:dyDescent="0.2">
      <c r="A209" s="35">
        <f t="shared" si="56"/>
        <v>36792</v>
      </c>
      <c r="B209" s="1">
        <f t="shared" si="64"/>
        <v>26219</v>
      </c>
      <c r="C209" s="1">
        <f t="shared" si="58"/>
        <v>5244</v>
      </c>
      <c r="D209" s="1">
        <f t="shared" si="59"/>
        <v>31463</v>
      </c>
      <c r="E209" s="1"/>
      <c r="F209" s="1">
        <f t="shared" si="60"/>
        <v>0</v>
      </c>
      <c r="G209" s="1"/>
      <c r="H209" s="51">
        <f t="shared" si="55"/>
        <v>31463</v>
      </c>
      <c r="I209" s="1"/>
      <c r="J209" s="49">
        <f t="shared" si="61"/>
        <v>5346989</v>
      </c>
      <c r="K209" s="1"/>
      <c r="L209" s="1">
        <f t="shared" si="62"/>
        <v>5746075</v>
      </c>
      <c r="M209" s="1">
        <f t="shared" si="63"/>
        <v>-399086</v>
      </c>
      <c r="N209" s="1"/>
      <c r="O209" s="1"/>
      <c r="P209" s="1"/>
      <c r="Q209" s="1"/>
    </row>
    <row r="210" spans="1:17" x14ac:dyDescent="0.2">
      <c r="A210" s="35">
        <f t="shared" si="56"/>
        <v>36793</v>
      </c>
      <c r="B210" s="1">
        <f t="shared" si="64"/>
        <v>26219</v>
      </c>
      <c r="C210" s="1">
        <f t="shared" si="58"/>
        <v>5244</v>
      </c>
      <c r="D210" s="1">
        <f t="shared" si="59"/>
        <v>31463</v>
      </c>
      <c r="E210" s="1"/>
      <c r="F210" s="1">
        <f t="shared" si="60"/>
        <v>0</v>
      </c>
      <c r="G210" s="1"/>
      <c r="H210" s="51">
        <f t="shared" si="55"/>
        <v>31463</v>
      </c>
      <c r="I210" s="1"/>
      <c r="J210" s="49">
        <f t="shared" si="61"/>
        <v>5378452</v>
      </c>
      <c r="K210" s="1"/>
      <c r="L210" s="1">
        <f t="shared" si="62"/>
        <v>5772294</v>
      </c>
      <c r="M210" s="1">
        <f t="shared" si="63"/>
        <v>-393842</v>
      </c>
      <c r="N210" s="1"/>
      <c r="O210" s="1"/>
      <c r="P210" s="1"/>
      <c r="Q210" s="1"/>
    </row>
    <row r="211" spans="1:17" x14ac:dyDescent="0.2">
      <c r="A211" s="35">
        <f t="shared" si="56"/>
        <v>36794</v>
      </c>
      <c r="B211" s="1">
        <f t="shared" si="64"/>
        <v>26219</v>
      </c>
      <c r="C211" s="1">
        <f t="shared" si="58"/>
        <v>5244</v>
      </c>
      <c r="D211" s="1">
        <f t="shared" si="59"/>
        <v>31463</v>
      </c>
      <c r="E211" s="1"/>
      <c r="F211" s="1">
        <f t="shared" si="60"/>
        <v>0</v>
      </c>
      <c r="G211" s="1"/>
      <c r="H211" s="51">
        <f t="shared" si="55"/>
        <v>31463</v>
      </c>
      <c r="I211" s="1"/>
      <c r="J211" s="49">
        <f t="shared" si="61"/>
        <v>5409915</v>
      </c>
      <c r="K211" s="1"/>
      <c r="L211" s="1">
        <f t="shared" si="62"/>
        <v>5798513</v>
      </c>
      <c r="M211" s="1">
        <f t="shared" si="63"/>
        <v>-388598</v>
      </c>
      <c r="N211" s="1"/>
      <c r="O211" s="1"/>
      <c r="P211" s="1"/>
      <c r="Q211" s="1"/>
    </row>
    <row r="212" spans="1:17" x14ac:dyDescent="0.2">
      <c r="A212" s="35">
        <f t="shared" si="56"/>
        <v>36795</v>
      </c>
      <c r="B212" s="1">
        <f t="shared" ref="B212:C216" si="65">+B211</f>
        <v>26219</v>
      </c>
      <c r="C212" s="1">
        <f t="shared" si="65"/>
        <v>5244</v>
      </c>
      <c r="D212" s="1">
        <f>+B212+C212</f>
        <v>31463</v>
      </c>
      <c r="E212" s="1"/>
      <c r="F212" s="1">
        <f>+F211</f>
        <v>0</v>
      </c>
      <c r="G212" s="1"/>
      <c r="H212" s="51">
        <f t="shared" si="55"/>
        <v>31463</v>
      </c>
      <c r="I212" s="1"/>
      <c r="J212" s="49">
        <f>+D212-F212+J211</f>
        <v>5441378</v>
      </c>
      <c r="K212" s="1"/>
      <c r="L212" s="1">
        <f>+L211+B212</f>
        <v>5824732</v>
      </c>
      <c r="M212" s="1">
        <f>+J212-L212</f>
        <v>-383354</v>
      </c>
      <c r="N212" s="1"/>
      <c r="O212" s="1"/>
      <c r="P212" s="1"/>
      <c r="Q212" s="1"/>
    </row>
    <row r="213" spans="1:17" x14ac:dyDescent="0.2">
      <c r="A213" s="35">
        <f t="shared" si="56"/>
        <v>36796</v>
      </c>
      <c r="B213" s="1">
        <f t="shared" si="65"/>
        <v>26219</v>
      </c>
      <c r="C213" s="1">
        <f t="shared" si="65"/>
        <v>5244</v>
      </c>
      <c r="D213" s="1">
        <f>+B213+C213</f>
        <v>31463</v>
      </c>
      <c r="E213" s="1"/>
      <c r="F213" s="1">
        <f>+F212</f>
        <v>0</v>
      </c>
      <c r="G213" s="1"/>
      <c r="H213" s="51">
        <f t="shared" si="55"/>
        <v>31463</v>
      </c>
      <c r="I213" s="1"/>
      <c r="J213" s="49">
        <f>+D213-F213+J212</f>
        <v>5472841</v>
      </c>
      <c r="K213" s="1"/>
      <c r="L213" s="1">
        <f>+L212+B213</f>
        <v>5850951</v>
      </c>
      <c r="M213" s="1">
        <f>+J213-L213</f>
        <v>-378110</v>
      </c>
      <c r="N213" s="1"/>
      <c r="O213" s="1"/>
      <c r="P213" s="1"/>
      <c r="Q213" s="1"/>
    </row>
    <row r="214" spans="1:17" x14ac:dyDescent="0.2">
      <c r="A214" s="35">
        <f t="shared" si="56"/>
        <v>36797</v>
      </c>
      <c r="B214" s="1">
        <f t="shared" si="65"/>
        <v>26219</v>
      </c>
      <c r="C214" s="1">
        <f t="shared" si="65"/>
        <v>5244</v>
      </c>
      <c r="D214" s="1">
        <f>+B214+C214</f>
        <v>31463</v>
      </c>
      <c r="E214" s="1"/>
      <c r="F214" s="1">
        <f>+F213</f>
        <v>0</v>
      </c>
      <c r="G214" s="1"/>
      <c r="H214" s="51">
        <f t="shared" si="55"/>
        <v>31463</v>
      </c>
      <c r="I214" s="1"/>
      <c r="J214" s="49">
        <f>+D214-F214+J213</f>
        <v>5504304</v>
      </c>
      <c r="K214" s="1"/>
      <c r="L214" s="1">
        <f>+L213+B214</f>
        <v>5877170</v>
      </c>
      <c r="M214" s="1">
        <f>+J214-L214</f>
        <v>-372866</v>
      </c>
      <c r="N214" s="1"/>
      <c r="O214" s="1"/>
      <c r="P214" s="1"/>
      <c r="Q214" s="1"/>
    </row>
    <row r="215" spans="1:17" x14ac:dyDescent="0.2">
      <c r="A215" s="35">
        <f t="shared" si="56"/>
        <v>36798</v>
      </c>
      <c r="B215" s="1">
        <f t="shared" si="65"/>
        <v>26219</v>
      </c>
      <c r="C215" s="1">
        <f t="shared" si="65"/>
        <v>5244</v>
      </c>
      <c r="D215" s="1">
        <f>+B215+C215</f>
        <v>31463</v>
      </c>
      <c r="E215" s="1"/>
      <c r="F215" s="1">
        <f>+F214</f>
        <v>0</v>
      </c>
      <c r="G215" s="1"/>
      <c r="H215" s="51">
        <f t="shared" si="55"/>
        <v>31463</v>
      </c>
      <c r="I215" s="1"/>
      <c r="J215" s="49">
        <f>+D215-F215+J214</f>
        <v>5535767</v>
      </c>
      <c r="K215" s="1"/>
      <c r="L215" s="1">
        <f>+L214+B215</f>
        <v>5903389</v>
      </c>
      <c r="M215" s="1">
        <f>+J215-L215</f>
        <v>-367622</v>
      </c>
      <c r="N215" s="1"/>
      <c r="O215" s="1"/>
      <c r="P215" s="1"/>
      <c r="Q215" s="1"/>
    </row>
    <row r="216" spans="1:17" x14ac:dyDescent="0.2">
      <c r="A216" s="35">
        <f t="shared" si="56"/>
        <v>36799</v>
      </c>
      <c r="B216" s="1">
        <f t="shared" si="65"/>
        <v>26219</v>
      </c>
      <c r="C216" s="1">
        <f t="shared" si="65"/>
        <v>5244</v>
      </c>
      <c r="D216" s="1">
        <f>+B216+C216</f>
        <v>31463</v>
      </c>
      <c r="E216" s="1"/>
      <c r="F216" s="1">
        <f>+F215</f>
        <v>0</v>
      </c>
      <c r="G216" s="1"/>
      <c r="H216" s="51">
        <f t="shared" si="55"/>
        <v>31463</v>
      </c>
      <c r="I216" s="1"/>
      <c r="J216" s="49">
        <f>+D216-F216+J215</f>
        <v>5567230</v>
      </c>
      <c r="K216" s="1"/>
      <c r="L216" s="1">
        <f>+L215+B216</f>
        <v>5929608</v>
      </c>
      <c r="M216" s="1">
        <f>+J216-L216</f>
        <v>-362378</v>
      </c>
      <c r="N216" s="1"/>
      <c r="O216" s="1"/>
      <c r="P216" s="1"/>
      <c r="Q216" s="1"/>
    </row>
    <row r="217" spans="1:17" x14ac:dyDescent="0.2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42">
        <v>36770</v>
      </c>
      <c r="B218" s="1">
        <f>SUM(B187:B217)</f>
        <v>786579</v>
      </c>
      <c r="C218" s="1">
        <f>SUM(C187:C217)</f>
        <v>138460</v>
      </c>
      <c r="D218" s="1">
        <f>SUM(D187:D217)</f>
        <v>925039</v>
      </c>
      <c r="E218" s="1"/>
      <c r="F218" s="1">
        <f>SUM(F187:F217)</f>
        <v>500838</v>
      </c>
      <c r="G218" s="1"/>
      <c r="H218" s="51"/>
      <c r="I218" s="1"/>
      <c r="J218" s="1">
        <f>SUM(J216)</f>
        <v>5567230</v>
      </c>
      <c r="K218" s="1"/>
      <c r="L218" s="1">
        <f>SUM(L216)</f>
        <v>5929608</v>
      </c>
      <c r="M218" s="1">
        <f>SUM(M216)</f>
        <v>-362378</v>
      </c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35">
        <v>36800</v>
      </c>
      <c r="B222" s="1">
        <v>3879</v>
      </c>
      <c r="C222" s="1">
        <v>11678</v>
      </c>
      <c r="D222" s="1">
        <f>+B222+C222</f>
        <v>15557</v>
      </c>
      <c r="E222" s="1"/>
      <c r="F222" s="1">
        <v>0</v>
      </c>
      <c r="G222" s="1"/>
      <c r="H222" s="51"/>
      <c r="I222" s="1"/>
      <c r="J222" s="1">
        <f>+D222-F222+J218</f>
        <v>5582787</v>
      </c>
      <c r="K222" s="1"/>
      <c r="L222" s="1">
        <f>+L218+B222</f>
        <v>5933487</v>
      </c>
      <c r="M222" s="1">
        <f>+J222-L222</f>
        <v>-350700</v>
      </c>
      <c r="N222" s="1"/>
      <c r="O222" s="1"/>
      <c r="P222" s="1"/>
      <c r="Q222" s="1"/>
    </row>
    <row r="223" spans="1:17" x14ac:dyDescent="0.2">
      <c r="A223" s="35">
        <f>+A222+1</f>
        <v>36801</v>
      </c>
      <c r="B223" s="1">
        <v>3904</v>
      </c>
      <c r="C223" s="1">
        <v>11690</v>
      </c>
      <c r="D223" s="1">
        <f>+B223+C223</f>
        <v>15594</v>
      </c>
      <c r="E223" s="1"/>
      <c r="F223" s="1">
        <v>0</v>
      </c>
      <c r="G223" s="1"/>
      <c r="H223" s="51"/>
      <c r="I223" s="1"/>
      <c r="J223" s="1">
        <f>+D223-F223+J222</f>
        <v>5598381</v>
      </c>
      <c r="K223" s="1"/>
      <c r="L223" s="1">
        <f>+L222+B223</f>
        <v>5937391</v>
      </c>
      <c r="M223" s="1">
        <f>+J223-L223</f>
        <v>-339010</v>
      </c>
      <c r="N223" s="1"/>
      <c r="O223" s="1"/>
      <c r="P223" s="1"/>
      <c r="Q223" s="1"/>
    </row>
    <row r="224" spans="1:17" x14ac:dyDescent="0.2">
      <c r="A224" s="35">
        <f t="shared" ref="A224:A251" si="66">+A223+1</f>
        <v>36802</v>
      </c>
      <c r="B224" s="1">
        <f t="shared" ref="B224:B236" si="67">+B223</f>
        <v>3904</v>
      </c>
      <c r="C224" s="1">
        <f t="shared" ref="C224:C247" si="68">+C223</f>
        <v>11690</v>
      </c>
      <c r="D224" s="1">
        <f t="shared" ref="D224:D247" si="69">+B224+C224</f>
        <v>15594</v>
      </c>
      <c r="E224" s="1"/>
      <c r="F224" s="1">
        <f t="shared" ref="F224:F248" si="70">+F223</f>
        <v>0</v>
      </c>
      <c r="G224" s="1"/>
      <c r="H224" s="51"/>
      <c r="I224" s="1"/>
      <c r="J224" s="1">
        <f t="shared" ref="J224:J247" si="71">+D224-F224+J223</f>
        <v>5613975</v>
      </c>
      <c r="K224" s="1"/>
      <c r="L224" s="1">
        <f t="shared" ref="L224:L247" si="72">+L223+B224</f>
        <v>5941295</v>
      </c>
      <c r="M224" s="1">
        <f t="shared" ref="M224:M247" si="73">+J224-L224</f>
        <v>-327320</v>
      </c>
      <c r="N224" s="1"/>
      <c r="O224" s="1"/>
      <c r="P224" s="1"/>
      <c r="Q224" s="1"/>
    </row>
    <row r="225" spans="1:17" x14ac:dyDescent="0.2">
      <c r="A225" s="35">
        <f t="shared" si="66"/>
        <v>36803</v>
      </c>
      <c r="B225" s="1">
        <f t="shared" si="67"/>
        <v>3904</v>
      </c>
      <c r="C225" s="1">
        <f t="shared" si="68"/>
        <v>11690</v>
      </c>
      <c r="D225" s="1">
        <f t="shared" si="69"/>
        <v>15594</v>
      </c>
      <c r="E225" s="1"/>
      <c r="F225" s="1">
        <f t="shared" si="70"/>
        <v>0</v>
      </c>
      <c r="G225" s="1"/>
      <c r="H225" s="51"/>
      <c r="I225" s="1"/>
      <c r="J225" s="1">
        <f t="shared" si="71"/>
        <v>5629569</v>
      </c>
      <c r="K225" s="1"/>
      <c r="L225" s="1">
        <f t="shared" si="72"/>
        <v>5945199</v>
      </c>
      <c r="M225" s="1">
        <f t="shared" si="73"/>
        <v>-315630</v>
      </c>
      <c r="N225" s="1"/>
      <c r="O225" s="1"/>
      <c r="P225" s="1"/>
      <c r="Q225" s="1"/>
    </row>
    <row r="226" spans="1:17" x14ac:dyDescent="0.2">
      <c r="A226" s="35">
        <f t="shared" si="66"/>
        <v>36804</v>
      </c>
      <c r="B226" s="1">
        <f t="shared" si="67"/>
        <v>3904</v>
      </c>
      <c r="C226" s="1">
        <f t="shared" si="68"/>
        <v>11690</v>
      </c>
      <c r="D226" s="1">
        <f t="shared" si="69"/>
        <v>15594</v>
      </c>
      <c r="E226" s="1"/>
      <c r="F226" s="1">
        <f t="shared" si="70"/>
        <v>0</v>
      </c>
      <c r="G226" s="1"/>
      <c r="H226" s="51"/>
      <c r="I226" s="1"/>
      <c r="J226" s="1">
        <f t="shared" si="71"/>
        <v>5645163</v>
      </c>
      <c r="K226" s="1"/>
      <c r="L226" s="1">
        <f t="shared" si="72"/>
        <v>5949103</v>
      </c>
      <c r="M226" s="1">
        <f t="shared" si="73"/>
        <v>-303940</v>
      </c>
      <c r="N226" s="1"/>
      <c r="O226" s="1"/>
      <c r="P226" s="1"/>
      <c r="Q226" s="1"/>
    </row>
    <row r="227" spans="1:17" x14ac:dyDescent="0.2">
      <c r="A227" s="35">
        <f t="shared" si="66"/>
        <v>36805</v>
      </c>
      <c r="B227" s="1">
        <f t="shared" si="67"/>
        <v>3904</v>
      </c>
      <c r="C227" s="1">
        <f t="shared" si="68"/>
        <v>11690</v>
      </c>
      <c r="D227" s="1">
        <f t="shared" si="69"/>
        <v>15594</v>
      </c>
      <c r="E227" s="1"/>
      <c r="F227" s="1">
        <f t="shared" si="70"/>
        <v>0</v>
      </c>
      <c r="G227" s="1"/>
      <c r="H227" s="51"/>
      <c r="I227" s="1"/>
      <c r="J227" s="49">
        <f t="shared" si="71"/>
        <v>5660757</v>
      </c>
      <c r="K227" s="1"/>
      <c r="L227" s="1">
        <f t="shared" si="72"/>
        <v>5953007</v>
      </c>
      <c r="M227" s="1">
        <f t="shared" si="73"/>
        <v>-292250</v>
      </c>
      <c r="N227" s="1"/>
      <c r="O227" s="1"/>
      <c r="P227" s="1"/>
      <c r="Q227" s="1"/>
    </row>
    <row r="228" spans="1:17" x14ac:dyDescent="0.2">
      <c r="A228" s="35">
        <f t="shared" si="66"/>
        <v>36806</v>
      </c>
      <c r="B228" s="1">
        <f t="shared" si="67"/>
        <v>3904</v>
      </c>
      <c r="C228" s="1">
        <f t="shared" si="68"/>
        <v>11690</v>
      </c>
      <c r="D228" s="1">
        <f t="shared" si="69"/>
        <v>15594</v>
      </c>
      <c r="E228" s="1"/>
      <c r="F228" s="1">
        <f t="shared" si="70"/>
        <v>0</v>
      </c>
      <c r="G228" s="1"/>
      <c r="H228" s="51"/>
      <c r="I228" s="1"/>
      <c r="J228" s="49">
        <f t="shared" si="71"/>
        <v>5676351</v>
      </c>
      <c r="K228" s="1"/>
      <c r="L228" s="1">
        <f t="shared" si="72"/>
        <v>5956911</v>
      </c>
      <c r="M228" s="1">
        <f t="shared" si="73"/>
        <v>-280560</v>
      </c>
      <c r="N228" s="1"/>
      <c r="O228" s="1"/>
      <c r="P228" s="1"/>
      <c r="Q228" s="1"/>
    </row>
    <row r="229" spans="1:17" x14ac:dyDescent="0.2">
      <c r="A229" s="35">
        <f t="shared" si="66"/>
        <v>36807</v>
      </c>
      <c r="B229" s="1">
        <f t="shared" si="67"/>
        <v>3904</v>
      </c>
      <c r="C229" s="1">
        <f t="shared" si="68"/>
        <v>11690</v>
      </c>
      <c r="D229" s="1">
        <f t="shared" si="69"/>
        <v>15594</v>
      </c>
      <c r="E229" s="1"/>
      <c r="F229" s="1">
        <f t="shared" si="70"/>
        <v>0</v>
      </c>
      <c r="G229" s="1"/>
      <c r="H229" s="51"/>
      <c r="I229" s="1"/>
      <c r="J229" s="49">
        <f t="shared" si="71"/>
        <v>5691945</v>
      </c>
      <c r="K229" s="1"/>
      <c r="L229" s="1">
        <f t="shared" si="72"/>
        <v>5960815</v>
      </c>
      <c r="M229" s="1">
        <f t="shared" si="73"/>
        <v>-268870</v>
      </c>
      <c r="N229" s="1"/>
      <c r="O229" s="1"/>
      <c r="P229" s="1"/>
      <c r="Q229" s="1"/>
    </row>
    <row r="230" spans="1:17" x14ac:dyDescent="0.2">
      <c r="A230" s="35">
        <f t="shared" si="66"/>
        <v>36808</v>
      </c>
      <c r="B230" s="1">
        <f t="shared" si="67"/>
        <v>3904</v>
      </c>
      <c r="C230" s="1">
        <f t="shared" si="68"/>
        <v>11690</v>
      </c>
      <c r="D230" s="1">
        <f t="shared" si="69"/>
        <v>15594</v>
      </c>
      <c r="E230" s="1"/>
      <c r="F230" s="1">
        <f t="shared" si="70"/>
        <v>0</v>
      </c>
      <c r="G230" s="1"/>
      <c r="H230" s="51"/>
      <c r="I230" s="1"/>
      <c r="J230" s="49">
        <f t="shared" si="71"/>
        <v>5707539</v>
      </c>
      <c r="K230" s="1"/>
      <c r="L230" s="1">
        <f t="shared" si="72"/>
        <v>5964719</v>
      </c>
      <c r="M230" s="1">
        <f t="shared" si="73"/>
        <v>-257180</v>
      </c>
      <c r="N230" s="1"/>
      <c r="O230" s="1"/>
      <c r="P230" s="1"/>
      <c r="Q230" s="1"/>
    </row>
    <row r="231" spans="1:17" x14ac:dyDescent="0.2">
      <c r="A231" s="35">
        <f t="shared" si="66"/>
        <v>36809</v>
      </c>
      <c r="B231" s="1">
        <f t="shared" si="67"/>
        <v>3904</v>
      </c>
      <c r="C231" s="1">
        <f t="shared" si="68"/>
        <v>11690</v>
      </c>
      <c r="D231" s="1">
        <f t="shared" si="69"/>
        <v>15594</v>
      </c>
      <c r="E231" s="1"/>
      <c r="F231" s="1">
        <f t="shared" si="70"/>
        <v>0</v>
      </c>
      <c r="G231" s="1"/>
      <c r="H231" s="51"/>
      <c r="I231" s="1"/>
      <c r="J231" s="49">
        <f t="shared" si="71"/>
        <v>5723133</v>
      </c>
      <c r="K231" s="1"/>
      <c r="L231" s="1">
        <f t="shared" si="72"/>
        <v>5968623</v>
      </c>
      <c r="M231" s="1">
        <f t="shared" si="73"/>
        <v>-245490</v>
      </c>
      <c r="N231" s="1"/>
      <c r="O231" s="1"/>
      <c r="P231" s="1"/>
      <c r="Q231" s="1"/>
    </row>
    <row r="232" spans="1:17" x14ac:dyDescent="0.2">
      <c r="A232" s="35">
        <f t="shared" si="66"/>
        <v>36810</v>
      </c>
      <c r="B232" s="1">
        <f t="shared" si="67"/>
        <v>3904</v>
      </c>
      <c r="C232" s="1">
        <f t="shared" si="68"/>
        <v>11690</v>
      </c>
      <c r="D232" s="1">
        <f t="shared" si="69"/>
        <v>15594</v>
      </c>
      <c r="E232" s="1"/>
      <c r="F232" s="1">
        <f t="shared" si="70"/>
        <v>0</v>
      </c>
      <c r="G232" s="1"/>
      <c r="H232" s="51"/>
      <c r="I232" s="1"/>
      <c r="J232" s="49">
        <f t="shared" si="71"/>
        <v>5738727</v>
      </c>
      <c r="K232" s="1"/>
      <c r="L232" s="1">
        <f t="shared" si="72"/>
        <v>5972527</v>
      </c>
      <c r="M232" s="1">
        <f t="shared" si="73"/>
        <v>-233800</v>
      </c>
      <c r="N232" s="1"/>
      <c r="O232" s="1"/>
      <c r="P232" s="1"/>
      <c r="Q232" s="1"/>
    </row>
    <row r="233" spans="1:17" x14ac:dyDescent="0.2">
      <c r="A233" s="35">
        <f t="shared" si="66"/>
        <v>36811</v>
      </c>
      <c r="B233" s="1">
        <f t="shared" si="67"/>
        <v>3904</v>
      </c>
      <c r="C233" s="1">
        <f t="shared" si="68"/>
        <v>11690</v>
      </c>
      <c r="D233" s="1">
        <f t="shared" si="69"/>
        <v>15594</v>
      </c>
      <c r="E233" s="1"/>
      <c r="F233" s="1">
        <f t="shared" si="70"/>
        <v>0</v>
      </c>
      <c r="G233" s="1"/>
      <c r="H233" s="51"/>
      <c r="I233" s="1"/>
      <c r="J233" s="49">
        <f t="shared" si="71"/>
        <v>5754321</v>
      </c>
      <c r="K233" s="1"/>
      <c r="L233" s="1">
        <f t="shared" si="72"/>
        <v>5976431</v>
      </c>
      <c r="M233" s="1">
        <f t="shared" si="73"/>
        <v>-222110</v>
      </c>
      <c r="N233" s="1"/>
      <c r="O233" s="1"/>
      <c r="P233" s="1"/>
      <c r="Q233" s="1"/>
    </row>
    <row r="234" spans="1:17" x14ac:dyDescent="0.2">
      <c r="A234" s="35">
        <f t="shared" si="66"/>
        <v>36812</v>
      </c>
      <c r="B234" s="1">
        <f t="shared" si="67"/>
        <v>3904</v>
      </c>
      <c r="C234" s="1">
        <f t="shared" si="68"/>
        <v>11690</v>
      </c>
      <c r="D234" s="1">
        <f t="shared" si="69"/>
        <v>15594</v>
      </c>
      <c r="E234" s="1"/>
      <c r="F234" s="1">
        <f t="shared" si="70"/>
        <v>0</v>
      </c>
      <c r="G234" s="1"/>
      <c r="H234" s="51"/>
      <c r="I234" s="1"/>
      <c r="J234" s="49">
        <f t="shared" si="71"/>
        <v>5769915</v>
      </c>
      <c r="K234" s="1"/>
      <c r="L234" s="1">
        <f t="shared" si="72"/>
        <v>5980335</v>
      </c>
      <c r="M234" s="1">
        <f t="shared" si="73"/>
        <v>-210420</v>
      </c>
      <c r="N234" s="1"/>
      <c r="O234" s="1"/>
      <c r="P234" s="1"/>
      <c r="Q234" s="1"/>
    </row>
    <row r="235" spans="1:17" x14ac:dyDescent="0.2">
      <c r="A235" s="35">
        <f t="shared" si="66"/>
        <v>36813</v>
      </c>
      <c r="B235" s="1">
        <f t="shared" si="67"/>
        <v>3904</v>
      </c>
      <c r="C235" s="1">
        <f t="shared" si="68"/>
        <v>11690</v>
      </c>
      <c r="D235" s="1">
        <f t="shared" si="69"/>
        <v>15594</v>
      </c>
      <c r="E235" s="1"/>
      <c r="F235" s="1">
        <f t="shared" si="70"/>
        <v>0</v>
      </c>
      <c r="G235" s="1"/>
      <c r="H235" s="51"/>
      <c r="I235" s="1"/>
      <c r="J235" s="49">
        <f t="shared" si="71"/>
        <v>5785509</v>
      </c>
      <c r="K235" s="1"/>
      <c r="L235" s="1">
        <f t="shared" si="72"/>
        <v>5984239</v>
      </c>
      <c r="M235" s="1">
        <f t="shared" si="73"/>
        <v>-198730</v>
      </c>
      <c r="N235" s="1"/>
      <c r="O235" s="1"/>
      <c r="P235" s="1"/>
      <c r="Q235" s="1"/>
    </row>
    <row r="236" spans="1:17" x14ac:dyDescent="0.2">
      <c r="A236" s="35">
        <f t="shared" si="66"/>
        <v>36814</v>
      </c>
      <c r="B236" s="1">
        <f t="shared" si="67"/>
        <v>3904</v>
      </c>
      <c r="C236" s="1">
        <f t="shared" si="68"/>
        <v>11690</v>
      </c>
      <c r="D236" s="1">
        <f t="shared" si="69"/>
        <v>15594</v>
      </c>
      <c r="E236" s="1"/>
      <c r="F236" s="1">
        <f t="shared" si="70"/>
        <v>0</v>
      </c>
      <c r="G236" s="1"/>
      <c r="H236" s="51"/>
      <c r="I236" s="1"/>
      <c r="J236" s="49">
        <f t="shared" si="71"/>
        <v>5801103</v>
      </c>
      <c r="K236" s="1"/>
      <c r="L236" s="1">
        <f t="shared" si="72"/>
        <v>5988143</v>
      </c>
      <c r="M236" s="1">
        <f t="shared" si="73"/>
        <v>-187040</v>
      </c>
      <c r="N236" s="1"/>
      <c r="O236" s="1"/>
      <c r="P236" s="1"/>
      <c r="Q236" s="1"/>
    </row>
    <row r="237" spans="1:17" x14ac:dyDescent="0.2">
      <c r="A237" s="35">
        <f t="shared" si="66"/>
        <v>36815</v>
      </c>
      <c r="B237" s="1">
        <f>+B236</f>
        <v>3904</v>
      </c>
      <c r="C237" s="1">
        <f t="shared" si="68"/>
        <v>11690</v>
      </c>
      <c r="D237" s="1">
        <f t="shared" si="69"/>
        <v>15594</v>
      </c>
      <c r="E237" s="1"/>
      <c r="F237" s="1">
        <f t="shared" si="70"/>
        <v>0</v>
      </c>
      <c r="G237" s="1"/>
      <c r="H237" s="51"/>
      <c r="I237" s="1"/>
      <c r="J237" s="49">
        <f t="shared" si="71"/>
        <v>5816697</v>
      </c>
      <c r="K237" s="1"/>
      <c r="L237" s="1">
        <f t="shared" si="72"/>
        <v>5992047</v>
      </c>
      <c r="M237" s="1">
        <f t="shared" si="73"/>
        <v>-175350</v>
      </c>
      <c r="N237" s="1"/>
      <c r="O237" s="1"/>
      <c r="P237" s="1"/>
      <c r="Q237" s="1"/>
    </row>
    <row r="238" spans="1:17" x14ac:dyDescent="0.2">
      <c r="A238" s="35">
        <f t="shared" si="66"/>
        <v>36816</v>
      </c>
      <c r="B238" s="1">
        <f t="shared" ref="B238:B247" si="74">+B237</f>
        <v>3904</v>
      </c>
      <c r="C238" s="1">
        <f t="shared" si="68"/>
        <v>11690</v>
      </c>
      <c r="D238" s="1">
        <f t="shared" si="69"/>
        <v>15594</v>
      </c>
      <c r="E238" s="1"/>
      <c r="F238" s="1">
        <f t="shared" si="70"/>
        <v>0</v>
      </c>
      <c r="G238" s="1"/>
      <c r="H238" s="51"/>
      <c r="I238" s="1"/>
      <c r="J238" s="49">
        <f t="shared" si="71"/>
        <v>5832291</v>
      </c>
      <c r="K238" s="1"/>
      <c r="L238" s="1">
        <f t="shared" si="72"/>
        <v>5995951</v>
      </c>
      <c r="M238" s="1">
        <f t="shared" si="73"/>
        <v>-163660</v>
      </c>
      <c r="N238" s="1"/>
      <c r="O238" s="1"/>
      <c r="P238" s="1"/>
      <c r="Q238" s="1"/>
    </row>
    <row r="239" spans="1:17" x14ac:dyDescent="0.2">
      <c r="A239" s="35">
        <f t="shared" si="66"/>
        <v>36817</v>
      </c>
      <c r="B239" s="1">
        <f t="shared" si="74"/>
        <v>3904</v>
      </c>
      <c r="C239" s="1">
        <f t="shared" si="68"/>
        <v>11690</v>
      </c>
      <c r="D239" s="1">
        <f t="shared" si="69"/>
        <v>15594</v>
      </c>
      <c r="E239" s="1"/>
      <c r="F239" s="1">
        <f t="shared" si="70"/>
        <v>0</v>
      </c>
      <c r="G239" s="1"/>
      <c r="H239" s="51"/>
      <c r="I239" s="1"/>
      <c r="J239" s="49">
        <f t="shared" si="71"/>
        <v>5847885</v>
      </c>
      <c r="K239" s="1"/>
      <c r="L239" s="1">
        <f t="shared" si="72"/>
        <v>5999855</v>
      </c>
      <c r="M239" s="1">
        <f t="shared" si="73"/>
        <v>-151970</v>
      </c>
      <c r="N239" s="1"/>
      <c r="O239" s="1"/>
      <c r="P239" s="1"/>
      <c r="Q239" s="1"/>
    </row>
    <row r="240" spans="1:17" x14ac:dyDescent="0.2">
      <c r="A240" s="35">
        <f t="shared" si="66"/>
        <v>36818</v>
      </c>
      <c r="B240" s="1">
        <f t="shared" si="74"/>
        <v>3904</v>
      </c>
      <c r="C240" s="1">
        <f t="shared" si="68"/>
        <v>11690</v>
      </c>
      <c r="D240" s="1">
        <f t="shared" si="69"/>
        <v>15594</v>
      </c>
      <c r="E240" s="1"/>
      <c r="F240" s="1">
        <f t="shared" si="70"/>
        <v>0</v>
      </c>
      <c r="G240" s="1"/>
      <c r="H240" s="51"/>
      <c r="I240" s="1"/>
      <c r="J240" s="49">
        <f t="shared" si="71"/>
        <v>5863479</v>
      </c>
      <c r="K240" s="1"/>
      <c r="L240" s="1">
        <f t="shared" si="72"/>
        <v>6003759</v>
      </c>
      <c r="M240" s="1">
        <f t="shared" si="73"/>
        <v>-140280</v>
      </c>
      <c r="N240" s="1"/>
      <c r="O240" s="1"/>
      <c r="P240" s="1"/>
      <c r="Q240" s="1"/>
    </row>
    <row r="241" spans="1:17" x14ac:dyDescent="0.2">
      <c r="A241" s="35">
        <f t="shared" si="66"/>
        <v>36819</v>
      </c>
      <c r="B241" s="1">
        <f t="shared" si="74"/>
        <v>3904</v>
      </c>
      <c r="C241" s="1">
        <f t="shared" si="68"/>
        <v>11690</v>
      </c>
      <c r="D241" s="1">
        <f t="shared" si="69"/>
        <v>15594</v>
      </c>
      <c r="E241" s="1"/>
      <c r="F241" s="1">
        <f t="shared" si="70"/>
        <v>0</v>
      </c>
      <c r="G241" s="1"/>
      <c r="H241" s="51"/>
      <c r="I241" s="1"/>
      <c r="J241" s="49">
        <f t="shared" si="71"/>
        <v>5879073</v>
      </c>
      <c r="K241" s="1"/>
      <c r="L241" s="1">
        <f t="shared" si="72"/>
        <v>6007663</v>
      </c>
      <c r="M241" s="1">
        <f t="shared" si="73"/>
        <v>-128590</v>
      </c>
      <c r="N241" s="1"/>
      <c r="O241" s="1"/>
      <c r="P241" s="1"/>
      <c r="Q241" s="1"/>
    </row>
    <row r="242" spans="1:17" x14ac:dyDescent="0.2">
      <c r="A242" s="35">
        <f t="shared" si="66"/>
        <v>36820</v>
      </c>
      <c r="B242" s="1">
        <f t="shared" si="74"/>
        <v>3904</v>
      </c>
      <c r="C242" s="1">
        <f t="shared" si="68"/>
        <v>11690</v>
      </c>
      <c r="D242" s="1">
        <f t="shared" si="69"/>
        <v>15594</v>
      </c>
      <c r="E242" s="1"/>
      <c r="F242" s="1">
        <f t="shared" si="70"/>
        <v>0</v>
      </c>
      <c r="G242" s="1"/>
      <c r="H242" s="51"/>
      <c r="I242" s="1"/>
      <c r="J242" s="49">
        <f t="shared" si="71"/>
        <v>5894667</v>
      </c>
      <c r="K242" s="1"/>
      <c r="L242" s="1">
        <f t="shared" si="72"/>
        <v>6011567</v>
      </c>
      <c r="M242" s="1">
        <f t="shared" si="73"/>
        <v>-116900</v>
      </c>
      <c r="N242" s="1"/>
      <c r="O242" s="1"/>
      <c r="P242" s="1"/>
      <c r="Q242" s="1"/>
    </row>
    <row r="243" spans="1:17" x14ac:dyDescent="0.2">
      <c r="A243" s="35">
        <f t="shared" si="66"/>
        <v>36821</v>
      </c>
      <c r="B243" s="1">
        <f t="shared" si="74"/>
        <v>3904</v>
      </c>
      <c r="C243" s="1">
        <f t="shared" si="68"/>
        <v>11690</v>
      </c>
      <c r="D243" s="1">
        <f t="shared" si="69"/>
        <v>15594</v>
      </c>
      <c r="E243" s="1"/>
      <c r="F243" s="1">
        <f t="shared" si="70"/>
        <v>0</v>
      </c>
      <c r="G243" s="1"/>
      <c r="H243" s="51"/>
      <c r="I243" s="1"/>
      <c r="J243" s="49">
        <f t="shared" si="71"/>
        <v>5910261</v>
      </c>
      <c r="K243" s="1"/>
      <c r="L243" s="1">
        <f t="shared" si="72"/>
        <v>6015471</v>
      </c>
      <c r="M243" s="1">
        <f t="shared" si="73"/>
        <v>-105210</v>
      </c>
      <c r="N243" s="1"/>
      <c r="O243" s="1"/>
      <c r="P243" s="1"/>
      <c r="Q243" s="1"/>
    </row>
    <row r="244" spans="1:17" x14ac:dyDescent="0.2">
      <c r="A244" s="35">
        <f t="shared" si="66"/>
        <v>36822</v>
      </c>
      <c r="B244" s="1">
        <f t="shared" si="74"/>
        <v>3904</v>
      </c>
      <c r="C244" s="1">
        <f t="shared" si="68"/>
        <v>11690</v>
      </c>
      <c r="D244" s="1">
        <f t="shared" si="69"/>
        <v>15594</v>
      </c>
      <c r="E244" s="1"/>
      <c r="F244" s="1">
        <f t="shared" si="70"/>
        <v>0</v>
      </c>
      <c r="G244" s="1"/>
      <c r="H244" s="51"/>
      <c r="I244" s="1"/>
      <c r="J244" s="49">
        <f t="shared" si="71"/>
        <v>5925855</v>
      </c>
      <c r="K244" s="1"/>
      <c r="L244" s="1">
        <f t="shared" si="72"/>
        <v>6019375</v>
      </c>
      <c r="M244" s="1">
        <f t="shared" si="73"/>
        <v>-93520</v>
      </c>
      <c r="N244" s="1"/>
      <c r="O244" s="1"/>
      <c r="P244" s="1"/>
      <c r="Q244" s="1"/>
    </row>
    <row r="245" spans="1:17" x14ac:dyDescent="0.2">
      <c r="A245" s="35">
        <f t="shared" si="66"/>
        <v>36823</v>
      </c>
      <c r="B245" s="1">
        <f t="shared" si="74"/>
        <v>3904</v>
      </c>
      <c r="C245" s="1">
        <f t="shared" si="68"/>
        <v>11690</v>
      </c>
      <c r="D245" s="1">
        <f t="shared" si="69"/>
        <v>15594</v>
      </c>
      <c r="E245" s="1"/>
      <c r="F245" s="1">
        <f t="shared" si="70"/>
        <v>0</v>
      </c>
      <c r="G245" s="1"/>
      <c r="H245" s="51"/>
      <c r="I245" s="1"/>
      <c r="J245" s="49">
        <f t="shared" si="71"/>
        <v>5941449</v>
      </c>
      <c r="K245" s="1"/>
      <c r="L245" s="1">
        <f t="shared" si="72"/>
        <v>6023279</v>
      </c>
      <c r="M245" s="1">
        <f t="shared" si="73"/>
        <v>-81830</v>
      </c>
      <c r="N245" s="1"/>
      <c r="O245" s="1"/>
      <c r="P245" s="1"/>
      <c r="Q245" s="1"/>
    </row>
    <row r="246" spans="1:17" x14ac:dyDescent="0.2">
      <c r="A246" s="35">
        <f t="shared" si="66"/>
        <v>36824</v>
      </c>
      <c r="B246" s="1">
        <f t="shared" si="74"/>
        <v>3904</v>
      </c>
      <c r="C246" s="1">
        <f t="shared" si="68"/>
        <v>11690</v>
      </c>
      <c r="D246" s="1">
        <f t="shared" si="69"/>
        <v>15594</v>
      </c>
      <c r="E246" s="1"/>
      <c r="F246" s="1">
        <f t="shared" si="70"/>
        <v>0</v>
      </c>
      <c r="G246" s="1"/>
      <c r="H246" s="51"/>
      <c r="I246" s="1"/>
      <c r="J246" s="49">
        <f t="shared" si="71"/>
        <v>5957043</v>
      </c>
      <c r="K246" s="1"/>
      <c r="L246" s="1">
        <f t="shared" si="72"/>
        <v>6027183</v>
      </c>
      <c r="M246" s="1">
        <f t="shared" si="73"/>
        <v>-70140</v>
      </c>
      <c r="N246" s="1"/>
      <c r="O246" s="1"/>
      <c r="P246" s="1"/>
      <c r="Q246" s="1"/>
    </row>
    <row r="247" spans="1:17" x14ac:dyDescent="0.2">
      <c r="A247" s="35">
        <f t="shared" si="66"/>
        <v>36825</v>
      </c>
      <c r="B247" s="1">
        <f t="shared" si="74"/>
        <v>3904</v>
      </c>
      <c r="C247" s="1">
        <f t="shared" si="68"/>
        <v>11690</v>
      </c>
      <c r="D247" s="1">
        <f t="shared" si="69"/>
        <v>15594</v>
      </c>
      <c r="E247" s="1"/>
      <c r="F247" s="1">
        <f t="shared" si="70"/>
        <v>0</v>
      </c>
      <c r="G247" s="1"/>
      <c r="H247" s="51"/>
      <c r="I247" s="1"/>
      <c r="J247" s="49">
        <f t="shared" si="71"/>
        <v>5972637</v>
      </c>
      <c r="K247" s="1"/>
      <c r="L247" s="1">
        <f t="shared" si="72"/>
        <v>6031087</v>
      </c>
      <c r="M247" s="1">
        <f t="shared" si="73"/>
        <v>-58450</v>
      </c>
      <c r="N247" s="1"/>
      <c r="O247" s="1"/>
      <c r="P247" s="1"/>
      <c r="Q247" s="1"/>
    </row>
    <row r="248" spans="1:17" x14ac:dyDescent="0.2">
      <c r="A248" s="35">
        <f t="shared" si="66"/>
        <v>36826</v>
      </c>
      <c r="B248" s="1">
        <f t="shared" ref="B248:C252" si="75">+B247</f>
        <v>3904</v>
      </c>
      <c r="C248" s="1">
        <f t="shared" si="75"/>
        <v>11690</v>
      </c>
      <c r="D248" s="1">
        <f>+B248+C248</f>
        <v>15594</v>
      </c>
      <c r="E248" s="1"/>
      <c r="F248" s="1">
        <f t="shared" si="70"/>
        <v>0</v>
      </c>
      <c r="G248" s="1"/>
      <c r="H248" s="51"/>
      <c r="I248" s="1"/>
      <c r="J248" s="49">
        <f>+D248-F248+J247</f>
        <v>5988231</v>
      </c>
      <c r="K248" s="1"/>
      <c r="L248" s="1">
        <f>+L247+B248</f>
        <v>6034991</v>
      </c>
      <c r="M248" s="1">
        <f>+J248-L248</f>
        <v>-46760</v>
      </c>
      <c r="N248" s="1"/>
      <c r="O248" s="1"/>
      <c r="P248" s="1"/>
      <c r="Q248" s="1"/>
    </row>
    <row r="249" spans="1:17" x14ac:dyDescent="0.2">
      <c r="A249" s="35">
        <f t="shared" si="66"/>
        <v>36827</v>
      </c>
      <c r="B249" s="1">
        <f t="shared" si="75"/>
        <v>3904</v>
      </c>
      <c r="C249" s="1">
        <f t="shared" si="75"/>
        <v>11690</v>
      </c>
      <c r="D249" s="1">
        <f>+B249+C249</f>
        <v>15594</v>
      </c>
      <c r="E249" s="1"/>
      <c r="F249" s="1">
        <f>+F248</f>
        <v>0</v>
      </c>
      <c r="G249" s="1"/>
      <c r="H249" s="51"/>
      <c r="I249" s="1"/>
      <c r="J249" s="49">
        <f>+D249-F249+J248</f>
        <v>6003825</v>
      </c>
      <c r="K249" s="1"/>
      <c r="L249" s="1">
        <f>+L248+B249</f>
        <v>6038895</v>
      </c>
      <c r="M249" s="1">
        <f>+J249-L249</f>
        <v>-35070</v>
      </c>
      <c r="N249" s="1"/>
      <c r="O249" s="1"/>
      <c r="P249" s="1"/>
      <c r="Q249" s="1"/>
    </row>
    <row r="250" spans="1:17" x14ac:dyDescent="0.2">
      <c r="A250" s="35">
        <f t="shared" si="66"/>
        <v>36828</v>
      </c>
      <c r="B250" s="1">
        <f t="shared" si="75"/>
        <v>3904</v>
      </c>
      <c r="C250" s="1">
        <f t="shared" si="75"/>
        <v>11690</v>
      </c>
      <c r="D250" s="1">
        <f>+B250+C250</f>
        <v>15594</v>
      </c>
      <c r="E250" s="1"/>
      <c r="F250" s="1">
        <f>+F249</f>
        <v>0</v>
      </c>
      <c r="G250" s="1"/>
      <c r="H250" s="51"/>
      <c r="I250" s="1"/>
      <c r="J250" s="49">
        <f>+D250-F250+J249</f>
        <v>6019419</v>
      </c>
      <c r="K250" s="1"/>
      <c r="L250" s="1">
        <f>+L249+B250</f>
        <v>6042799</v>
      </c>
      <c r="M250" s="1">
        <f>+J250-L250</f>
        <v>-23380</v>
      </c>
      <c r="N250" s="1"/>
      <c r="O250" s="1"/>
      <c r="P250" s="1"/>
      <c r="Q250" s="1"/>
    </row>
    <row r="251" spans="1:17" x14ac:dyDescent="0.2">
      <c r="A251" s="35">
        <f t="shared" si="66"/>
        <v>36829</v>
      </c>
      <c r="B251" s="1">
        <f t="shared" si="75"/>
        <v>3904</v>
      </c>
      <c r="C251" s="1">
        <f t="shared" si="75"/>
        <v>11690</v>
      </c>
      <c r="D251" s="1">
        <f>+B251+C251</f>
        <v>15594</v>
      </c>
      <c r="E251" s="1"/>
      <c r="F251" s="1">
        <f>+F250</f>
        <v>0</v>
      </c>
      <c r="G251" s="1"/>
      <c r="H251" s="51"/>
      <c r="I251" s="1"/>
      <c r="J251" s="49">
        <f>+D251-F251+J250</f>
        <v>6035013</v>
      </c>
      <c r="K251" s="1"/>
      <c r="L251" s="1">
        <f>+L250+B251</f>
        <v>6046703</v>
      </c>
      <c r="M251" s="1">
        <f>+J251-L251</f>
        <v>-11690</v>
      </c>
      <c r="N251" s="1"/>
      <c r="O251" s="1"/>
      <c r="P251" s="1"/>
      <c r="Q251" s="1"/>
    </row>
    <row r="252" spans="1:17" x14ac:dyDescent="0.2">
      <c r="A252" s="35">
        <f>+A251+1</f>
        <v>36830</v>
      </c>
      <c r="B252" s="1">
        <f t="shared" si="75"/>
        <v>3904</v>
      </c>
      <c r="C252" s="1">
        <f t="shared" si="75"/>
        <v>11690</v>
      </c>
      <c r="D252" s="1">
        <f>+B252+C252</f>
        <v>15594</v>
      </c>
      <c r="E252" s="1"/>
      <c r="F252" s="1">
        <f>+F251</f>
        <v>0</v>
      </c>
      <c r="G252" s="1"/>
      <c r="H252" s="51"/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42">
        <v>36800</v>
      </c>
      <c r="B254" s="1">
        <f>SUM(B222:B253)</f>
        <v>120999</v>
      </c>
      <c r="C254" s="1">
        <f>SUM(C222:C253)</f>
        <v>362378</v>
      </c>
      <c r="D254" s="1">
        <f>SUM(D222:D253)</f>
        <v>483377</v>
      </c>
      <c r="E254" s="1"/>
      <c r="F254" s="1">
        <f>SUM(F222:F253)</f>
        <v>0</v>
      </c>
      <c r="G254" s="1"/>
      <c r="H254" s="51"/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5567230</v>
      </c>
      <c r="K43" s="1">
        <f>SUM('Daily Activity'!L218)</f>
        <v>5929608</v>
      </c>
      <c r="M43" s="13">
        <f t="shared" si="2"/>
        <v>-362378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2000-06-05T19:41:08Z</cp:lastPrinted>
  <dcterms:created xsi:type="dcterms:W3CDTF">2000-03-22T14:41:02Z</dcterms:created>
  <dcterms:modified xsi:type="dcterms:W3CDTF">2014-09-03T12:13:06Z</dcterms:modified>
</cp:coreProperties>
</file>