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210" windowWidth="11100" windowHeight="634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6" i="1" l="1"/>
  <c r="G6" i="1" s="1"/>
  <c r="G10" i="1" s="1"/>
  <c r="F7" i="1"/>
  <c r="G7" i="1" s="1"/>
  <c r="F8" i="1"/>
  <c r="G8" i="1" s="1"/>
</calcChain>
</file>

<file path=xl/sharedStrings.xml><?xml version="1.0" encoding="utf-8"?>
<sst xmlns="http://schemas.openxmlformats.org/spreadsheetml/2006/main" count="14" uniqueCount="13">
  <si>
    <t>Pipeline</t>
  </si>
  <si>
    <t>ANRSE</t>
  </si>
  <si>
    <t>PEPL</t>
  </si>
  <si>
    <t>TRLN</t>
  </si>
  <si>
    <t>Point</t>
  </si>
  <si>
    <t>SE Headstation</t>
  </si>
  <si>
    <t xml:space="preserve">Field Zone </t>
  </si>
  <si>
    <t>Contract MMBtu</t>
  </si>
  <si>
    <t>Contract Price</t>
  </si>
  <si>
    <t>Replacement Price</t>
  </si>
  <si>
    <t>Deficiency $/ MMBtu</t>
  </si>
  <si>
    <t>Total Deficiency due to MCV</t>
  </si>
  <si>
    <t>APRIL 2002 Enron Deficiency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</si>
</sst>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.0000_);_(&quot;$&quot;* \(#,##0.0000\);_(&quot;$&quot;* &quot;-&quot;??_);_(@_)"/>
    <numFmt numFmtId="168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4" fontId="0" fillId="0" borderId="0" xfId="2" applyFont="1"/>
    <xf numFmtId="166" fontId="0" fillId="0" borderId="0" xfId="2" applyNumberFormat="1" applyFont="1" applyAlignment="1">
      <alignment wrapText="1"/>
    </xf>
    <xf numFmtId="166" fontId="0" fillId="0" borderId="0" xfId="2" applyNumberFormat="1" applyFont="1"/>
    <xf numFmtId="166" fontId="0" fillId="0" borderId="0" xfId="2" applyNumberFormat="1" applyFont="1" applyAlignment="1">
      <alignment horizontal="center" wrapText="1"/>
    </xf>
    <xf numFmtId="168" fontId="0" fillId="0" borderId="0" xfId="1" applyNumberFormat="1" applyFont="1" applyAlignment="1">
      <alignment horizontal="center" wrapText="1"/>
    </xf>
    <xf numFmtId="168" fontId="0" fillId="0" borderId="0" xfId="1" applyNumberFormat="1" applyFont="1"/>
    <xf numFmtId="0" fontId="2" fillId="0" borderId="0" xfId="0" applyFont="1"/>
    <xf numFmtId="0" fontId="3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"/>
  <sheetViews>
    <sheetView tabSelected="1" workbookViewId="0"/>
  </sheetViews>
  <sheetFormatPr defaultRowHeight="12.75" x14ac:dyDescent="0.2"/>
  <cols>
    <col min="1" max="1" width="12.85546875" customWidth="1"/>
    <col min="2" max="2" width="15.28515625" customWidth="1"/>
    <col min="3" max="3" width="10" style="8" customWidth="1"/>
    <col min="4" max="4" width="9.140625" style="5"/>
    <col min="5" max="5" width="12.42578125" style="5" customWidth="1"/>
    <col min="6" max="6" width="10.42578125" style="5" customWidth="1"/>
    <col min="7" max="7" width="12.28515625" bestFit="1" customWidth="1"/>
  </cols>
  <sheetData>
    <row r="3" spans="1:7" ht="15.75" x14ac:dyDescent="0.25">
      <c r="A3" s="9" t="s">
        <v>12</v>
      </c>
      <c r="B3" s="10"/>
    </row>
    <row r="4" spans="1:7" ht="38.25" x14ac:dyDescent="0.2">
      <c r="A4" s="2" t="s">
        <v>0</v>
      </c>
      <c r="B4" s="2" t="s">
        <v>4</v>
      </c>
      <c r="C4" s="7" t="s">
        <v>7</v>
      </c>
      <c r="D4" s="6" t="s">
        <v>8</v>
      </c>
      <c r="E4" s="6" t="s">
        <v>9</v>
      </c>
      <c r="F4" s="4" t="s">
        <v>10</v>
      </c>
      <c r="G4" s="1" t="s">
        <v>11</v>
      </c>
    </row>
    <row r="6" spans="1:7" x14ac:dyDescent="0.2">
      <c r="A6" t="s">
        <v>1</v>
      </c>
      <c r="B6" t="s">
        <v>5</v>
      </c>
      <c r="C6" s="8">
        <v>120000</v>
      </c>
      <c r="D6" s="5">
        <v>2.46</v>
      </c>
      <c r="E6" s="5">
        <v>3.3125</v>
      </c>
      <c r="F6" s="5">
        <f>+E6-D6</f>
        <v>0.85250000000000004</v>
      </c>
      <c r="G6" s="3">
        <f>+C6*F6</f>
        <v>102300</v>
      </c>
    </row>
    <row r="7" spans="1:7" x14ac:dyDescent="0.2">
      <c r="A7" t="s">
        <v>2</v>
      </c>
      <c r="B7" t="s">
        <v>6</v>
      </c>
      <c r="C7" s="8">
        <v>150000</v>
      </c>
      <c r="D7" s="5">
        <v>2.44</v>
      </c>
      <c r="E7" s="5">
        <v>3.3344999999999998</v>
      </c>
      <c r="F7" s="5">
        <f>+E7-D7</f>
        <v>0.89449999999999985</v>
      </c>
      <c r="G7" s="3">
        <f>+C7*F7</f>
        <v>134174.99999999997</v>
      </c>
    </row>
    <row r="8" spans="1:7" x14ac:dyDescent="0.2">
      <c r="A8" t="s">
        <v>3</v>
      </c>
      <c r="B8" t="s">
        <v>6</v>
      </c>
      <c r="C8" s="8">
        <v>180000</v>
      </c>
      <c r="D8" s="5">
        <v>2.4550000000000001</v>
      </c>
      <c r="E8" s="5">
        <v>3.28</v>
      </c>
      <c r="F8" s="5">
        <f>+E8-D8</f>
        <v>0.82499999999999973</v>
      </c>
      <c r="G8" s="3">
        <f>+C8*F8</f>
        <v>148499.99999999994</v>
      </c>
    </row>
    <row r="9" spans="1:7" x14ac:dyDescent="0.2">
      <c r="G9" s="3"/>
    </row>
    <row r="10" spans="1:7" x14ac:dyDescent="0.2">
      <c r="G10" s="3">
        <f>SUM(G6:G9)</f>
        <v>384974.99999999988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RJSchroll</dc:creator>
  <cp:lastModifiedBy>Felienne</cp:lastModifiedBy>
  <dcterms:created xsi:type="dcterms:W3CDTF">2002-05-01T14:43:26Z</dcterms:created>
  <dcterms:modified xsi:type="dcterms:W3CDTF">2014-09-03T12:24:50Z</dcterms:modified>
</cp:coreProperties>
</file>