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Frontera" sheetId="1" r:id="rId1"/>
    <sheet name="LCRA" sheetId="2" r:id="rId2"/>
  </sheets>
  <calcPr calcId="152511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6" i="1"/>
  <c r="F67" i="1"/>
  <c r="F68" i="1"/>
  <c r="H68" i="1"/>
  <c r="J68" i="1"/>
  <c r="F69" i="1"/>
  <c r="H69" i="1"/>
  <c r="J69" i="1" s="1"/>
  <c r="F70" i="1"/>
  <c r="H70" i="1"/>
  <c r="J70" i="1"/>
  <c r="F71" i="1"/>
  <c r="H71" i="1"/>
  <c r="J71" i="1" s="1"/>
  <c r="F72" i="1"/>
  <c r="H72" i="1" s="1"/>
  <c r="J72" i="1" s="1"/>
  <c r="F73" i="1"/>
  <c r="H73" i="1"/>
  <c r="J73" i="1"/>
  <c r="F74" i="1"/>
  <c r="H74" i="1" s="1"/>
  <c r="J74" i="1" s="1"/>
  <c r="F75" i="1"/>
  <c r="H75" i="1"/>
  <c r="J75" i="1"/>
  <c r="F76" i="1"/>
  <c r="H76" i="1"/>
  <c r="J76" i="1"/>
  <c r="F77" i="1"/>
  <c r="H77" i="1"/>
  <c r="J77" i="1" s="1"/>
  <c r="F78" i="1"/>
  <c r="H78" i="1"/>
  <c r="J78" i="1"/>
  <c r="F79" i="1"/>
  <c r="H79" i="1"/>
  <c r="J79" i="1" s="1"/>
  <c r="F80" i="1"/>
  <c r="H80" i="1" s="1"/>
  <c r="J80" i="1" s="1"/>
  <c r="F81" i="1"/>
  <c r="H81" i="1"/>
  <c r="J81" i="1"/>
  <c r="F82" i="1"/>
  <c r="F83" i="1"/>
  <c r="F84" i="1"/>
  <c r="F85" i="1"/>
  <c r="F86" i="1"/>
  <c r="H86" i="1"/>
  <c r="J86" i="1"/>
  <c r="F87" i="1"/>
  <c r="H87" i="1"/>
  <c r="J87" i="1" s="1"/>
  <c r="F88" i="1"/>
  <c r="H88" i="1" s="1"/>
  <c r="J88" i="1" s="1"/>
  <c r="F89" i="1"/>
  <c r="H89" i="1"/>
  <c r="J89" i="1"/>
  <c r="F90" i="1"/>
  <c r="H90" i="1" s="1"/>
  <c r="J90" i="1" s="1"/>
  <c r="F91" i="1"/>
  <c r="H91" i="1"/>
  <c r="J91" i="1"/>
  <c r="F92" i="1"/>
  <c r="H92" i="1"/>
  <c r="J92" i="1"/>
  <c r="F93" i="1"/>
  <c r="F94" i="1"/>
  <c r="F95" i="1"/>
  <c r="H95" i="1"/>
  <c r="J95" i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5" i="2"/>
  <c r="E66" i="2"/>
  <c r="E67" i="2"/>
  <c r="E68" i="2"/>
  <c r="E69" i="2"/>
  <c r="E70" i="2"/>
  <c r="E71" i="2"/>
  <c r="E72" i="2"/>
  <c r="E73" i="2"/>
  <c r="E74" i="2"/>
  <c r="E75" i="2"/>
  <c r="E76" i="2"/>
  <c r="G76" i="2"/>
  <c r="I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L95" i="1" l="1"/>
</calcChain>
</file>

<file path=xl/sharedStrings.xml><?xml version="1.0" encoding="utf-8"?>
<sst xmlns="http://schemas.openxmlformats.org/spreadsheetml/2006/main" count="17" uniqueCount="15">
  <si>
    <t>TopRelation:Energy:NaturalGas:Houston.Katy:Pasha:EHK.HSHIPCHANNEL</t>
  </si>
  <si>
    <t>MidPoint</t>
  </si>
  <si>
    <t>Date</t>
  </si>
  <si>
    <t>TopRelation:Energy:NaturalGas:Houston.Katy:Pasha:EHK.HSHIPCHANNEL.MidPoint</t>
  </si>
  <si>
    <t>Frontera deal - [(HSC + .07) x 7.7] + 2.25</t>
  </si>
  <si>
    <t>Midpoint</t>
  </si>
  <si>
    <t>TopRelation:Energy:NaturalGas:Houston.Katy:Pasha:EHK.HSHIPCHANNEL.Midpoint</t>
  </si>
  <si>
    <t>LCRA - (HSC * 11) + 1.7</t>
  </si>
  <si>
    <t>Frontera deal number (March) - 519742</t>
  </si>
  <si>
    <t>Frontera deal number (April) - 567400</t>
  </si>
  <si>
    <t>MWs</t>
  </si>
  <si>
    <t>Enpower</t>
  </si>
  <si>
    <t>Diff</t>
  </si>
  <si>
    <t>Amount</t>
  </si>
  <si>
    <t>Total difference amount for 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</si>
</sst>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8" formatCode="#,##0.0000_);\(#,##0.0000\)"/>
    <numFmt numFmtId="173" formatCode="#,##0.0000000_);\(#,##0.0000000\)"/>
    <numFmt numFmtId="177" formatCode="0_);\(0\)"/>
  </numFmts>
  <fonts count="5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color indexed="9"/>
      <name val="Arial"/>
      <family val="2"/>
    </font>
    <font>
      <b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3" fillId="2" borderId="0" xfId="0" applyFont="1" applyFill="1"/>
    <xf numFmtId="0" fontId="2" fillId="3" borderId="0" xfId="0" applyFont="1" applyFill="1"/>
    <xf numFmtId="14" fontId="2" fillId="0" borderId="1" xfId="0" applyNumberFormat="1" applyFont="1" applyBorder="1"/>
    <xf numFmtId="0" fontId="2" fillId="0" borderId="1" xfId="0" applyFont="1" applyBorder="1"/>
    <xf numFmtId="14" fontId="2" fillId="3" borderId="1" xfId="0" applyNumberFormat="1" applyFont="1" applyFill="1" applyBorder="1"/>
    <xf numFmtId="0" fontId="2" fillId="3" borderId="1" xfId="0" applyFont="1" applyFill="1" applyBorder="1"/>
    <xf numFmtId="0" fontId="2" fillId="0" borderId="0" xfId="0" applyFont="1" applyFill="1"/>
    <xf numFmtId="14" fontId="2" fillId="0" borderId="1" xfId="0" applyNumberFormat="1" applyFont="1" applyFill="1" applyBorder="1"/>
    <xf numFmtId="0" fontId="2" fillId="0" borderId="1" xfId="0" applyFont="1" applyFill="1" applyBorder="1"/>
    <xf numFmtId="0" fontId="2" fillId="4" borderId="0" xfId="0" applyFont="1" applyFill="1"/>
    <xf numFmtId="0" fontId="4" fillId="4" borderId="0" xfId="0" applyFont="1" applyFill="1"/>
    <xf numFmtId="14" fontId="2" fillId="0" borderId="0" xfId="0" applyNumberFormat="1" applyFont="1" applyFill="1"/>
    <xf numFmtId="14" fontId="2" fillId="0" borderId="0" xfId="0" applyNumberFormat="1" applyFont="1"/>
    <xf numFmtId="0" fontId="2" fillId="4" borderId="1" xfId="0" applyFont="1" applyFill="1" applyBorder="1"/>
    <xf numFmtId="44" fontId="2" fillId="0" borderId="0" xfId="1" applyFont="1"/>
    <xf numFmtId="173" fontId="2" fillId="4" borderId="1" xfId="1" applyNumberFormat="1" applyFont="1" applyFill="1" applyBorder="1"/>
    <xf numFmtId="0" fontId="2" fillId="0" borderId="0" xfId="0" applyFont="1" applyFill="1" applyBorder="1"/>
    <xf numFmtId="14" fontId="2" fillId="0" borderId="0" xfId="0" applyNumberFormat="1" applyFont="1" applyFill="1" applyBorder="1"/>
    <xf numFmtId="168" fontId="2" fillId="0" borderId="0" xfId="0" applyNumberFormat="1" applyFont="1" applyFill="1"/>
    <xf numFmtId="168" fontId="2" fillId="3" borderId="1" xfId="0" applyNumberFormat="1" applyFont="1" applyFill="1" applyBorder="1"/>
    <xf numFmtId="168" fontId="2" fillId="3" borderId="0" xfId="0" applyNumberFormat="1" applyFont="1" applyFill="1"/>
    <xf numFmtId="168" fontId="2" fillId="4" borderId="1" xfId="0" applyNumberFormat="1" applyFont="1" applyFill="1" applyBorder="1"/>
    <xf numFmtId="0" fontId="2" fillId="0" borderId="0" xfId="0" applyFont="1" applyAlignment="1">
      <alignment horizontal="center"/>
    </xf>
    <xf numFmtId="44" fontId="4" fillId="0" borderId="0" xfId="1" applyFont="1"/>
    <xf numFmtId="177" fontId="2" fillId="0" borderId="0" xfId="1" applyNumberFormat="1" applyFont="1"/>
    <xf numFmtId="177" fontId="2" fillId="0" borderId="0" xfId="0" applyNumberFormat="1" applyFont="1"/>
    <xf numFmtId="44" fontId="2" fillId="0" borderId="0" xfId="1" applyFont="1" applyFill="1"/>
    <xf numFmtId="0" fontId="2" fillId="0" borderId="0" xfId="0" applyFont="1" applyFill="1" applyBorder="1" applyAlignment="1">
      <alignment horizontal="center"/>
    </xf>
    <xf numFmtId="173" fontId="2" fillId="0" borderId="0" xfId="1" applyNumberFormat="1" applyFont="1" applyFill="1" applyBorder="1"/>
    <xf numFmtId="44" fontId="2" fillId="0" borderId="0" xfId="1" applyFont="1" applyFill="1" applyBorder="1"/>
    <xf numFmtId="44" fontId="4" fillId="0" borderId="0" xfId="0" applyNumberFormat="1" applyFont="1" applyFill="1" applyBorder="1"/>
    <xf numFmtId="44" fontId="4" fillId="5" borderId="0" xfId="0" applyNumberFormat="1" applyFont="1" applyFill="1"/>
    <xf numFmtId="0" fontId="4" fillId="5" borderId="0" xfId="0" applyFont="1" applyFill="1"/>
    <xf numFmtId="44" fontId="4" fillId="0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64"/>
  <sheetViews>
    <sheetView tabSelected="1" topLeftCell="A64" workbookViewId="0">
      <selection activeCell="N87" sqref="N87"/>
    </sheetView>
  </sheetViews>
  <sheetFormatPr defaultRowHeight="11.25" x14ac:dyDescent="0.2"/>
  <cols>
    <col min="1" max="2" width="9.140625" style="1"/>
    <col min="3" max="3" width="4.42578125" style="1" bestFit="1" customWidth="1"/>
    <col min="4" max="4" width="3.5703125" style="1" bestFit="1" customWidth="1"/>
    <col min="5" max="5" width="4.42578125" style="1" bestFit="1" customWidth="1"/>
    <col min="6" max="6" width="9.7109375" style="3" bestFit="1" customWidth="1"/>
    <col min="7" max="8" width="9.28515625" style="1" bestFit="1" customWidth="1"/>
    <col min="9" max="9" width="6" style="1" customWidth="1"/>
    <col min="10" max="10" width="9.5703125" style="1" bestFit="1" customWidth="1"/>
    <col min="11" max="11" width="9.140625" style="1"/>
    <col min="12" max="12" width="10.42578125" style="1" bestFit="1" customWidth="1"/>
    <col min="13" max="13" width="10.28515625" style="1" bestFit="1" customWidth="1"/>
    <col min="14" max="14" width="6.42578125" style="1" customWidth="1"/>
    <col min="15" max="16" width="9.140625" style="1"/>
    <col min="17" max="17" width="9.5703125" style="1" bestFit="1" customWidth="1"/>
    <col min="18" max="16384" width="9.140625" style="1"/>
  </cols>
  <sheetData>
    <row r="1" spans="1:14" x14ac:dyDescent="0.2">
      <c r="A1" s="1" t="s">
        <v>3</v>
      </c>
      <c r="F1" s="8"/>
    </row>
    <row r="2" spans="1:14" x14ac:dyDescent="0.2">
      <c r="A2" s="1" t="s">
        <v>1</v>
      </c>
      <c r="F2" s="8"/>
    </row>
    <row r="3" spans="1:14" x14ac:dyDescent="0.2">
      <c r="F3" s="8"/>
    </row>
    <row r="4" spans="1:14" x14ac:dyDescent="0.2">
      <c r="A4" s="1" t="s">
        <v>2</v>
      </c>
      <c r="B4" s="1" t="s">
        <v>3</v>
      </c>
      <c r="F4" s="8"/>
    </row>
    <row r="5" spans="1:14" x14ac:dyDescent="0.2">
      <c r="A5" s="4">
        <v>36923</v>
      </c>
      <c r="B5" s="5">
        <v>5.934999942779541</v>
      </c>
      <c r="C5" s="5">
        <v>7.0000000000000007E-2</v>
      </c>
      <c r="D5" s="5">
        <v>7.7</v>
      </c>
      <c r="E5" s="5">
        <v>2.25</v>
      </c>
      <c r="F5" s="7">
        <f>+((B5+C5)*D5)+E5</f>
        <v>48.48849955940247</v>
      </c>
    </row>
    <row r="6" spans="1:14" x14ac:dyDescent="0.2">
      <c r="A6" s="4">
        <v>36924</v>
      </c>
      <c r="B6" s="5">
        <v>5.8850002288818359</v>
      </c>
      <c r="C6" s="5">
        <v>7.0000000000000007E-2</v>
      </c>
      <c r="D6" s="5">
        <v>7.7</v>
      </c>
      <c r="E6" s="5">
        <v>2.25</v>
      </c>
      <c r="F6" s="7">
        <f t="shared" ref="F6:F25" si="0">+((B6+C6)*D6)+E6</f>
        <v>48.103501762390138</v>
      </c>
    </row>
    <row r="7" spans="1:14" x14ac:dyDescent="0.2">
      <c r="A7" s="4">
        <v>36925</v>
      </c>
      <c r="B7" s="5">
        <v>6.5299997329711914</v>
      </c>
      <c r="C7" s="5">
        <v>7.0000000000000007E-2</v>
      </c>
      <c r="D7" s="5">
        <v>7.7</v>
      </c>
      <c r="E7" s="5">
        <v>2.25</v>
      </c>
      <c r="F7" s="7">
        <f t="shared" si="0"/>
        <v>53.069997943878178</v>
      </c>
    </row>
    <row r="8" spans="1:14" x14ac:dyDescent="0.2">
      <c r="A8" s="4">
        <v>36926</v>
      </c>
      <c r="B8" s="5">
        <v>6.5299997329711914</v>
      </c>
      <c r="C8" s="5">
        <v>7.0000000000000007E-2</v>
      </c>
      <c r="D8" s="5">
        <v>7.7</v>
      </c>
      <c r="E8" s="5">
        <v>2.25</v>
      </c>
      <c r="F8" s="7">
        <f t="shared" si="0"/>
        <v>53.069997943878178</v>
      </c>
    </row>
    <row r="9" spans="1:14" x14ac:dyDescent="0.2">
      <c r="A9" s="4">
        <v>36927</v>
      </c>
      <c r="B9" s="5">
        <v>6.5299997329711914</v>
      </c>
      <c r="C9" s="5">
        <v>7.0000000000000007E-2</v>
      </c>
      <c r="D9" s="5">
        <v>7.7</v>
      </c>
      <c r="E9" s="5">
        <v>2.25</v>
      </c>
      <c r="F9" s="7">
        <f t="shared" si="0"/>
        <v>53.069997943878178</v>
      </c>
      <c r="N9" s="14"/>
    </row>
    <row r="10" spans="1:14" x14ac:dyDescent="0.2">
      <c r="A10" s="4">
        <v>36928</v>
      </c>
      <c r="B10" s="5">
        <v>5.8350000381469727</v>
      </c>
      <c r="C10" s="5">
        <v>7.0000000000000007E-2</v>
      </c>
      <c r="D10" s="5">
        <v>7.7</v>
      </c>
      <c r="E10" s="5">
        <v>2.25</v>
      </c>
      <c r="F10" s="7">
        <f t="shared" si="0"/>
        <v>47.718500293731694</v>
      </c>
      <c r="N10" s="14"/>
    </row>
    <row r="11" spans="1:14" x14ac:dyDescent="0.2">
      <c r="A11" s="4">
        <v>36929</v>
      </c>
      <c r="B11" s="5">
        <v>5.5950002670288086</v>
      </c>
      <c r="C11" s="5">
        <v>7.0000000000000007E-2</v>
      </c>
      <c r="D11" s="5">
        <v>7.7</v>
      </c>
      <c r="E11" s="5">
        <v>2.25</v>
      </c>
      <c r="F11" s="7">
        <f t="shared" si="0"/>
        <v>45.870502056121829</v>
      </c>
      <c r="N11" s="14"/>
    </row>
    <row r="12" spans="1:14" x14ac:dyDescent="0.2">
      <c r="A12" s="4">
        <v>36930</v>
      </c>
      <c r="B12" s="5">
        <v>5.6999998092651367</v>
      </c>
      <c r="C12" s="5">
        <v>7.0000000000000007E-2</v>
      </c>
      <c r="D12" s="5">
        <v>7.7</v>
      </c>
      <c r="E12" s="5">
        <v>2.25</v>
      </c>
      <c r="F12" s="7">
        <f t="shared" si="0"/>
        <v>46.678998531341556</v>
      </c>
      <c r="I12" s="2" t="s">
        <v>4</v>
      </c>
      <c r="J12" s="2"/>
      <c r="K12" s="2"/>
      <c r="L12" s="2"/>
    </row>
    <row r="13" spans="1:14" x14ac:dyDescent="0.2">
      <c r="A13" s="4">
        <v>36931</v>
      </c>
      <c r="B13" s="5">
        <v>6.2600002288818359</v>
      </c>
      <c r="C13" s="5">
        <v>7.0000000000000007E-2</v>
      </c>
      <c r="D13" s="5">
        <v>7.7</v>
      </c>
      <c r="E13" s="5">
        <v>2.25</v>
      </c>
      <c r="F13" s="7">
        <f t="shared" si="0"/>
        <v>50.991001762390141</v>
      </c>
    </row>
    <row r="14" spans="1:14" x14ac:dyDescent="0.2">
      <c r="A14" s="4">
        <v>36932</v>
      </c>
      <c r="B14" s="5">
        <v>6.195000171661377</v>
      </c>
      <c r="C14" s="5">
        <v>7.0000000000000007E-2</v>
      </c>
      <c r="D14" s="5">
        <v>7.7</v>
      </c>
      <c r="E14" s="5">
        <v>2.25</v>
      </c>
      <c r="F14" s="7">
        <f t="shared" si="0"/>
        <v>50.490501321792607</v>
      </c>
    </row>
    <row r="15" spans="1:14" x14ac:dyDescent="0.2">
      <c r="A15" s="4">
        <v>36933</v>
      </c>
      <c r="B15" s="5">
        <v>6.195000171661377</v>
      </c>
      <c r="C15" s="5">
        <v>7.0000000000000007E-2</v>
      </c>
      <c r="D15" s="5">
        <v>7.7</v>
      </c>
      <c r="E15" s="5">
        <v>2.25</v>
      </c>
      <c r="F15" s="7">
        <f t="shared" si="0"/>
        <v>50.490501321792607</v>
      </c>
    </row>
    <row r="16" spans="1:14" x14ac:dyDescent="0.2">
      <c r="A16" s="4">
        <v>36934</v>
      </c>
      <c r="B16" s="5">
        <v>6.195000171661377</v>
      </c>
      <c r="C16" s="5">
        <v>7.0000000000000007E-2</v>
      </c>
      <c r="D16" s="5">
        <v>7.7</v>
      </c>
      <c r="E16" s="5">
        <v>2.25</v>
      </c>
      <c r="F16" s="7">
        <f t="shared" si="0"/>
        <v>50.490501321792607</v>
      </c>
    </row>
    <row r="17" spans="1:6" x14ac:dyDescent="0.2">
      <c r="A17" s="4">
        <v>36935</v>
      </c>
      <c r="B17" s="5">
        <v>5.6500000953674316</v>
      </c>
      <c r="C17" s="5">
        <v>7.0000000000000007E-2</v>
      </c>
      <c r="D17" s="5">
        <v>7.7</v>
      </c>
      <c r="E17" s="5">
        <v>2.25</v>
      </c>
      <c r="F17" s="7">
        <f t="shared" si="0"/>
        <v>46.294000734329224</v>
      </c>
    </row>
    <row r="18" spans="1:6" x14ac:dyDescent="0.2">
      <c r="A18" s="4">
        <v>36936</v>
      </c>
      <c r="B18" s="5">
        <v>5.6449999809265137</v>
      </c>
      <c r="C18" s="5">
        <v>7.0000000000000007E-2</v>
      </c>
      <c r="D18" s="5">
        <v>7.7</v>
      </c>
      <c r="E18" s="5">
        <v>2.25</v>
      </c>
      <c r="F18" s="7">
        <f t="shared" si="0"/>
        <v>46.255499853134161</v>
      </c>
    </row>
    <row r="19" spans="1:6" x14ac:dyDescent="0.2">
      <c r="A19" s="4">
        <v>36937</v>
      </c>
      <c r="B19" s="5">
        <v>5.9149999618530273</v>
      </c>
      <c r="C19" s="5">
        <v>7.0000000000000007E-2</v>
      </c>
      <c r="D19" s="5">
        <v>7.7</v>
      </c>
      <c r="E19" s="5">
        <v>2.25</v>
      </c>
      <c r="F19" s="7">
        <f t="shared" si="0"/>
        <v>48.334499706268311</v>
      </c>
    </row>
    <row r="20" spans="1:6" x14ac:dyDescent="0.2">
      <c r="A20" s="4">
        <v>36938</v>
      </c>
      <c r="B20" s="5">
        <v>5.434999942779541</v>
      </c>
      <c r="C20" s="5">
        <v>7.0000000000000007E-2</v>
      </c>
      <c r="D20" s="5">
        <v>7.7</v>
      </c>
      <c r="E20" s="5">
        <v>2.25</v>
      </c>
      <c r="F20" s="7">
        <f t="shared" si="0"/>
        <v>44.638499559402469</v>
      </c>
    </row>
    <row r="21" spans="1:6" x14ac:dyDescent="0.2">
      <c r="A21" s="4">
        <v>36939</v>
      </c>
      <c r="B21" s="5">
        <v>5.5500001907348633</v>
      </c>
      <c r="C21" s="5">
        <v>7.0000000000000007E-2</v>
      </c>
      <c r="D21" s="5">
        <v>7.7</v>
      </c>
      <c r="E21" s="5">
        <v>2.25</v>
      </c>
      <c r="F21" s="7">
        <f t="shared" si="0"/>
        <v>45.524001468658447</v>
      </c>
    </row>
    <row r="22" spans="1:6" x14ac:dyDescent="0.2">
      <c r="A22" s="4">
        <v>36940</v>
      </c>
      <c r="B22" s="5">
        <v>5.5500001907348633</v>
      </c>
      <c r="C22" s="5">
        <v>7.0000000000000007E-2</v>
      </c>
      <c r="D22" s="5">
        <v>7.7</v>
      </c>
      <c r="E22" s="5">
        <v>2.25</v>
      </c>
      <c r="F22" s="7">
        <f t="shared" si="0"/>
        <v>45.524001468658447</v>
      </c>
    </row>
    <row r="23" spans="1:6" x14ac:dyDescent="0.2">
      <c r="A23" s="4">
        <v>36941</v>
      </c>
      <c r="B23" s="5">
        <v>5.5500001907348633</v>
      </c>
      <c r="C23" s="5">
        <v>7.0000000000000007E-2</v>
      </c>
      <c r="D23" s="5">
        <v>7.7</v>
      </c>
      <c r="E23" s="5">
        <v>2.25</v>
      </c>
      <c r="F23" s="7">
        <f t="shared" si="0"/>
        <v>45.524001468658447</v>
      </c>
    </row>
    <row r="24" spans="1:6" x14ac:dyDescent="0.2">
      <c r="A24" s="4">
        <v>36942</v>
      </c>
      <c r="B24" s="5">
        <v>5.5500001907348633</v>
      </c>
      <c r="C24" s="5">
        <v>7.0000000000000007E-2</v>
      </c>
      <c r="D24" s="5">
        <v>7.7</v>
      </c>
      <c r="E24" s="5">
        <v>2.25</v>
      </c>
      <c r="F24" s="7">
        <f t="shared" si="0"/>
        <v>45.524001468658447</v>
      </c>
    </row>
    <row r="25" spans="1:6" x14ac:dyDescent="0.2">
      <c r="A25" s="4">
        <v>36943</v>
      </c>
      <c r="B25" s="5">
        <v>5.244999885559082</v>
      </c>
      <c r="C25" s="5">
        <v>7.0000000000000007E-2</v>
      </c>
      <c r="D25" s="5">
        <v>7.7</v>
      </c>
      <c r="E25" s="5">
        <v>2.25</v>
      </c>
      <c r="F25" s="7">
        <f t="shared" si="0"/>
        <v>43.175499118804936</v>
      </c>
    </row>
    <row r="26" spans="1:6" x14ac:dyDescent="0.2">
      <c r="A26" s="4">
        <v>36944</v>
      </c>
      <c r="B26" s="5">
        <v>5.2600002288818359</v>
      </c>
      <c r="C26" s="5">
        <v>7.0000000000000007E-2</v>
      </c>
      <c r="D26" s="5">
        <v>7.7</v>
      </c>
      <c r="E26" s="5">
        <v>2.25</v>
      </c>
      <c r="F26" s="7">
        <f t="shared" ref="F26:F62" si="1">+((B26+C26)*D26)+E26</f>
        <v>43.291001762390138</v>
      </c>
    </row>
    <row r="27" spans="1:6" x14ac:dyDescent="0.2">
      <c r="A27" s="4">
        <v>36945</v>
      </c>
      <c r="B27" s="5">
        <v>5.1550002098083496</v>
      </c>
      <c r="C27" s="5">
        <v>7.0000000000000007E-2</v>
      </c>
      <c r="D27" s="5">
        <v>7.7</v>
      </c>
      <c r="E27" s="5">
        <v>2.25</v>
      </c>
      <c r="F27" s="7">
        <f t="shared" si="1"/>
        <v>42.482501615524292</v>
      </c>
    </row>
    <row r="28" spans="1:6" x14ac:dyDescent="0.2">
      <c r="A28" s="4">
        <v>36946</v>
      </c>
      <c r="B28" s="5">
        <v>5.054999828338623</v>
      </c>
      <c r="C28" s="5">
        <v>7.0000000000000007E-2</v>
      </c>
      <c r="D28" s="5">
        <v>7.7</v>
      </c>
      <c r="E28" s="5">
        <v>2.25</v>
      </c>
      <c r="F28" s="7">
        <f t="shared" si="1"/>
        <v>41.712498678207403</v>
      </c>
    </row>
    <row r="29" spans="1:6" x14ac:dyDescent="0.2">
      <c r="A29" s="4">
        <v>36947</v>
      </c>
      <c r="B29" s="5">
        <v>5.054999828338623</v>
      </c>
      <c r="C29" s="5">
        <v>7.0000000000000007E-2</v>
      </c>
      <c r="D29" s="5">
        <v>7.7</v>
      </c>
      <c r="E29" s="5">
        <v>2.25</v>
      </c>
      <c r="F29" s="7">
        <f t="shared" si="1"/>
        <v>41.712498678207403</v>
      </c>
    </row>
    <row r="30" spans="1:6" x14ac:dyDescent="0.2">
      <c r="A30" s="4">
        <v>36948</v>
      </c>
      <c r="B30" s="5">
        <v>5.054999828338623</v>
      </c>
      <c r="C30" s="5">
        <v>7.0000000000000007E-2</v>
      </c>
      <c r="D30" s="5">
        <v>7.7</v>
      </c>
      <c r="E30" s="5">
        <v>2.25</v>
      </c>
      <c r="F30" s="7">
        <f t="shared" si="1"/>
        <v>41.712498678207403</v>
      </c>
    </row>
    <row r="31" spans="1:6" x14ac:dyDescent="0.2">
      <c r="A31" s="4">
        <v>36949</v>
      </c>
      <c r="B31" s="5">
        <v>5.119999885559082</v>
      </c>
      <c r="C31" s="5">
        <v>7.0000000000000007E-2</v>
      </c>
      <c r="D31" s="5">
        <v>7.7</v>
      </c>
      <c r="E31" s="5">
        <v>2.25</v>
      </c>
      <c r="F31" s="7">
        <f t="shared" si="1"/>
        <v>42.212999118804937</v>
      </c>
    </row>
    <row r="32" spans="1:6" x14ac:dyDescent="0.2">
      <c r="A32" s="4">
        <v>36950</v>
      </c>
      <c r="B32" s="5">
        <v>5.2100000381469727</v>
      </c>
      <c r="C32" s="5">
        <v>7.0000000000000007E-2</v>
      </c>
      <c r="D32" s="5">
        <v>7.7</v>
      </c>
      <c r="E32" s="5">
        <v>2.25</v>
      </c>
      <c r="F32" s="7">
        <f t="shared" si="1"/>
        <v>42.906000293731694</v>
      </c>
    </row>
    <row r="33" spans="1:10" x14ac:dyDescent="0.2">
      <c r="A33" s="6"/>
      <c r="B33" s="7"/>
      <c r="C33" s="7"/>
      <c r="D33" s="7"/>
      <c r="E33" s="7"/>
      <c r="F33" s="7"/>
    </row>
    <row r="34" spans="1:10" x14ac:dyDescent="0.2">
      <c r="A34" s="4">
        <v>36951</v>
      </c>
      <c r="B34" s="5">
        <v>5.309999942779541</v>
      </c>
      <c r="C34" s="5">
        <v>7.0000000000000007E-2</v>
      </c>
      <c r="D34" s="5">
        <v>7.7</v>
      </c>
      <c r="E34" s="5">
        <v>2.25</v>
      </c>
      <c r="F34" s="7">
        <f t="shared" si="1"/>
        <v>43.67599955940247</v>
      </c>
      <c r="G34" s="12" t="s">
        <v>8</v>
      </c>
      <c r="H34" s="12"/>
      <c r="I34" s="12"/>
      <c r="J34" s="11"/>
    </row>
    <row r="35" spans="1:10" x14ac:dyDescent="0.2">
      <c r="A35" s="4">
        <v>36952</v>
      </c>
      <c r="B35" s="5">
        <v>5.2950000762939453</v>
      </c>
      <c r="C35" s="5">
        <v>7.0000000000000007E-2</v>
      </c>
      <c r="D35" s="5">
        <v>7.7</v>
      </c>
      <c r="E35" s="5">
        <v>2.25</v>
      </c>
      <c r="F35" s="15">
        <f t="shared" si="1"/>
        <v>43.56050058746338</v>
      </c>
    </row>
    <row r="36" spans="1:10" x14ac:dyDescent="0.2">
      <c r="A36" s="4">
        <v>36953</v>
      </c>
      <c r="B36" s="5">
        <v>5.2100000381469727</v>
      </c>
      <c r="C36" s="5">
        <v>7.0000000000000007E-2</v>
      </c>
      <c r="D36" s="5">
        <v>7.7</v>
      </c>
      <c r="E36" s="5">
        <v>2.25</v>
      </c>
      <c r="F36" s="7">
        <f t="shared" si="1"/>
        <v>42.906000293731694</v>
      </c>
    </row>
    <row r="37" spans="1:10" x14ac:dyDescent="0.2">
      <c r="A37" s="4">
        <v>36954</v>
      </c>
      <c r="B37" s="5">
        <v>5.2100000381469727</v>
      </c>
      <c r="C37" s="5">
        <v>7.0000000000000007E-2</v>
      </c>
      <c r="D37" s="5">
        <v>7.7</v>
      </c>
      <c r="E37" s="5">
        <v>2.25</v>
      </c>
      <c r="F37" s="7">
        <f t="shared" si="1"/>
        <v>42.906000293731694</v>
      </c>
    </row>
    <row r="38" spans="1:10" x14ac:dyDescent="0.2">
      <c r="A38" s="4">
        <v>36955</v>
      </c>
      <c r="B38" s="5">
        <v>5.2100000381469727</v>
      </c>
      <c r="C38" s="5">
        <v>7.0000000000000007E-2</v>
      </c>
      <c r="D38" s="5">
        <v>7.7</v>
      </c>
      <c r="E38" s="5">
        <v>2.25</v>
      </c>
      <c r="F38" s="7">
        <f t="shared" si="1"/>
        <v>42.906000293731694</v>
      </c>
    </row>
    <row r="39" spans="1:10" x14ac:dyDescent="0.2">
      <c r="A39" s="4">
        <v>36956</v>
      </c>
      <c r="B39" s="5">
        <v>5.3249998092651367</v>
      </c>
      <c r="C39" s="5">
        <v>7.0000000000000007E-2</v>
      </c>
      <c r="D39" s="5">
        <v>7.7</v>
      </c>
      <c r="E39" s="5">
        <v>2.25</v>
      </c>
      <c r="F39" s="7">
        <f t="shared" si="1"/>
        <v>43.791498531341553</v>
      </c>
    </row>
    <row r="40" spans="1:10" x14ac:dyDescent="0.2">
      <c r="A40" s="4">
        <v>36957</v>
      </c>
      <c r="B40" s="5">
        <v>5.2750000953674316</v>
      </c>
      <c r="C40" s="5">
        <v>7.0000000000000007E-2</v>
      </c>
      <c r="D40" s="5">
        <v>7.7</v>
      </c>
      <c r="E40" s="5">
        <v>2.25</v>
      </c>
      <c r="F40" s="15">
        <f t="shared" si="1"/>
        <v>43.406500734329228</v>
      </c>
    </row>
    <row r="41" spans="1:10" x14ac:dyDescent="0.2">
      <c r="A41" s="4">
        <v>36958</v>
      </c>
      <c r="B41" s="5">
        <v>5.2300000190734863</v>
      </c>
      <c r="C41" s="5">
        <v>7.0000000000000007E-2</v>
      </c>
      <c r="D41" s="5">
        <v>7.7</v>
      </c>
      <c r="E41" s="5">
        <v>2.25</v>
      </c>
      <c r="F41" s="15">
        <f t="shared" si="1"/>
        <v>43.060000146865846</v>
      </c>
    </row>
    <row r="42" spans="1:10" x14ac:dyDescent="0.2">
      <c r="A42" s="4">
        <v>36959</v>
      </c>
      <c r="B42" s="5">
        <v>5.2300000190734863</v>
      </c>
      <c r="C42" s="5">
        <v>7.0000000000000007E-2</v>
      </c>
      <c r="D42" s="5">
        <v>7.7</v>
      </c>
      <c r="E42" s="5">
        <v>2.25</v>
      </c>
      <c r="F42" s="15">
        <f t="shared" si="1"/>
        <v>43.060000146865846</v>
      </c>
    </row>
    <row r="43" spans="1:10" x14ac:dyDescent="0.2">
      <c r="A43" s="4">
        <v>36960</v>
      </c>
      <c r="B43" s="5">
        <v>5.119999885559082</v>
      </c>
      <c r="C43" s="5">
        <v>7.0000000000000007E-2</v>
      </c>
      <c r="D43" s="5">
        <v>7.7</v>
      </c>
      <c r="E43" s="5">
        <v>2.25</v>
      </c>
      <c r="F43" s="7">
        <f t="shared" si="1"/>
        <v>42.212999118804937</v>
      </c>
    </row>
    <row r="44" spans="1:10" x14ac:dyDescent="0.2">
      <c r="A44" s="4">
        <v>36961</v>
      </c>
      <c r="B44" s="5">
        <v>5.119999885559082</v>
      </c>
      <c r="C44" s="5">
        <v>7.0000000000000007E-2</v>
      </c>
      <c r="D44" s="5">
        <v>7.7</v>
      </c>
      <c r="E44" s="5">
        <v>2.25</v>
      </c>
      <c r="F44" s="7">
        <f t="shared" si="1"/>
        <v>42.212999118804937</v>
      </c>
    </row>
    <row r="45" spans="1:10" x14ac:dyDescent="0.2">
      <c r="A45" s="4">
        <v>36962</v>
      </c>
      <c r="B45" s="5">
        <v>5.119999885559082</v>
      </c>
      <c r="C45" s="5">
        <v>7.0000000000000007E-2</v>
      </c>
      <c r="D45" s="5">
        <v>7.7</v>
      </c>
      <c r="E45" s="5">
        <v>2.25</v>
      </c>
      <c r="F45" s="7">
        <f t="shared" si="1"/>
        <v>42.212999118804937</v>
      </c>
    </row>
    <row r="46" spans="1:10" x14ac:dyDescent="0.2">
      <c r="A46" s="4">
        <v>36963</v>
      </c>
      <c r="B46" s="5">
        <v>5</v>
      </c>
      <c r="C46" s="5">
        <v>7.0000000000000007E-2</v>
      </c>
      <c r="D46" s="5">
        <v>7.7</v>
      </c>
      <c r="E46" s="5">
        <v>2.25</v>
      </c>
      <c r="F46" s="7">
        <f t="shared" si="1"/>
        <v>41.289000000000001</v>
      </c>
    </row>
    <row r="47" spans="1:10" x14ac:dyDescent="0.2">
      <c r="A47" s="4">
        <v>36964</v>
      </c>
      <c r="B47" s="5">
        <v>5.0850000381469727</v>
      </c>
      <c r="C47" s="5">
        <v>7.0000000000000007E-2</v>
      </c>
      <c r="D47" s="5">
        <v>7.7</v>
      </c>
      <c r="E47" s="5">
        <v>2.25</v>
      </c>
      <c r="F47" s="7">
        <f t="shared" si="1"/>
        <v>41.943500293731695</v>
      </c>
    </row>
    <row r="48" spans="1:10" x14ac:dyDescent="0.2">
      <c r="A48" s="4">
        <v>36965</v>
      </c>
      <c r="B48" s="5">
        <v>4.9850001335144043</v>
      </c>
      <c r="C48" s="5">
        <v>7.0000000000000007E-2</v>
      </c>
      <c r="D48" s="5">
        <v>7.7</v>
      </c>
      <c r="E48" s="5">
        <v>2.25</v>
      </c>
      <c r="F48" s="7">
        <f t="shared" si="1"/>
        <v>41.173501028060919</v>
      </c>
    </row>
    <row r="49" spans="1:6" x14ac:dyDescent="0.2">
      <c r="A49" s="4">
        <v>36966</v>
      </c>
      <c r="B49" s="5">
        <v>4.9499998092651367</v>
      </c>
      <c r="C49" s="5">
        <v>7.0000000000000007E-2</v>
      </c>
      <c r="D49" s="5">
        <v>7.7</v>
      </c>
      <c r="E49" s="5">
        <v>2.25</v>
      </c>
      <c r="F49" s="7">
        <f t="shared" si="1"/>
        <v>40.903998531341557</v>
      </c>
    </row>
    <row r="50" spans="1:6" x14ac:dyDescent="0.2">
      <c r="A50" s="4">
        <v>36967</v>
      </c>
      <c r="B50" s="5">
        <v>5.0100002288818359</v>
      </c>
      <c r="C50" s="5">
        <v>7.0000000000000007E-2</v>
      </c>
      <c r="D50" s="5">
        <v>7.7</v>
      </c>
      <c r="E50" s="5">
        <v>2.25</v>
      </c>
      <c r="F50" s="7">
        <f t="shared" si="1"/>
        <v>41.366001762390141</v>
      </c>
    </row>
    <row r="51" spans="1:6" x14ac:dyDescent="0.2">
      <c r="A51" s="4">
        <v>36968</v>
      </c>
      <c r="B51" s="5">
        <v>5.0100002288818359</v>
      </c>
      <c r="C51" s="5">
        <v>7.0000000000000007E-2</v>
      </c>
      <c r="D51" s="5">
        <v>7.7</v>
      </c>
      <c r="E51" s="5">
        <v>2.25</v>
      </c>
      <c r="F51" s="7">
        <f t="shared" si="1"/>
        <v>41.366001762390141</v>
      </c>
    </row>
    <row r="52" spans="1:6" x14ac:dyDescent="0.2">
      <c r="A52" s="4">
        <v>36969</v>
      </c>
      <c r="B52" s="5">
        <v>5.0100002288818359</v>
      </c>
      <c r="C52" s="5">
        <v>7.0000000000000007E-2</v>
      </c>
      <c r="D52" s="5">
        <v>7.7</v>
      </c>
      <c r="E52" s="5">
        <v>2.25</v>
      </c>
      <c r="F52" s="15">
        <f t="shared" si="1"/>
        <v>41.366001762390141</v>
      </c>
    </row>
    <row r="53" spans="1:6" x14ac:dyDescent="0.2">
      <c r="A53" s="4">
        <v>36970</v>
      </c>
      <c r="B53" s="5">
        <v>5.059999942779541</v>
      </c>
      <c r="C53" s="5">
        <v>7.0000000000000007E-2</v>
      </c>
      <c r="D53" s="5">
        <v>7.7</v>
      </c>
      <c r="E53" s="5">
        <v>2.25</v>
      </c>
      <c r="F53" s="7">
        <f t="shared" si="1"/>
        <v>41.750999559402466</v>
      </c>
    </row>
    <row r="54" spans="1:6" x14ac:dyDescent="0.2">
      <c r="A54" s="4">
        <v>36971</v>
      </c>
      <c r="B54" s="5">
        <v>5.065000057220459</v>
      </c>
      <c r="C54" s="5">
        <v>7.0000000000000007E-2</v>
      </c>
      <c r="D54" s="5">
        <v>7.7</v>
      </c>
      <c r="E54" s="5">
        <v>2.25</v>
      </c>
      <c r="F54" s="15">
        <f t="shared" si="1"/>
        <v>41.789500440597536</v>
      </c>
    </row>
    <row r="55" spans="1:6" x14ac:dyDescent="0.2">
      <c r="A55" s="4">
        <v>36972</v>
      </c>
      <c r="B55" s="5">
        <v>5.1350002288818359</v>
      </c>
      <c r="C55" s="5">
        <v>7.0000000000000007E-2</v>
      </c>
      <c r="D55" s="5">
        <v>7.7</v>
      </c>
      <c r="E55" s="5">
        <v>2.25</v>
      </c>
      <c r="F55" s="7">
        <f t="shared" si="1"/>
        <v>42.32850176239014</v>
      </c>
    </row>
    <row r="56" spans="1:6" x14ac:dyDescent="0.2">
      <c r="A56" s="4">
        <v>36973</v>
      </c>
      <c r="B56" s="5">
        <v>4.994999885559082</v>
      </c>
      <c r="C56" s="5">
        <v>7.0000000000000007E-2</v>
      </c>
      <c r="D56" s="5">
        <v>7.7</v>
      </c>
      <c r="E56" s="5">
        <v>2.25</v>
      </c>
      <c r="F56" s="7">
        <f t="shared" si="1"/>
        <v>41.250499118804932</v>
      </c>
    </row>
    <row r="57" spans="1:6" x14ac:dyDescent="0.2">
      <c r="A57" s="4">
        <v>36974</v>
      </c>
      <c r="B57" s="5">
        <v>5.2249999046325684</v>
      </c>
      <c r="C57" s="5">
        <v>7.0000000000000007E-2</v>
      </c>
      <c r="D57" s="5">
        <v>7.7</v>
      </c>
      <c r="E57" s="5">
        <v>2.25</v>
      </c>
      <c r="F57" s="7">
        <f t="shared" si="1"/>
        <v>43.021499265670776</v>
      </c>
    </row>
    <row r="58" spans="1:6" x14ac:dyDescent="0.2">
      <c r="A58" s="4">
        <v>36975</v>
      </c>
      <c r="B58" s="5">
        <v>5.2249999046325684</v>
      </c>
      <c r="C58" s="5">
        <v>7.0000000000000007E-2</v>
      </c>
      <c r="D58" s="5">
        <v>7.7</v>
      </c>
      <c r="E58" s="5">
        <v>2.25</v>
      </c>
      <c r="F58" s="7">
        <f t="shared" si="1"/>
        <v>43.021499265670776</v>
      </c>
    </row>
    <row r="59" spans="1:6" x14ac:dyDescent="0.2">
      <c r="A59" s="4">
        <v>36976</v>
      </c>
      <c r="B59" s="5">
        <v>5.2249999046325684</v>
      </c>
      <c r="C59" s="5">
        <v>7.0000000000000007E-2</v>
      </c>
      <c r="D59" s="5">
        <v>7.7</v>
      </c>
      <c r="E59" s="5">
        <v>2.25</v>
      </c>
      <c r="F59" s="15">
        <f t="shared" si="1"/>
        <v>43.021499265670776</v>
      </c>
    </row>
    <row r="60" spans="1:6" x14ac:dyDescent="0.2">
      <c r="A60" s="4">
        <v>36977</v>
      </c>
      <c r="B60" s="5">
        <v>5.2350001335144043</v>
      </c>
      <c r="C60" s="5">
        <v>7.0000000000000007E-2</v>
      </c>
      <c r="D60" s="5">
        <v>7.7</v>
      </c>
      <c r="E60" s="5">
        <v>2.25</v>
      </c>
      <c r="F60" s="15">
        <f t="shared" si="1"/>
        <v>43.098501028060916</v>
      </c>
    </row>
    <row r="61" spans="1:6" x14ac:dyDescent="0.2">
      <c r="A61" s="4">
        <v>36978</v>
      </c>
      <c r="B61" s="5">
        <v>5.4250001907348633</v>
      </c>
      <c r="C61" s="5">
        <v>7.0000000000000007E-2</v>
      </c>
      <c r="D61" s="5">
        <v>7.7</v>
      </c>
      <c r="E61" s="5">
        <v>2.25</v>
      </c>
      <c r="F61" s="15">
        <f t="shared" si="1"/>
        <v>44.561501468658449</v>
      </c>
    </row>
    <row r="62" spans="1:6" x14ac:dyDescent="0.2">
      <c r="A62" s="4">
        <v>36979</v>
      </c>
      <c r="B62" s="5">
        <v>5.6500000953674316</v>
      </c>
      <c r="C62" s="5">
        <v>7.0000000000000007E-2</v>
      </c>
      <c r="D62" s="5">
        <v>7.7</v>
      </c>
      <c r="E62" s="5">
        <v>2.25</v>
      </c>
      <c r="F62" s="15">
        <f t="shared" si="1"/>
        <v>46.294000734329224</v>
      </c>
    </row>
    <row r="63" spans="1:6" x14ac:dyDescent="0.2">
      <c r="A63" s="9">
        <v>36980</v>
      </c>
      <c r="B63" s="10">
        <v>5.3449997901916504</v>
      </c>
      <c r="C63" s="5">
        <v>7.0000000000000007E-2</v>
      </c>
      <c r="D63" s="5">
        <v>7.7</v>
      </c>
      <c r="E63" s="5">
        <v>2.25</v>
      </c>
      <c r="F63" s="15">
        <f>+((B63+C63)*D63)+E63</f>
        <v>43.945498384475712</v>
      </c>
    </row>
    <row r="64" spans="1:6" x14ac:dyDescent="0.2">
      <c r="A64" s="4">
        <v>36981</v>
      </c>
      <c r="B64" s="5">
        <v>5.3000001907348633</v>
      </c>
      <c r="C64" s="5">
        <v>7.0000000000000007E-2</v>
      </c>
      <c r="D64" s="5">
        <v>7.7</v>
      </c>
      <c r="E64" s="5">
        <v>2.25</v>
      </c>
      <c r="F64" s="7">
        <f>+((B64+C64)*D64)+E64</f>
        <v>43.59900146865845</v>
      </c>
    </row>
    <row r="65" spans="1:17" x14ac:dyDescent="0.2">
      <c r="A65" s="6"/>
      <c r="B65" s="7"/>
      <c r="C65" s="7"/>
      <c r="D65" s="7"/>
      <c r="E65" s="7"/>
      <c r="F65" s="7"/>
    </row>
    <row r="66" spans="1:17" x14ac:dyDescent="0.2">
      <c r="A66" s="9">
        <v>36982</v>
      </c>
      <c r="B66" s="10">
        <v>5.2849998474121094</v>
      </c>
      <c r="C66" s="5">
        <v>7.0000000000000007E-2</v>
      </c>
      <c r="D66" s="5">
        <v>7.7</v>
      </c>
      <c r="E66" s="5">
        <v>2.25</v>
      </c>
      <c r="F66" s="7">
        <f>+((B66+C66)*D66)+E66</f>
        <v>43.483498825073248</v>
      </c>
      <c r="G66" s="12" t="s">
        <v>9</v>
      </c>
      <c r="H66" s="12"/>
      <c r="I66" s="12"/>
      <c r="J66" s="11"/>
    </row>
    <row r="67" spans="1:17" x14ac:dyDescent="0.2">
      <c r="A67" s="9">
        <v>36983</v>
      </c>
      <c r="B67" s="10">
        <v>5.2849998474121094</v>
      </c>
      <c r="C67" s="5">
        <v>7.0000000000000007E-2</v>
      </c>
      <c r="D67" s="5">
        <v>7.7</v>
      </c>
      <c r="E67" s="5">
        <v>2.25</v>
      </c>
      <c r="F67" s="7">
        <f>+((B67+C67)*D67)+E67</f>
        <v>43.483498825073248</v>
      </c>
      <c r="G67" s="24" t="s">
        <v>11</v>
      </c>
      <c r="H67" s="24" t="s">
        <v>12</v>
      </c>
      <c r="I67" s="24" t="s">
        <v>10</v>
      </c>
      <c r="J67" s="24" t="s">
        <v>13</v>
      </c>
    </row>
    <row r="68" spans="1:17" x14ac:dyDescent="0.2">
      <c r="A68" s="9">
        <v>36984</v>
      </c>
      <c r="B68" s="10">
        <v>5.0100002288818359</v>
      </c>
      <c r="C68" s="5">
        <v>7.0000000000000007E-2</v>
      </c>
      <c r="D68" s="5">
        <v>7.7</v>
      </c>
      <c r="E68" s="5">
        <v>2.25</v>
      </c>
      <c r="F68" s="17">
        <f t="shared" ref="F68:F95" si="2">+((B68+C68)*D68)+E68</f>
        <v>41.366001762390141</v>
      </c>
      <c r="G68" s="16">
        <v>41.5</v>
      </c>
      <c r="H68" s="16">
        <f>+F68-G68</f>
        <v>-0.13399823760985896</v>
      </c>
      <c r="I68" s="26">
        <v>1600</v>
      </c>
      <c r="J68" s="16">
        <f>+I68*H68</f>
        <v>-214.39718017577434</v>
      </c>
      <c r="M68" s="29"/>
      <c r="N68" s="29"/>
      <c r="O68" s="29"/>
      <c r="P68" s="29"/>
      <c r="Q68" s="29"/>
    </row>
    <row r="69" spans="1:17" x14ac:dyDescent="0.2">
      <c r="A69" s="9">
        <v>36985</v>
      </c>
      <c r="B69" s="10">
        <v>5.255000114440918</v>
      </c>
      <c r="C69" s="5">
        <v>7.0000000000000007E-2</v>
      </c>
      <c r="D69" s="5">
        <v>7.7</v>
      </c>
      <c r="E69" s="5">
        <v>2.25</v>
      </c>
      <c r="F69" s="17">
        <f t="shared" si="2"/>
        <v>43.252500881195068</v>
      </c>
      <c r="G69" s="16">
        <v>43</v>
      </c>
      <c r="H69" s="16">
        <f t="shared" ref="H69:H81" si="3">+F69-G69</f>
        <v>0.25250088119506842</v>
      </c>
      <c r="I69" s="26">
        <v>1600</v>
      </c>
      <c r="J69" s="16">
        <f t="shared" ref="J69:J81" si="4">+I69*H69</f>
        <v>404.00140991210947</v>
      </c>
      <c r="L69" s="18"/>
      <c r="M69" s="30"/>
      <c r="N69" s="31"/>
      <c r="O69" s="31"/>
      <c r="P69" s="31"/>
      <c r="Q69" s="31"/>
    </row>
    <row r="70" spans="1:17" x14ac:dyDescent="0.2">
      <c r="A70" s="9">
        <v>36986</v>
      </c>
      <c r="B70" s="10">
        <v>5.255000114440918</v>
      </c>
      <c r="C70" s="5">
        <v>7.0000000000000007E-2</v>
      </c>
      <c r="D70" s="5">
        <v>7.7</v>
      </c>
      <c r="E70" s="5">
        <v>2.25</v>
      </c>
      <c r="F70" s="17">
        <f t="shared" si="2"/>
        <v>43.252500881195068</v>
      </c>
      <c r="G70" s="16">
        <v>43.5</v>
      </c>
      <c r="H70" s="16">
        <f t="shared" si="3"/>
        <v>-0.24749911880493158</v>
      </c>
      <c r="I70" s="26">
        <v>1600</v>
      </c>
      <c r="J70" s="16">
        <f t="shared" si="4"/>
        <v>-395.99859008789053</v>
      </c>
      <c r="L70" s="19"/>
      <c r="M70" s="30"/>
      <c r="N70" s="31"/>
      <c r="O70" s="31"/>
      <c r="P70" s="31"/>
      <c r="Q70" s="31"/>
    </row>
    <row r="71" spans="1:17" x14ac:dyDescent="0.2">
      <c r="A71" s="9">
        <v>36987</v>
      </c>
      <c r="B71" s="10">
        <v>5.2399997711181641</v>
      </c>
      <c r="C71" s="5">
        <v>7.0000000000000007E-2</v>
      </c>
      <c r="D71" s="5">
        <v>7.7</v>
      </c>
      <c r="E71" s="5">
        <v>2.25</v>
      </c>
      <c r="F71" s="17">
        <f t="shared" si="2"/>
        <v>43.136998237609866</v>
      </c>
      <c r="G71" s="16">
        <v>43.5</v>
      </c>
      <c r="H71" s="16">
        <f t="shared" si="3"/>
        <v>-0.36300176239013382</v>
      </c>
      <c r="I71" s="26">
        <v>1600</v>
      </c>
      <c r="J71" s="16">
        <f t="shared" si="4"/>
        <v>-580.80281982421411</v>
      </c>
      <c r="L71" s="19"/>
      <c r="M71" s="30"/>
      <c r="N71" s="31"/>
      <c r="O71" s="31"/>
      <c r="P71" s="31"/>
      <c r="Q71" s="31"/>
    </row>
    <row r="72" spans="1:17" x14ac:dyDescent="0.2">
      <c r="A72" s="9">
        <v>36988</v>
      </c>
      <c r="B72" s="10">
        <v>5.3649997711181641</v>
      </c>
      <c r="C72" s="5">
        <v>7.0000000000000007E-2</v>
      </c>
      <c r="D72" s="5">
        <v>7.7</v>
      </c>
      <c r="E72" s="5">
        <v>2.25</v>
      </c>
      <c r="F72" s="17">
        <f t="shared" si="2"/>
        <v>44.099498237609865</v>
      </c>
      <c r="G72" s="16">
        <v>44.25</v>
      </c>
      <c r="H72" s="16">
        <f t="shared" si="3"/>
        <v>-0.15050176239013524</v>
      </c>
      <c r="I72" s="26">
        <v>1600</v>
      </c>
      <c r="J72" s="16">
        <f t="shared" si="4"/>
        <v>-240.80281982421639</v>
      </c>
      <c r="L72" s="19"/>
      <c r="M72" s="30"/>
      <c r="N72" s="31"/>
      <c r="O72" s="31"/>
      <c r="P72" s="31"/>
      <c r="Q72" s="31"/>
    </row>
    <row r="73" spans="1:17" x14ac:dyDescent="0.2">
      <c r="A73" s="9">
        <v>36989</v>
      </c>
      <c r="B73" s="10">
        <v>5.3649997711181641</v>
      </c>
      <c r="C73" s="5">
        <v>7.0000000000000007E-2</v>
      </c>
      <c r="D73" s="5">
        <v>7.7</v>
      </c>
      <c r="E73" s="5">
        <v>2.25</v>
      </c>
      <c r="F73" s="17">
        <f t="shared" si="2"/>
        <v>44.099498237609865</v>
      </c>
      <c r="G73" s="16">
        <v>44.25</v>
      </c>
      <c r="H73" s="16">
        <f t="shared" si="3"/>
        <v>-0.15050176239013524</v>
      </c>
      <c r="I73" s="26">
        <v>1600</v>
      </c>
      <c r="J73" s="16">
        <f t="shared" si="4"/>
        <v>-240.80281982421639</v>
      </c>
      <c r="L73" s="19"/>
      <c r="M73" s="30"/>
      <c r="N73" s="31"/>
      <c r="O73" s="31"/>
      <c r="P73" s="31"/>
      <c r="Q73" s="31"/>
    </row>
    <row r="74" spans="1:17" x14ac:dyDescent="0.2">
      <c r="A74" s="9">
        <v>36990</v>
      </c>
      <c r="B74" s="10">
        <v>5.3649997711181641</v>
      </c>
      <c r="C74" s="5">
        <v>7.0000000000000007E-2</v>
      </c>
      <c r="D74" s="5">
        <v>7.7</v>
      </c>
      <c r="E74" s="5">
        <v>2.25</v>
      </c>
      <c r="F74" s="17">
        <f t="shared" si="2"/>
        <v>44.099498237609865</v>
      </c>
      <c r="G74" s="16">
        <v>44.25</v>
      </c>
      <c r="H74" s="16">
        <f t="shared" si="3"/>
        <v>-0.15050176239013524</v>
      </c>
      <c r="I74" s="26">
        <v>1600</v>
      </c>
      <c r="J74" s="16">
        <f t="shared" si="4"/>
        <v>-240.80281982421639</v>
      </c>
      <c r="L74" s="19"/>
      <c r="M74" s="30"/>
      <c r="N74" s="31"/>
      <c r="O74" s="31"/>
      <c r="P74" s="31"/>
      <c r="Q74" s="31"/>
    </row>
    <row r="75" spans="1:17" x14ac:dyDescent="0.2">
      <c r="A75" s="9">
        <v>36991</v>
      </c>
      <c r="B75" s="10">
        <v>5.4850001335144043</v>
      </c>
      <c r="C75" s="5">
        <v>7.0000000000000007E-2</v>
      </c>
      <c r="D75" s="5">
        <v>7.7</v>
      </c>
      <c r="E75" s="5">
        <v>2.25</v>
      </c>
      <c r="F75" s="17">
        <f t="shared" si="2"/>
        <v>45.023501028060913</v>
      </c>
      <c r="G75" s="16">
        <v>45</v>
      </c>
      <c r="H75" s="16">
        <f t="shared" si="3"/>
        <v>2.3501028060913143E-2</v>
      </c>
      <c r="I75" s="26">
        <v>1600</v>
      </c>
      <c r="J75" s="16">
        <f t="shared" si="4"/>
        <v>37.601644897461028</v>
      </c>
      <c r="L75" s="19"/>
      <c r="M75" s="30"/>
      <c r="N75" s="31"/>
      <c r="O75" s="31"/>
      <c r="P75" s="31"/>
      <c r="Q75" s="31"/>
    </row>
    <row r="76" spans="1:17" x14ac:dyDescent="0.2">
      <c r="A76" s="9">
        <v>36992</v>
      </c>
      <c r="B76" s="10">
        <v>5.5500001907348633</v>
      </c>
      <c r="C76" s="5">
        <v>7.0000000000000007E-2</v>
      </c>
      <c r="D76" s="5">
        <v>7.7</v>
      </c>
      <c r="E76" s="5">
        <v>2.25</v>
      </c>
      <c r="F76" s="17">
        <f t="shared" si="2"/>
        <v>45.524001468658447</v>
      </c>
      <c r="G76" s="16">
        <v>46</v>
      </c>
      <c r="H76" s="16">
        <f t="shared" si="3"/>
        <v>-0.47599853134155268</v>
      </c>
      <c r="I76" s="26">
        <v>1600</v>
      </c>
      <c r="J76" s="16">
        <f t="shared" si="4"/>
        <v>-761.59765014648428</v>
      </c>
      <c r="L76" s="19"/>
      <c r="M76" s="30"/>
      <c r="N76" s="31"/>
      <c r="O76" s="31"/>
      <c r="P76" s="31"/>
      <c r="Q76" s="31"/>
    </row>
    <row r="77" spans="1:17" x14ac:dyDescent="0.2">
      <c r="A77" s="9">
        <v>36993</v>
      </c>
      <c r="B77" s="10">
        <v>5.4600000381469727</v>
      </c>
      <c r="C77" s="5">
        <v>7.0000000000000007E-2</v>
      </c>
      <c r="D77" s="5">
        <v>7.7</v>
      </c>
      <c r="E77" s="5">
        <v>2.25</v>
      </c>
      <c r="F77" s="17">
        <f t="shared" si="2"/>
        <v>44.831000293731691</v>
      </c>
      <c r="G77" s="16">
        <v>45</v>
      </c>
      <c r="H77" s="16">
        <f t="shared" si="3"/>
        <v>-0.16899970626830907</v>
      </c>
      <c r="I77" s="26">
        <v>1600</v>
      </c>
      <c r="J77" s="16">
        <f t="shared" si="4"/>
        <v>-270.39953002929451</v>
      </c>
      <c r="L77" s="19"/>
      <c r="M77" s="30"/>
      <c r="N77" s="31"/>
      <c r="O77" s="31"/>
      <c r="P77" s="31"/>
      <c r="Q77" s="31"/>
    </row>
    <row r="78" spans="1:17" x14ac:dyDescent="0.2">
      <c r="A78" s="9">
        <v>36994</v>
      </c>
      <c r="B78" s="10">
        <v>5.3299999237060547</v>
      </c>
      <c r="C78" s="5">
        <v>7.0000000000000007E-2</v>
      </c>
      <c r="D78" s="5">
        <v>7.7</v>
      </c>
      <c r="E78" s="5">
        <v>2.25</v>
      </c>
      <c r="F78" s="17">
        <f t="shared" si="2"/>
        <v>43.829999412536623</v>
      </c>
      <c r="G78" s="16">
        <v>44.75</v>
      </c>
      <c r="H78" s="16">
        <f t="shared" si="3"/>
        <v>-0.92000058746337743</v>
      </c>
      <c r="I78" s="26">
        <v>1600</v>
      </c>
      <c r="J78" s="16">
        <f t="shared" si="4"/>
        <v>-1472.0009399414039</v>
      </c>
      <c r="L78" s="19"/>
      <c r="M78" s="30"/>
      <c r="N78" s="31"/>
      <c r="O78" s="31"/>
      <c r="P78" s="31"/>
      <c r="Q78" s="31"/>
    </row>
    <row r="79" spans="1:17" x14ac:dyDescent="0.2">
      <c r="A79" s="9">
        <v>36995</v>
      </c>
      <c r="B79" s="10">
        <v>5.3299999237060547</v>
      </c>
      <c r="C79" s="5">
        <v>7.0000000000000007E-2</v>
      </c>
      <c r="D79" s="5">
        <v>7.7</v>
      </c>
      <c r="E79" s="5">
        <v>2.25</v>
      </c>
      <c r="F79" s="17">
        <f t="shared" si="2"/>
        <v>43.829999412536623</v>
      </c>
      <c r="G79" s="16">
        <v>44.75</v>
      </c>
      <c r="H79" s="16">
        <f t="shared" si="3"/>
        <v>-0.92000058746337743</v>
      </c>
      <c r="I79" s="26">
        <v>1600</v>
      </c>
      <c r="J79" s="16">
        <f t="shared" si="4"/>
        <v>-1472.0009399414039</v>
      </c>
      <c r="L79" s="19"/>
      <c r="M79" s="30"/>
      <c r="N79" s="31"/>
      <c r="O79" s="31"/>
      <c r="P79" s="31"/>
      <c r="Q79" s="31"/>
    </row>
    <row r="80" spans="1:17" x14ac:dyDescent="0.2">
      <c r="A80" s="9">
        <v>36996</v>
      </c>
      <c r="B80" s="10">
        <v>5.3299999237060547</v>
      </c>
      <c r="C80" s="5">
        <v>7.0000000000000007E-2</v>
      </c>
      <c r="D80" s="5">
        <v>7.7</v>
      </c>
      <c r="E80" s="5">
        <v>2.25</v>
      </c>
      <c r="F80" s="17">
        <f t="shared" si="2"/>
        <v>43.829999412536623</v>
      </c>
      <c r="G80" s="16">
        <v>44.75</v>
      </c>
      <c r="H80" s="16">
        <f t="shared" si="3"/>
        <v>-0.92000058746337743</v>
      </c>
      <c r="I80" s="26">
        <v>1600</v>
      </c>
      <c r="J80" s="16">
        <f t="shared" si="4"/>
        <v>-1472.0009399414039</v>
      </c>
      <c r="L80" s="19"/>
      <c r="M80" s="30"/>
      <c r="N80" s="31"/>
      <c r="O80" s="31"/>
      <c r="P80" s="31"/>
      <c r="Q80" s="31"/>
    </row>
    <row r="81" spans="1:17" x14ac:dyDescent="0.2">
      <c r="A81" s="9">
        <v>36997</v>
      </c>
      <c r="B81" s="10">
        <v>5.3299999237060547</v>
      </c>
      <c r="C81" s="5">
        <v>7.0000000000000007E-2</v>
      </c>
      <c r="D81" s="5">
        <v>7.7</v>
      </c>
      <c r="E81" s="5">
        <v>2.25</v>
      </c>
      <c r="F81" s="17">
        <f t="shared" si="2"/>
        <v>43.829999412536623</v>
      </c>
      <c r="G81" s="16">
        <v>44.75</v>
      </c>
      <c r="H81" s="16">
        <f t="shared" si="3"/>
        <v>-0.92000058746337743</v>
      </c>
      <c r="I81" s="26">
        <v>1600</v>
      </c>
      <c r="J81" s="16">
        <f t="shared" si="4"/>
        <v>-1472.0009399414039</v>
      </c>
      <c r="L81" s="19"/>
      <c r="M81" s="30"/>
      <c r="N81" s="31"/>
      <c r="O81" s="31"/>
      <c r="P81" s="31"/>
      <c r="Q81" s="31"/>
    </row>
    <row r="82" spans="1:17" x14ac:dyDescent="0.2">
      <c r="A82" s="9">
        <v>36998</v>
      </c>
      <c r="B82" s="10">
        <v>5.4499998092651367</v>
      </c>
      <c r="C82" s="5">
        <v>7.0000000000000007E-2</v>
      </c>
      <c r="D82" s="5">
        <v>7.7</v>
      </c>
      <c r="E82" s="5">
        <v>2.25</v>
      </c>
      <c r="F82" s="7">
        <f t="shared" si="2"/>
        <v>44.753998531341558</v>
      </c>
      <c r="G82" s="16"/>
      <c r="H82" s="16"/>
      <c r="I82" s="27"/>
      <c r="J82" s="16"/>
      <c r="L82" s="19"/>
      <c r="M82" s="30"/>
      <c r="N82" s="31"/>
      <c r="O82" s="31"/>
      <c r="P82" s="31"/>
      <c r="Q82" s="31"/>
    </row>
    <row r="83" spans="1:17" x14ac:dyDescent="0.2">
      <c r="A83" s="9">
        <v>36999</v>
      </c>
      <c r="B83" s="10">
        <v>5.3649997711181641</v>
      </c>
      <c r="C83" s="5">
        <v>7.0000000000000007E-2</v>
      </c>
      <c r="D83" s="5">
        <v>7.7</v>
      </c>
      <c r="E83" s="5">
        <v>2.25</v>
      </c>
      <c r="F83" s="7">
        <f t="shared" si="2"/>
        <v>44.099498237609865</v>
      </c>
      <c r="G83" s="16"/>
      <c r="H83" s="16"/>
      <c r="I83" s="27"/>
      <c r="J83" s="25"/>
      <c r="L83" s="19"/>
      <c r="M83" s="18"/>
      <c r="N83" s="18"/>
      <c r="O83" s="18"/>
      <c r="P83" s="18"/>
      <c r="Q83" s="18"/>
    </row>
    <row r="84" spans="1:17" x14ac:dyDescent="0.2">
      <c r="A84" s="9">
        <v>37000</v>
      </c>
      <c r="B84" s="10">
        <v>5.1599998474121094</v>
      </c>
      <c r="C84" s="5">
        <v>7.0000000000000007E-2</v>
      </c>
      <c r="D84" s="5">
        <v>7.7</v>
      </c>
      <c r="E84" s="5">
        <v>2.25</v>
      </c>
      <c r="F84" s="7">
        <f t="shared" si="2"/>
        <v>42.520998825073242</v>
      </c>
      <c r="G84" s="16"/>
      <c r="H84" s="16"/>
      <c r="I84" s="27"/>
      <c r="J84" s="16"/>
      <c r="M84" s="18"/>
      <c r="N84" s="18"/>
      <c r="O84" s="18"/>
      <c r="P84" s="18"/>
      <c r="Q84" s="32"/>
    </row>
    <row r="85" spans="1:17" x14ac:dyDescent="0.2">
      <c r="A85" s="4">
        <v>37001</v>
      </c>
      <c r="B85" s="5">
        <v>5.07</v>
      </c>
      <c r="C85" s="5">
        <v>7.0000000000000007E-2</v>
      </c>
      <c r="D85" s="5">
        <v>7.7</v>
      </c>
      <c r="E85" s="5">
        <v>2.25</v>
      </c>
      <c r="F85" s="7">
        <f t="shared" si="2"/>
        <v>41.828000000000003</v>
      </c>
      <c r="G85" s="16"/>
      <c r="H85" s="16"/>
      <c r="I85" s="27"/>
      <c r="J85" s="16"/>
      <c r="M85" s="18"/>
      <c r="N85" s="18"/>
      <c r="O85" s="18"/>
      <c r="P85" s="18"/>
      <c r="Q85" s="18"/>
    </row>
    <row r="86" spans="1:17" x14ac:dyDescent="0.2">
      <c r="A86" s="4">
        <v>37002</v>
      </c>
      <c r="B86" s="5">
        <v>4.9850000000000003</v>
      </c>
      <c r="C86" s="5">
        <v>7.0000000000000007E-2</v>
      </c>
      <c r="D86" s="5">
        <v>7.7</v>
      </c>
      <c r="E86" s="5">
        <v>2.25</v>
      </c>
      <c r="F86" s="15">
        <f t="shared" si="2"/>
        <v>41.173500000000004</v>
      </c>
      <c r="G86" s="16">
        <v>44.75</v>
      </c>
      <c r="H86" s="16">
        <f t="shared" ref="H86:H92" si="5">+F86-G86</f>
        <v>-3.5764999999999958</v>
      </c>
      <c r="I86" s="26">
        <v>1600</v>
      </c>
      <c r="J86" s="16">
        <f t="shared" ref="J86:J92" si="6">+I86*H86</f>
        <v>-5722.3999999999933</v>
      </c>
    </row>
    <row r="87" spans="1:17" x14ac:dyDescent="0.2">
      <c r="A87" s="4">
        <v>37003</v>
      </c>
      <c r="B87" s="5">
        <v>4.9850000000000003</v>
      </c>
      <c r="C87" s="5">
        <v>7.0000000000000007E-2</v>
      </c>
      <c r="D87" s="5">
        <v>7.7</v>
      </c>
      <c r="E87" s="5">
        <v>2.25</v>
      </c>
      <c r="F87" s="15">
        <f t="shared" si="2"/>
        <v>41.173500000000004</v>
      </c>
      <c r="G87" s="16">
        <v>42</v>
      </c>
      <c r="H87" s="16">
        <f t="shared" si="5"/>
        <v>-0.82649999999999579</v>
      </c>
      <c r="I87" s="26">
        <v>1600</v>
      </c>
      <c r="J87" s="16">
        <f t="shared" si="6"/>
        <v>-1322.3999999999933</v>
      </c>
    </row>
    <row r="88" spans="1:17" x14ac:dyDescent="0.2">
      <c r="A88" s="4">
        <v>37004</v>
      </c>
      <c r="B88" s="5">
        <v>4.9850000000000003</v>
      </c>
      <c r="C88" s="5">
        <v>7.0000000000000007E-2</v>
      </c>
      <c r="D88" s="5">
        <v>7.7</v>
      </c>
      <c r="E88" s="5">
        <v>2.25</v>
      </c>
      <c r="F88" s="15">
        <f t="shared" si="2"/>
        <v>41.173500000000004</v>
      </c>
      <c r="G88" s="16">
        <v>42</v>
      </c>
      <c r="H88" s="16">
        <f t="shared" si="5"/>
        <v>-0.82649999999999579</v>
      </c>
      <c r="I88" s="26">
        <v>1600</v>
      </c>
      <c r="J88" s="16">
        <f t="shared" si="6"/>
        <v>-1322.3999999999933</v>
      </c>
    </row>
    <row r="89" spans="1:17" x14ac:dyDescent="0.2">
      <c r="A89" s="4">
        <v>37005</v>
      </c>
      <c r="B89" s="5">
        <v>5.07</v>
      </c>
      <c r="C89" s="5">
        <v>7.0000000000000007E-2</v>
      </c>
      <c r="D89" s="5">
        <v>7.7</v>
      </c>
      <c r="E89" s="5">
        <v>2.25</v>
      </c>
      <c r="F89" s="15">
        <f t="shared" si="2"/>
        <v>41.828000000000003</v>
      </c>
      <c r="G89" s="16">
        <v>41</v>
      </c>
      <c r="H89" s="16">
        <f t="shared" si="5"/>
        <v>0.82800000000000296</v>
      </c>
      <c r="I89" s="26">
        <v>1600</v>
      </c>
      <c r="J89" s="16">
        <f t="shared" si="6"/>
        <v>1324.8000000000047</v>
      </c>
    </row>
    <row r="90" spans="1:17" x14ac:dyDescent="0.2">
      <c r="A90" s="4">
        <v>37006</v>
      </c>
      <c r="B90" s="5">
        <v>5.0999999999999996</v>
      </c>
      <c r="C90" s="5">
        <v>7.0000000000000007E-2</v>
      </c>
      <c r="D90" s="5">
        <v>7.7</v>
      </c>
      <c r="E90" s="5">
        <v>2.25</v>
      </c>
      <c r="F90" s="15">
        <f t="shared" si="2"/>
        <v>42.058999999999997</v>
      </c>
      <c r="G90" s="16">
        <v>41.5</v>
      </c>
      <c r="H90" s="16">
        <f t="shared" si="5"/>
        <v>0.5589999999999975</v>
      </c>
      <c r="I90" s="26">
        <v>1600</v>
      </c>
      <c r="J90" s="16">
        <f t="shared" si="6"/>
        <v>894.399999999996</v>
      </c>
    </row>
    <row r="91" spans="1:17" x14ac:dyDescent="0.2">
      <c r="A91" s="4">
        <v>37007</v>
      </c>
      <c r="B91" s="5">
        <v>4.9400000000000004</v>
      </c>
      <c r="C91" s="5">
        <v>7.0000000000000007E-2</v>
      </c>
      <c r="D91" s="5">
        <v>7.7</v>
      </c>
      <c r="E91" s="5">
        <v>2.25</v>
      </c>
      <c r="F91" s="15">
        <f t="shared" si="2"/>
        <v>40.827000000000005</v>
      </c>
      <c r="G91" s="16">
        <v>41</v>
      </c>
      <c r="H91" s="16">
        <f t="shared" si="5"/>
        <v>-0.17299999999999471</v>
      </c>
      <c r="I91" s="26">
        <v>1600</v>
      </c>
      <c r="J91" s="16">
        <f t="shared" si="6"/>
        <v>-276.79999999999154</v>
      </c>
    </row>
    <row r="92" spans="1:17" x14ac:dyDescent="0.2">
      <c r="A92" s="4">
        <v>37008</v>
      </c>
      <c r="B92" s="5">
        <v>4.8949999999999996</v>
      </c>
      <c r="C92" s="5">
        <v>7.0000000000000007E-2</v>
      </c>
      <c r="D92" s="5">
        <v>7.7</v>
      </c>
      <c r="E92" s="5">
        <v>2.25</v>
      </c>
      <c r="F92" s="15">
        <f t="shared" si="2"/>
        <v>40.480499999999999</v>
      </c>
      <c r="G92" s="16">
        <v>40.75</v>
      </c>
      <c r="H92" s="16">
        <f t="shared" si="5"/>
        <v>-0.26950000000000074</v>
      </c>
      <c r="I92" s="26">
        <v>1600</v>
      </c>
      <c r="J92" s="16">
        <f t="shared" si="6"/>
        <v>-431.20000000000118</v>
      </c>
    </row>
    <row r="93" spans="1:17" x14ac:dyDescent="0.2">
      <c r="A93" s="4">
        <v>37009</v>
      </c>
      <c r="B93" s="5">
        <v>4.7649999999999997</v>
      </c>
      <c r="C93" s="5">
        <v>7.0000000000000007E-2</v>
      </c>
      <c r="D93" s="5">
        <v>7.7</v>
      </c>
      <c r="E93" s="5">
        <v>2.25</v>
      </c>
      <c r="F93" s="7">
        <f t="shared" si="2"/>
        <v>39.479500000000002</v>
      </c>
      <c r="G93" s="16"/>
      <c r="H93" s="16"/>
      <c r="I93" s="27"/>
      <c r="J93" s="16"/>
    </row>
    <row r="94" spans="1:17" x14ac:dyDescent="0.2">
      <c r="A94" s="4">
        <v>37010</v>
      </c>
      <c r="B94" s="5">
        <v>4.7649999999999997</v>
      </c>
      <c r="C94" s="5">
        <v>7.0000000000000007E-2</v>
      </c>
      <c r="D94" s="5">
        <v>7.7</v>
      </c>
      <c r="E94" s="5">
        <v>2.25</v>
      </c>
      <c r="F94" s="7">
        <f t="shared" si="2"/>
        <v>39.479500000000002</v>
      </c>
      <c r="G94" s="16"/>
      <c r="H94" s="16"/>
      <c r="I94" s="27"/>
      <c r="J94" s="16"/>
      <c r="L94" s="34" t="s">
        <v>14</v>
      </c>
      <c r="M94" s="34"/>
      <c r="N94" s="34"/>
    </row>
    <row r="95" spans="1:17" x14ac:dyDescent="0.2">
      <c r="A95" s="4">
        <v>37011</v>
      </c>
      <c r="B95" s="5">
        <v>4.7649999999999997</v>
      </c>
      <c r="C95" s="5">
        <v>7.0000000000000007E-2</v>
      </c>
      <c r="D95" s="5">
        <v>7.7</v>
      </c>
      <c r="E95" s="5">
        <v>2.25</v>
      </c>
      <c r="F95" s="15">
        <f t="shared" si="2"/>
        <v>39.479500000000002</v>
      </c>
      <c r="G95" s="16">
        <v>40</v>
      </c>
      <c r="H95" s="16">
        <f>+F95-G95</f>
        <v>-0.52049999999999841</v>
      </c>
      <c r="I95" s="26">
        <v>1600</v>
      </c>
      <c r="J95" s="16">
        <f>+I95*H95</f>
        <v>-832.79999999999745</v>
      </c>
      <c r="L95" s="33">
        <f>SUM(J68:J95)</f>
        <v>-16080.804934692324</v>
      </c>
    </row>
    <row r="96" spans="1:17" x14ac:dyDescent="0.2">
      <c r="A96" s="7"/>
      <c r="B96" s="7"/>
      <c r="C96" s="7"/>
      <c r="D96" s="7"/>
      <c r="E96" s="7"/>
      <c r="F96" s="7"/>
    </row>
    <row r="97" spans="1:6" x14ac:dyDescent="0.2">
      <c r="A97" s="5"/>
      <c r="B97" s="5"/>
      <c r="C97" s="5"/>
      <c r="D97" s="5"/>
      <c r="E97" s="5"/>
      <c r="F97" s="7"/>
    </row>
    <row r="98" spans="1:6" x14ac:dyDescent="0.2">
      <c r="A98" s="5"/>
      <c r="B98" s="5"/>
      <c r="C98" s="5"/>
      <c r="D98" s="5"/>
      <c r="E98" s="5"/>
      <c r="F98" s="7"/>
    </row>
    <row r="99" spans="1:6" x14ac:dyDescent="0.2">
      <c r="A99" s="5"/>
      <c r="B99" s="5"/>
      <c r="C99" s="5"/>
      <c r="D99" s="5"/>
      <c r="E99" s="5"/>
      <c r="F99" s="7"/>
    </row>
    <row r="100" spans="1:6" x14ac:dyDescent="0.2">
      <c r="A100" s="5"/>
      <c r="B100" s="5"/>
      <c r="C100" s="5"/>
      <c r="D100" s="5"/>
      <c r="E100" s="5"/>
      <c r="F100" s="7"/>
    </row>
    <row r="101" spans="1:6" x14ac:dyDescent="0.2">
      <c r="A101" s="5"/>
      <c r="B101" s="5"/>
      <c r="C101" s="5"/>
      <c r="D101" s="5"/>
      <c r="E101" s="5"/>
      <c r="F101" s="7"/>
    </row>
    <row r="102" spans="1:6" x14ac:dyDescent="0.2">
      <c r="A102" s="5"/>
      <c r="B102" s="5"/>
      <c r="C102" s="5"/>
      <c r="D102" s="5"/>
      <c r="E102" s="5"/>
      <c r="F102" s="7"/>
    </row>
    <row r="103" spans="1:6" x14ac:dyDescent="0.2">
      <c r="A103" s="5"/>
      <c r="B103" s="5"/>
      <c r="C103" s="5"/>
      <c r="D103" s="5"/>
      <c r="E103" s="5"/>
      <c r="F103" s="7"/>
    </row>
    <row r="104" spans="1:6" x14ac:dyDescent="0.2">
      <c r="A104" s="5"/>
      <c r="B104" s="5"/>
      <c r="C104" s="5"/>
      <c r="D104" s="5"/>
      <c r="E104" s="5"/>
      <c r="F104" s="7"/>
    </row>
    <row r="105" spans="1:6" x14ac:dyDescent="0.2">
      <c r="A105" s="5"/>
      <c r="B105" s="5"/>
      <c r="C105" s="5"/>
      <c r="D105" s="5"/>
      <c r="E105" s="5"/>
      <c r="F105" s="7"/>
    </row>
    <row r="106" spans="1:6" x14ac:dyDescent="0.2">
      <c r="A106" s="5"/>
      <c r="B106" s="5"/>
      <c r="C106" s="5"/>
      <c r="D106" s="5"/>
      <c r="E106" s="5"/>
      <c r="F106" s="7"/>
    </row>
    <row r="107" spans="1:6" x14ac:dyDescent="0.2">
      <c r="A107" s="5"/>
      <c r="B107" s="5"/>
      <c r="C107" s="5"/>
      <c r="D107" s="5"/>
      <c r="E107" s="5"/>
      <c r="F107" s="7"/>
    </row>
    <row r="108" spans="1:6" x14ac:dyDescent="0.2">
      <c r="A108" s="5"/>
      <c r="B108" s="5"/>
      <c r="C108" s="5"/>
      <c r="D108" s="5"/>
      <c r="E108" s="5"/>
      <c r="F108" s="7"/>
    </row>
    <row r="109" spans="1:6" x14ac:dyDescent="0.2">
      <c r="A109" s="5"/>
      <c r="B109" s="5"/>
      <c r="C109" s="5"/>
      <c r="D109" s="5"/>
      <c r="E109" s="5"/>
      <c r="F109" s="7"/>
    </row>
    <row r="110" spans="1:6" x14ac:dyDescent="0.2">
      <c r="A110" s="5"/>
      <c r="B110" s="5"/>
      <c r="C110" s="5"/>
      <c r="D110" s="5"/>
      <c r="E110" s="5"/>
      <c r="F110" s="7"/>
    </row>
    <row r="111" spans="1:6" x14ac:dyDescent="0.2">
      <c r="A111" s="5"/>
      <c r="B111" s="5"/>
      <c r="C111" s="5"/>
      <c r="D111" s="5"/>
      <c r="E111" s="5"/>
      <c r="F111" s="7"/>
    </row>
    <row r="112" spans="1:6" x14ac:dyDescent="0.2">
      <c r="A112" s="5"/>
      <c r="B112" s="5"/>
      <c r="C112" s="5"/>
      <c r="D112" s="5"/>
      <c r="E112" s="5"/>
      <c r="F112" s="7"/>
    </row>
    <row r="113" spans="1:6" x14ac:dyDescent="0.2">
      <c r="A113" s="5"/>
      <c r="B113" s="5"/>
      <c r="C113" s="5"/>
      <c r="D113" s="5"/>
      <c r="E113" s="5"/>
      <c r="F113" s="7"/>
    </row>
    <row r="114" spans="1:6" x14ac:dyDescent="0.2">
      <c r="A114" s="5"/>
      <c r="B114" s="5"/>
      <c r="C114" s="5"/>
      <c r="D114" s="5"/>
      <c r="E114" s="5"/>
      <c r="F114" s="7"/>
    </row>
    <row r="115" spans="1:6" x14ac:dyDescent="0.2">
      <c r="A115" s="5"/>
      <c r="B115" s="5"/>
      <c r="C115" s="5"/>
      <c r="D115" s="5"/>
      <c r="E115" s="5"/>
      <c r="F115" s="7"/>
    </row>
    <row r="116" spans="1:6" x14ac:dyDescent="0.2">
      <c r="A116" s="5"/>
      <c r="B116" s="5"/>
      <c r="C116" s="5"/>
      <c r="D116" s="5"/>
      <c r="E116" s="5"/>
      <c r="F116" s="7"/>
    </row>
    <row r="117" spans="1:6" x14ac:dyDescent="0.2">
      <c r="A117" s="5"/>
      <c r="B117" s="5"/>
      <c r="C117" s="5"/>
      <c r="D117" s="5"/>
      <c r="E117" s="5"/>
      <c r="F117" s="7"/>
    </row>
    <row r="118" spans="1:6" x14ac:dyDescent="0.2">
      <c r="A118" s="5"/>
      <c r="B118" s="5"/>
      <c r="C118" s="5"/>
      <c r="D118" s="5"/>
      <c r="E118" s="5"/>
      <c r="F118" s="7"/>
    </row>
    <row r="119" spans="1:6" x14ac:dyDescent="0.2">
      <c r="A119" s="5"/>
      <c r="B119" s="5"/>
      <c r="C119" s="5"/>
      <c r="D119" s="5"/>
      <c r="E119" s="5"/>
      <c r="F119" s="7"/>
    </row>
    <row r="120" spans="1:6" x14ac:dyDescent="0.2">
      <c r="A120" s="5"/>
      <c r="B120" s="5"/>
      <c r="C120" s="5"/>
      <c r="D120" s="5"/>
      <c r="E120" s="5"/>
      <c r="F120" s="7"/>
    </row>
    <row r="121" spans="1:6" x14ac:dyDescent="0.2">
      <c r="A121" s="5"/>
      <c r="B121" s="5"/>
      <c r="C121" s="5"/>
      <c r="D121" s="5"/>
      <c r="E121" s="5"/>
      <c r="F121" s="7"/>
    </row>
    <row r="122" spans="1:6" x14ac:dyDescent="0.2">
      <c r="A122" s="5"/>
      <c r="B122" s="5"/>
      <c r="C122" s="5"/>
      <c r="D122" s="5"/>
      <c r="E122" s="5"/>
      <c r="F122" s="7"/>
    </row>
    <row r="123" spans="1:6" x14ac:dyDescent="0.2">
      <c r="A123" s="5"/>
      <c r="B123" s="5"/>
      <c r="C123" s="5"/>
      <c r="D123" s="5"/>
      <c r="E123" s="5"/>
      <c r="F123" s="7"/>
    </row>
    <row r="124" spans="1:6" x14ac:dyDescent="0.2">
      <c r="A124" s="5"/>
      <c r="B124" s="5"/>
      <c r="C124" s="5"/>
      <c r="D124" s="5"/>
      <c r="E124" s="5"/>
      <c r="F124" s="7"/>
    </row>
    <row r="125" spans="1:6" x14ac:dyDescent="0.2">
      <c r="A125" s="5"/>
      <c r="B125" s="5"/>
      <c r="C125" s="5"/>
      <c r="D125" s="5"/>
      <c r="E125" s="5"/>
      <c r="F125" s="7"/>
    </row>
    <row r="126" spans="1:6" x14ac:dyDescent="0.2">
      <c r="A126" s="5"/>
      <c r="B126" s="5"/>
      <c r="C126" s="5"/>
      <c r="D126" s="5"/>
      <c r="E126" s="5"/>
      <c r="F126" s="7"/>
    </row>
    <row r="127" spans="1:6" x14ac:dyDescent="0.2">
      <c r="A127" s="5"/>
      <c r="B127" s="5"/>
      <c r="C127" s="5"/>
      <c r="D127" s="5"/>
      <c r="E127" s="5"/>
      <c r="F127" s="7"/>
    </row>
    <row r="128" spans="1:6" x14ac:dyDescent="0.2">
      <c r="A128" s="5"/>
      <c r="B128" s="5"/>
      <c r="C128" s="5"/>
      <c r="D128" s="5"/>
      <c r="E128" s="5"/>
      <c r="F128" s="7"/>
    </row>
    <row r="129" spans="1:6" x14ac:dyDescent="0.2">
      <c r="A129" s="5"/>
      <c r="B129" s="5"/>
      <c r="C129" s="5"/>
      <c r="D129" s="5"/>
      <c r="E129" s="5"/>
      <c r="F129" s="7"/>
    </row>
    <row r="130" spans="1:6" x14ac:dyDescent="0.2">
      <c r="A130" s="5"/>
      <c r="B130" s="5"/>
      <c r="C130" s="5"/>
      <c r="D130" s="5"/>
      <c r="E130" s="5"/>
      <c r="F130" s="7"/>
    </row>
    <row r="131" spans="1:6" x14ac:dyDescent="0.2">
      <c r="A131" s="5"/>
      <c r="B131" s="5"/>
      <c r="C131" s="5"/>
      <c r="D131" s="5"/>
      <c r="E131" s="5"/>
      <c r="F131" s="7"/>
    </row>
    <row r="132" spans="1:6" x14ac:dyDescent="0.2">
      <c r="A132" s="5"/>
      <c r="B132" s="5"/>
      <c r="C132" s="5"/>
      <c r="D132" s="5"/>
      <c r="E132" s="5"/>
      <c r="F132" s="7"/>
    </row>
    <row r="133" spans="1:6" x14ac:dyDescent="0.2">
      <c r="A133" s="5"/>
      <c r="B133" s="5"/>
      <c r="C133" s="5"/>
      <c r="D133" s="5"/>
      <c r="E133" s="5"/>
      <c r="F133" s="7"/>
    </row>
    <row r="134" spans="1:6" x14ac:dyDescent="0.2">
      <c r="A134" s="5"/>
      <c r="B134" s="5"/>
      <c r="C134" s="5"/>
      <c r="D134" s="5"/>
      <c r="E134" s="5"/>
      <c r="F134" s="7"/>
    </row>
    <row r="135" spans="1:6" x14ac:dyDescent="0.2">
      <c r="A135" s="5"/>
      <c r="B135" s="5"/>
      <c r="C135" s="5"/>
      <c r="D135" s="5"/>
      <c r="E135" s="5"/>
      <c r="F135" s="7"/>
    </row>
    <row r="136" spans="1:6" x14ac:dyDescent="0.2">
      <c r="A136" s="5"/>
      <c r="B136" s="5"/>
      <c r="C136" s="5"/>
      <c r="D136" s="5"/>
      <c r="E136" s="5"/>
      <c r="F136" s="7"/>
    </row>
    <row r="137" spans="1:6" x14ac:dyDescent="0.2">
      <c r="A137" s="5"/>
      <c r="B137" s="5"/>
      <c r="C137" s="5"/>
      <c r="D137" s="5"/>
      <c r="E137" s="5"/>
      <c r="F137" s="7"/>
    </row>
    <row r="138" spans="1:6" x14ac:dyDescent="0.2">
      <c r="A138" s="5"/>
      <c r="B138" s="5"/>
      <c r="C138" s="5"/>
      <c r="D138" s="5"/>
      <c r="E138" s="5"/>
      <c r="F138" s="7"/>
    </row>
    <row r="139" spans="1:6" x14ac:dyDescent="0.2">
      <c r="A139" s="5"/>
      <c r="B139" s="5"/>
      <c r="C139" s="5"/>
      <c r="D139" s="5"/>
      <c r="E139" s="5"/>
      <c r="F139" s="7"/>
    </row>
    <row r="140" spans="1:6" x14ac:dyDescent="0.2">
      <c r="A140" s="5"/>
      <c r="B140" s="5"/>
      <c r="C140" s="5"/>
      <c r="D140" s="5"/>
      <c r="E140" s="5"/>
      <c r="F140" s="7"/>
    </row>
    <row r="141" spans="1:6" x14ac:dyDescent="0.2">
      <c r="A141" s="5"/>
      <c r="B141" s="5"/>
      <c r="C141" s="5"/>
      <c r="D141" s="5"/>
      <c r="E141" s="5"/>
      <c r="F141" s="7"/>
    </row>
    <row r="142" spans="1:6" x14ac:dyDescent="0.2">
      <c r="A142" s="5"/>
      <c r="B142" s="5"/>
      <c r="C142" s="5"/>
      <c r="D142" s="5"/>
      <c r="E142" s="5"/>
      <c r="F142" s="7"/>
    </row>
    <row r="143" spans="1:6" x14ac:dyDescent="0.2">
      <c r="A143" s="5"/>
      <c r="B143" s="5"/>
      <c r="C143" s="5"/>
      <c r="D143" s="5"/>
      <c r="E143" s="5"/>
      <c r="F143" s="7"/>
    </row>
    <row r="144" spans="1:6" x14ac:dyDescent="0.2">
      <c r="A144" s="5"/>
      <c r="B144" s="5"/>
      <c r="C144" s="5"/>
      <c r="D144" s="5"/>
      <c r="E144" s="5"/>
      <c r="F144" s="7"/>
    </row>
    <row r="145" spans="1:6" x14ac:dyDescent="0.2">
      <c r="A145" s="5"/>
      <c r="B145" s="5"/>
      <c r="C145" s="5"/>
      <c r="D145" s="5"/>
      <c r="E145" s="5"/>
      <c r="F145" s="7"/>
    </row>
    <row r="146" spans="1:6" x14ac:dyDescent="0.2">
      <c r="A146" s="5"/>
      <c r="B146" s="5"/>
      <c r="C146" s="5"/>
      <c r="D146" s="5"/>
      <c r="E146" s="5"/>
      <c r="F146" s="7"/>
    </row>
    <row r="147" spans="1:6" x14ac:dyDescent="0.2">
      <c r="A147" s="5"/>
      <c r="B147" s="5"/>
      <c r="C147" s="5"/>
      <c r="D147" s="5"/>
      <c r="E147" s="5"/>
      <c r="F147" s="7"/>
    </row>
    <row r="148" spans="1:6" x14ac:dyDescent="0.2">
      <c r="A148" s="5"/>
      <c r="B148" s="5"/>
      <c r="C148" s="5"/>
      <c r="D148" s="5"/>
      <c r="E148" s="5"/>
      <c r="F148" s="7"/>
    </row>
    <row r="149" spans="1:6" x14ac:dyDescent="0.2">
      <c r="A149" s="5"/>
      <c r="B149" s="5"/>
      <c r="C149" s="5"/>
      <c r="D149" s="5"/>
      <c r="E149" s="5"/>
      <c r="F149" s="7"/>
    </row>
    <row r="150" spans="1:6" x14ac:dyDescent="0.2">
      <c r="A150" s="5"/>
      <c r="B150" s="5"/>
      <c r="C150" s="5"/>
      <c r="D150" s="5"/>
      <c r="E150" s="5"/>
      <c r="F150" s="7"/>
    </row>
    <row r="151" spans="1:6" x14ac:dyDescent="0.2">
      <c r="A151" s="5"/>
      <c r="B151" s="5"/>
      <c r="C151" s="5"/>
      <c r="D151" s="5"/>
      <c r="E151" s="5"/>
      <c r="F151" s="7"/>
    </row>
    <row r="152" spans="1:6" x14ac:dyDescent="0.2">
      <c r="A152" s="5"/>
      <c r="B152" s="5"/>
      <c r="C152" s="5"/>
      <c r="D152" s="5"/>
      <c r="E152" s="5"/>
      <c r="F152" s="7"/>
    </row>
    <row r="153" spans="1:6" x14ac:dyDescent="0.2">
      <c r="A153" s="5"/>
      <c r="B153" s="5"/>
      <c r="C153" s="5"/>
      <c r="D153" s="5"/>
      <c r="E153" s="5"/>
      <c r="F153" s="7"/>
    </row>
    <row r="154" spans="1:6" x14ac:dyDescent="0.2">
      <c r="A154" s="5"/>
      <c r="B154" s="5"/>
      <c r="C154" s="5"/>
      <c r="D154" s="5"/>
      <c r="E154" s="5"/>
      <c r="F154" s="7"/>
    </row>
    <row r="155" spans="1:6" x14ac:dyDescent="0.2">
      <c r="A155" s="5"/>
      <c r="B155" s="5"/>
      <c r="C155" s="5"/>
      <c r="D155" s="5"/>
      <c r="E155" s="5"/>
      <c r="F155" s="7"/>
    </row>
    <row r="156" spans="1:6" x14ac:dyDescent="0.2">
      <c r="A156" s="5"/>
      <c r="B156" s="5"/>
      <c r="C156" s="5"/>
      <c r="D156" s="5"/>
      <c r="E156" s="5"/>
      <c r="F156" s="7"/>
    </row>
    <row r="157" spans="1:6" x14ac:dyDescent="0.2">
      <c r="A157" s="5"/>
      <c r="B157" s="5"/>
      <c r="C157" s="5"/>
      <c r="D157" s="5"/>
      <c r="E157" s="5"/>
      <c r="F157" s="7"/>
    </row>
    <row r="158" spans="1:6" x14ac:dyDescent="0.2">
      <c r="A158" s="5"/>
      <c r="B158" s="5"/>
      <c r="C158" s="5"/>
      <c r="D158" s="5"/>
      <c r="E158" s="5"/>
      <c r="F158" s="7"/>
    </row>
    <row r="159" spans="1:6" x14ac:dyDescent="0.2">
      <c r="A159" s="5"/>
      <c r="B159" s="5"/>
      <c r="C159" s="5"/>
      <c r="D159" s="5"/>
      <c r="E159" s="5"/>
      <c r="F159" s="7"/>
    </row>
    <row r="160" spans="1:6" x14ac:dyDescent="0.2">
      <c r="A160" s="5"/>
      <c r="B160" s="5"/>
      <c r="C160" s="5"/>
      <c r="D160" s="5"/>
      <c r="E160" s="5"/>
      <c r="F160" s="7"/>
    </row>
    <row r="161" spans="1:6" x14ac:dyDescent="0.2">
      <c r="A161" s="5"/>
      <c r="B161" s="5"/>
      <c r="C161" s="5"/>
      <c r="D161" s="5"/>
      <c r="E161" s="5"/>
      <c r="F161" s="7"/>
    </row>
    <row r="162" spans="1:6" x14ac:dyDescent="0.2">
      <c r="A162" s="5"/>
      <c r="B162" s="5"/>
      <c r="C162" s="5"/>
      <c r="D162" s="5"/>
      <c r="E162" s="5"/>
      <c r="F162" s="7"/>
    </row>
    <row r="163" spans="1:6" x14ac:dyDescent="0.2">
      <c r="A163" s="5"/>
      <c r="B163" s="5"/>
      <c r="C163" s="5"/>
      <c r="D163" s="5"/>
      <c r="E163" s="5"/>
      <c r="F163" s="7"/>
    </row>
    <row r="164" spans="1:6" x14ac:dyDescent="0.2">
      <c r="A164" s="5"/>
      <c r="B164" s="5"/>
      <c r="C164" s="5"/>
      <c r="D164" s="5"/>
      <c r="E164" s="5"/>
      <c r="F164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420"/>
  <sheetViews>
    <sheetView topLeftCell="A61" workbookViewId="0">
      <selection activeCell="J82" sqref="J82"/>
    </sheetView>
  </sheetViews>
  <sheetFormatPr defaultRowHeight="11.25" x14ac:dyDescent="0.2"/>
  <cols>
    <col min="1" max="4" width="9.140625" style="1"/>
    <col min="5" max="5" width="9.140625" style="22"/>
    <col min="6" max="6" width="6.85546875" style="8" bestFit="1" customWidth="1"/>
    <col min="7" max="7" width="9.28515625" style="8" bestFit="1" customWidth="1"/>
    <col min="8" max="18" width="9.140625" style="8"/>
    <col min="19" max="16384" width="9.140625" style="1"/>
  </cols>
  <sheetData>
    <row r="1" spans="1:14" x14ac:dyDescent="0.2">
      <c r="A1" s="1" t="s">
        <v>0</v>
      </c>
      <c r="E1" s="20"/>
    </row>
    <row r="2" spans="1:14" x14ac:dyDescent="0.2">
      <c r="A2" s="1" t="s">
        <v>5</v>
      </c>
      <c r="E2" s="20"/>
    </row>
    <row r="3" spans="1:14" x14ac:dyDescent="0.2">
      <c r="E3" s="20"/>
    </row>
    <row r="4" spans="1:14" x14ac:dyDescent="0.2">
      <c r="A4" s="4">
        <v>36923</v>
      </c>
      <c r="B4" s="5">
        <v>5.934999942779541</v>
      </c>
      <c r="C4" s="5">
        <v>11</v>
      </c>
      <c r="D4" s="5">
        <v>1.7</v>
      </c>
      <c r="E4" s="21">
        <f>+(B4*C4)+D4</f>
        <v>66.984999370574954</v>
      </c>
    </row>
    <row r="5" spans="1:14" x14ac:dyDescent="0.2">
      <c r="A5" s="4">
        <v>36924</v>
      </c>
      <c r="B5" s="5">
        <v>5.8850002288818359</v>
      </c>
      <c r="C5" s="5">
        <v>11</v>
      </c>
      <c r="D5" s="5">
        <v>1.7</v>
      </c>
      <c r="E5" s="21">
        <f t="shared" ref="E5:E24" si="0">+(B5*C5)+D5</f>
        <v>66.435002517700198</v>
      </c>
    </row>
    <row r="6" spans="1:14" x14ac:dyDescent="0.2">
      <c r="A6" s="4">
        <v>36925</v>
      </c>
      <c r="B6" s="5">
        <v>6.5299997329711914</v>
      </c>
      <c r="C6" s="5">
        <v>11</v>
      </c>
      <c r="D6" s="5">
        <v>1.7</v>
      </c>
      <c r="E6" s="21">
        <f t="shared" si="0"/>
        <v>73.529997062683108</v>
      </c>
    </row>
    <row r="7" spans="1:14" x14ac:dyDescent="0.2">
      <c r="A7" s="4">
        <v>36926</v>
      </c>
      <c r="B7" s="5">
        <v>6.5299997329711914</v>
      </c>
      <c r="C7" s="5">
        <v>11</v>
      </c>
      <c r="D7" s="5">
        <v>1.7</v>
      </c>
      <c r="E7" s="21">
        <f t="shared" si="0"/>
        <v>73.529997062683108</v>
      </c>
    </row>
    <row r="8" spans="1:14" x14ac:dyDescent="0.2">
      <c r="A8" s="4">
        <v>36927</v>
      </c>
      <c r="B8" s="5">
        <v>6.5299997329711914</v>
      </c>
      <c r="C8" s="5">
        <v>11</v>
      </c>
      <c r="D8" s="5">
        <v>1.7</v>
      </c>
      <c r="E8" s="21">
        <f t="shared" si="0"/>
        <v>73.529997062683108</v>
      </c>
    </row>
    <row r="9" spans="1:14" x14ac:dyDescent="0.2">
      <c r="A9" s="4">
        <v>36928</v>
      </c>
      <c r="B9" s="5">
        <v>5.8350000381469727</v>
      </c>
      <c r="C9" s="5">
        <v>11</v>
      </c>
      <c r="D9" s="5">
        <v>1.7</v>
      </c>
      <c r="E9" s="21">
        <f t="shared" si="0"/>
        <v>65.885000419616702</v>
      </c>
    </row>
    <row r="10" spans="1:14" x14ac:dyDescent="0.2">
      <c r="A10" s="4">
        <v>36929</v>
      </c>
      <c r="B10" s="5">
        <v>5.5950002670288086</v>
      </c>
      <c r="C10" s="5">
        <v>11</v>
      </c>
      <c r="D10" s="5">
        <v>1.7</v>
      </c>
      <c r="E10" s="21">
        <f t="shared" si="0"/>
        <v>63.245002937316897</v>
      </c>
    </row>
    <row r="11" spans="1:14" x14ac:dyDescent="0.2">
      <c r="A11" s="4">
        <v>36930</v>
      </c>
      <c r="B11" s="5">
        <v>5.6999998092651367</v>
      </c>
      <c r="C11" s="5">
        <v>11</v>
      </c>
      <c r="D11" s="5">
        <v>1.7</v>
      </c>
      <c r="E11" s="21">
        <f t="shared" si="0"/>
        <v>64.399997901916507</v>
      </c>
    </row>
    <row r="12" spans="1:14" x14ac:dyDescent="0.2">
      <c r="A12" s="4">
        <v>36931</v>
      </c>
      <c r="B12" s="5">
        <v>6.2600002288818359</v>
      </c>
      <c r="C12" s="5">
        <v>11</v>
      </c>
      <c r="D12" s="5">
        <v>1.7</v>
      </c>
      <c r="E12" s="21">
        <f t="shared" si="0"/>
        <v>70.560002517700198</v>
      </c>
    </row>
    <row r="13" spans="1:14" x14ac:dyDescent="0.2">
      <c r="A13" s="4">
        <v>36932</v>
      </c>
      <c r="B13" s="5">
        <v>6.195000171661377</v>
      </c>
      <c r="C13" s="5">
        <v>11</v>
      </c>
      <c r="D13" s="5">
        <v>1.7</v>
      </c>
      <c r="E13" s="21">
        <f t="shared" si="0"/>
        <v>69.845001888275149</v>
      </c>
      <c r="I13" s="2" t="s">
        <v>7</v>
      </c>
      <c r="J13" s="2"/>
    </row>
    <row r="14" spans="1:14" x14ac:dyDescent="0.2">
      <c r="A14" s="4">
        <v>36933</v>
      </c>
      <c r="B14" s="5">
        <v>6.195000171661377</v>
      </c>
      <c r="C14" s="5">
        <v>11</v>
      </c>
      <c r="D14" s="5">
        <v>1.7</v>
      </c>
      <c r="E14" s="21">
        <f t="shared" si="0"/>
        <v>69.845001888275149</v>
      </c>
      <c r="M14" s="13" t="s">
        <v>2</v>
      </c>
      <c r="N14" s="8" t="s">
        <v>6</v>
      </c>
    </row>
    <row r="15" spans="1:14" x14ac:dyDescent="0.2">
      <c r="A15" s="4">
        <v>36934</v>
      </c>
      <c r="B15" s="5">
        <v>6.195000171661377</v>
      </c>
      <c r="C15" s="5">
        <v>11</v>
      </c>
      <c r="D15" s="5">
        <v>1.7</v>
      </c>
      <c r="E15" s="21">
        <f t="shared" si="0"/>
        <v>69.845001888275149</v>
      </c>
      <c r="M15" s="13">
        <v>36982</v>
      </c>
      <c r="N15" s="8">
        <v>5.2849998474121094</v>
      </c>
    </row>
    <row r="16" spans="1:14" x14ac:dyDescent="0.2">
      <c r="A16" s="4">
        <v>36935</v>
      </c>
      <c r="B16" s="5">
        <v>5.6500000953674316</v>
      </c>
      <c r="C16" s="5">
        <v>11</v>
      </c>
      <c r="D16" s="5">
        <v>1.7</v>
      </c>
      <c r="E16" s="21">
        <f t="shared" si="0"/>
        <v>63.850001049041751</v>
      </c>
      <c r="M16" s="13">
        <v>36983</v>
      </c>
      <c r="N16" s="8">
        <v>5.2849998474121094</v>
      </c>
    </row>
    <row r="17" spans="1:14" x14ac:dyDescent="0.2">
      <c r="A17" s="4">
        <v>36936</v>
      </c>
      <c r="B17" s="5">
        <v>5.6449999809265137</v>
      </c>
      <c r="C17" s="5">
        <v>11</v>
      </c>
      <c r="D17" s="5">
        <v>1.7</v>
      </c>
      <c r="E17" s="21">
        <f t="shared" si="0"/>
        <v>63.794999790191653</v>
      </c>
      <c r="M17" s="13">
        <v>36984</v>
      </c>
      <c r="N17" s="8">
        <v>5.0100002288818359</v>
      </c>
    </row>
    <row r="18" spans="1:14" x14ac:dyDescent="0.2">
      <c r="A18" s="4">
        <v>36937</v>
      </c>
      <c r="B18" s="5">
        <v>5.9149999618530273</v>
      </c>
      <c r="C18" s="5">
        <v>11</v>
      </c>
      <c r="D18" s="5">
        <v>1.7</v>
      </c>
      <c r="E18" s="21">
        <f t="shared" si="0"/>
        <v>66.764999580383304</v>
      </c>
      <c r="M18" s="13">
        <v>36985</v>
      </c>
      <c r="N18" s="8">
        <v>5.255000114440918</v>
      </c>
    </row>
    <row r="19" spans="1:14" x14ac:dyDescent="0.2">
      <c r="A19" s="4">
        <v>36938</v>
      </c>
      <c r="B19" s="5">
        <v>5.434999942779541</v>
      </c>
      <c r="C19" s="5">
        <v>11</v>
      </c>
      <c r="D19" s="5">
        <v>1.7</v>
      </c>
      <c r="E19" s="21">
        <f t="shared" si="0"/>
        <v>61.484999370574954</v>
      </c>
      <c r="M19" s="13">
        <v>36986</v>
      </c>
      <c r="N19" s="8">
        <v>5.255000114440918</v>
      </c>
    </row>
    <row r="20" spans="1:14" x14ac:dyDescent="0.2">
      <c r="A20" s="4">
        <v>36939</v>
      </c>
      <c r="B20" s="5">
        <v>5.5500001907348633</v>
      </c>
      <c r="C20" s="5">
        <v>11</v>
      </c>
      <c r="D20" s="5">
        <v>1.7</v>
      </c>
      <c r="E20" s="21">
        <f t="shared" si="0"/>
        <v>62.750002098083499</v>
      </c>
      <c r="M20" s="13">
        <v>36987</v>
      </c>
      <c r="N20" s="8">
        <v>5.2399997711181641</v>
      </c>
    </row>
    <row r="21" spans="1:14" x14ac:dyDescent="0.2">
      <c r="A21" s="4">
        <v>36940</v>
      </c>
      <c r="B21" s="5">
        <v>5.5500001907348633</v>
      </c>
      <c r="C21" s="5">
        <v>11</v>
      </c>
      <c r="D21" s="5">
        <v>1.7</v>
      </c>
      <c r="E21" s="21">
        <f t="shared" si="0"/>
        <v>62.750002098083499</v>
      </c>
      <c r="M21" s="13">
        <v>36988</v>
      </c>
      <c r="N21" s="8">
        <v>5.3649997711181641</v>
      </c>
    </row>
    <row r="22" spans="1:14" x14ac:dyDescent="0.2">
      <c r="A22" s="4">
        <v>36941</v>
      </c>
      <c r="B22" s="5">
        <v>5.5500001907348633</v>
      </c>
      <c r="C22" s="5">
        <v>11</v>
      </c>
      <c r="D22" s="5">
        <v>1.7</v>
      </c>
      <c r="E22" s="21">
        <f t="shared" si="0"/>
        <v>62.750002098083499</v>
      </c>
      <c r="M22" s="13">
        <v>36989</v>
      </c>
      <c r="N22" s="8">
        <v>5.3649997711181641</v>
      </c>
    </row>
    <row r="23" spans="1:14" x14ac:dyDescent="0.2">
      <c r="A23" s="4">
        <v>36942</v>
      </c>
      <c r="B23" s="5">
        <v>5.5500001907348633</v>
      </c>
      <c r="C23" s="5">
        <v>11</v>
      </c>
      <c r="D23" s="5">
        <v>1.7</v>
      </c>
      <c r="E23" s="21">
        <f t="shared" si="0"/>
        <v>62.750002098083499</v>
      </c>
      <c r="M23" s="13">
        <v>36990</v>
      </c>
      <c r="N23" s="8">
        <v>5.3649997711181641</v>
      </c>
    </row>
    <row r="24" spans="1:14" x14ac:dyDescent="0.2">
      <c r="A24" s="4">
        <v>36943</v>
      </c>
      <c r="B24" s="5">
        <v>5.244999885559082</v>
      </c>
      <c r="C24" s="5">
        <v>11</v>
      </c>
      <c r="D24" s="5">
        <v>1.7</v>
      </c>
      <c r="E24" s="21">
        <f t="shared" si="0"/>
        <v>59.394998741149905</v>
      </c>
      <c r="M24" s="13">
        <v>36991</v>
      </c>
      <c r="N24" s="8">
        <v>5.4850001335144043</v>
      </c>
    </row>
    <row r="25" spans="1:14" x14ac:dyDescent="0.2">
      <c r="A25" s="4">
        <v>36944</v>
      </c>
      <c r="B25" s="5">
        <v>5.2600002288818359</v>
      </c>
      <c r="C25" s="5">
        <v>11</v>
      </c>
      <c r="D25" s="5">
        <v>1.7</v>
      </c>
      <c r="E25" s="21">
        <f t="shared" ref="E25:E61" si="1">+(B25*C25)+D25</f>
        <v>59.560002517700198</v>
      </c>
      <c r="M25" s="13">
        <v>36992</v>
      </c>
      <c r="N25" s="8">
        <v>5.5500001907348633</v>
      </c>
    </row>
    <row r="26" spans="1:14" x14ac:dyDescent="0.2">
      <c r="A26" s="4">
        <v>36945</v>
      </c>
      <c r="B26" s="5">
        <v>5.1550002098083496</v>
      </c>
      <c r="C26" s="5">
        <v>11</v>
      </c>
      <c r="D26" s="5">
        <v>1.7</v>
      </c>
      <c r="E26" s="21">
        <f t="shared" si="1"/>
        <v>58.405002307891849</v>
      </c>
      <c r="M26" s="13">
        <v>36993</v>
      </c>
      <c r="N26" s="8">
        <v>5.4600000381469727</v>
      </c>
    </row>
    <row r="27" spans="1:14" x14ac:dyDescent="0.2">
      <c r="A27" s="4">
        <v>36946</v>
      </c>
      <c r="B27" s="5">
        <v>5.054999828338623</v>
      </c>
      <c r="C27" s="5">
        <v>11</v>
      </c>
      <c r="D27" s="5">
        <v>1.7</v>
      </c>
      <c r="E27" s="21">
        <f t="shared" si="1"/>
        <v>57.304998111724856</v>
      </c>
      <c r="M27" s="13">
        <v>36994</v>
      </c>
      <c r="N27" s="8">
        <v>5.3299999237060547</v>
      </c>
    </row>
    <row r="28" spans="1:14" x14ac:dyDescent="0.2">
      <c r="A28" s="4">
        <v>36947</v>
      </c>
      <c r="B28" s="5">
        <v>5.054999828338623</v>
      </c>
      <c r="C28" s="5">
        <v>11</v>
      </c>
      <c r="D28" s="5">
        <v>1.7</v>
      </c>
      <c r="E28" s="21">
        <f t="shared" si="1"/>
        <v>57.304998111724856</v>
      </c>
      <c r="M28" s="13">
        <v>36995</v>
      </c>
      <c r="N28" s="8">
        <v>5.3299999237060547</v>
      </c>
    </row>
    <row r="29" spans="1:14" x14ac:dyDescent="0.2">
      <c r="A29" s="4">
        <v>36948</v>
      </c>
      <c r="B29" s="5">
        <v>5.054999828338623</v>
      </c>
      <c r="C29" s="5">
        <v>11</v>
      </c>
      <c r="D29" s="5">
        <v>1.7</v>
      </c>
      <c r="E29" s="21">
        <f t="shared" si="1"/>
        <v>57.304998111724856</v>
      </c>
      <c r="M29" s="13">
        <v>36996</v>
      </c>
      <c r="N29" s="8">
        <v>5.3299999237060547</v>
      </c>
    </row>
    <row r="30" spans="1:14" x14ac:dyDescent="0.2">
      <c r="A30" s="4">
        <v>36949</v>
      </c>
      <c r="B30" s="5">
        <v>5.119999885559082</v>
      </c>
      <c r="C30" s="5">
        <v>11</v>
      </c>
      <c r="D30" s="5">
        <v>1.7</v>
      </c>
      <c r="E30" s="21">
        <f t="shared" si="1"/>
        <v>58.019998741149905</v>
      </c>
      <c r="M30" s="13">
        <v>36997</v>
      </c>
      <c r="N30" s="8">
        <v>5.3299999237060547</v>
      </c>
    </row>
    <row r="31" spans="1:14" x14ac:dyDescent="0.2">
      <c r="A31" s="4">
        <v>36950</v>
      </c>
      <c r="B31" s="5">
        <v>5.2100000381469727</v>
      </c>
      <c r="C31" s="5">
        <v>11</v>
      </c>
      <c r="D31" s="5">
        <v>1.7</v>
      </c>
      <c r="E31" s="21">
        <f t="shared" si="1"/>
        <v>59.010000419616702</v>
      </c>
      <c r="M31" s="13">
        <v>36998</v>
      </c>
      <c r="N31" s="8">
        <v>5.4499998092651367</v>
      </c>
    </row>
    <row r="32" spans="1:14" x14ac:dyDescent="0.2">
      <c r="A32" s="6"/>
      <c r="B32" s="7"/>
      <c r="C32" s="7"/>
      <c r="D32" s="7"/>
      <c r="E32" s="21"/>
      <c r="M32" s="13">
        <v>36999</v>
      </c>
      <c r="N32" s="8">
        <v>5.3649997711181641</v>
      </c>
    </row>
    <row r="33" spans="1:14" x14ac:dyDescent="0.2">
      <c r="A33" s="9">
        <v>36951</v>
      </c>
      <c r="B33" s="10">
        <v>5.309999942779541</v>
      </c>
      <c r="C33" s="5">
        <v>11</v>
      </c>
      <c r="D33" s="5">
        <v>1.7</v>
      </c>
      <c r="E33" s="21">
        <f>+(B33*C33)+D33</f>
        <v>60.109999370574954</v>
      </c>
      <c r="M33" s="13">
        <v>37000</v>
      </c>
      <c r="N33" s="8">
        <v>5.1599998474121094</v>
      </c>
    </row>
    <row r="34" spans="1:14" x14ac:dyDescent="0.2">
      <c r="A34" s="4">
        <v>36952</v>
      </c>
      <c r="B34" s="5">
        <v>5.2950000762939453</v>
      </c>
      <c r="C34" s="5">
        <v>11</v>
      </c>
      <c r="D34" s="5">
        <v>1.7</v>
      </c>
      <c r="E34" s="21">
        <f t="shared" si="1"/>
        <v>59.945000839233401</v>
      </c>
    </row>
    <row r="35" spans="1:14" x14ac:dyDescent="0.2">
      <c r="A35" s="4">
        <v>36953</v>
      </c>
      <c r="B35" s="5">
        <v>5.2100000381469727</v>
      </c>
      <c r="C35" s="5">
        <v>11</v>
      </c>
      <c r="D35" s="5">
        <v>1.7</v>
      </c>
      <c r="E35" s="21">
        <f t="shared" si="1"/>
        <v>59.010000419616702</v>
      </c>
    </row>
    <row r="36" spans="1:14" x14ac:dyDescent="0.2">
      <c r="A36" s="4">
        <v>36954</v>
      </c>
      <c r="B36" s="5">
        <v>5.2100000381469727</v>
      </c>
      <c r="C36" s="5">
        <v>11</v>
      </c>
      <c r="D36" s="5">
        <v>1.7</v>
      </c>
      <c r="E36" s="21">
        <f t="shared" si="1"/>
        <v>59.010000419616702</v>
      </c>
    </row>
    <row r="37" spans="1:14" x14ac:dyDescent="0.2">
      <c r="A37" s="4">
        <v>36955</v>
      </c>
      <c r="B37" s="5">
        <v>5.2100000381469727</v>
      </c>
      <c r="C37" s="5">
        <v>11</v>
      </c>
      <c r="D37" s="5">
        <v>1.7</v>
      </c>
      <c r="E37" s="21">
        <f t="shared" si="1"/>
        <v>59.010000419616702</v>
      </c>
    </row>
    <row r="38" spans="1:14" x14ac:dyDescent="0.2">
      <c r="A38" s="4">
        <v>36956</v>
      </c>
      <c r="B38" s="5">
        <v>5.3249998092651367</v>
      </c>
      <c r="C38" s="5">
        <v>11</v>
      </c>
      <c r="D38" s="5">
        <v>1.7</v>
      </c>
      <c r="E38" s="21">
        <f t="shared" si="1"/>
        <v>60.274997901916507</v>
      </c>
    </row>
    <row r="39" spans="1:14" x14ac:dyDescent="0.2">
      <c r="A39" s="4">
        <v>36957</v>
      </c>
      <c r="B39" s="5">
        <v>5.2750000953674316</v>
      </c>
      <c r="C39" s="5">
        <v>11</v>
      </c>
      <c r="D39" s="5">
        <v>1.7</v>
      </c>
      <c r="E39" s="21">
        <f t="shared" si="1"/>
        <v>59.725001049041751</v>
      </c>
    </row>
    <row r="40" spans="1:14" x14ac:dyDescent="0.2">
      <c r="A40" s="4">
        <v>36958</v>
      </c>
      <c r="B40" s="5">
        <v>5.2300000190734863</v>
      </c>
      <c r="C40" s="5">
        <v>11</v>
      </c>
      <c r="D40" s="5">
        <v>1.7</v>
      </c>
      <c r="E40" s="21">
        <f t="shared" si="1"/>
        <v>59.230000209808352</v>
      </c>
    </row>
    <row r="41" spans="1:14" x14ac:dyDescent="0.2">
      <c r="A41" s="4">
        <v>36959</v>
      </c>
      <c r="B41" s="5">
        <v>5.2300000190734863</v>
      </c>
      <c r="C41" s="5">
        <v>11</v>
      </c>
      <c r="D41" s="5">
        <v>1.7</v>
      </c>
      <c r="E41" s="21">
        <f t="shared" si="1"/>
        <v>59.230000209808352</v>
      </c>
    </row>
    <row r="42" spans="1:14" x14ac:dyDescent="0.2">
      <c r="A42" s="4">
        <v>36960</v>
      </c>
      <c r="B42" s="5">
        <v>5.119999885559082</v>
      </c>
      <c r="C42" s="5">
        <v>11</v>
      </c>
      <c r="D42" s="5">
        <v>1.7</v>
      </c>
      <c r="E42" s="21">
        <f t="shared" si="1"/>
        <v>58.019998741149905</v>
      </c>
    </row>
    <row r="43" spans="1:14" x14ac:dyDescent="0.2">
      <c r="A43" s="4">
        <v>36961</v>
      </c>
      <c r="B43" s="5">
        <v>5.119999885559082</v>
      </c>
      <c r="C43" s="5">
        <v>11</v>
      </c>
      <c r="D43" s="5">
        <v>1.7</v>
      </c>
      <c r="E43" s="21">
        <f t="shared" si="1"/>
        <v>58.019998741149905</v>
      </c>
    </row>
    <row r="44" spans="1:14" x14ac:dyDescent="0.2">
      <c r="A44" s="4">
        <v>36962</v>
      </c>
      <c r="B44" s="5">
        <v>5.119999885559082</v>
      </c>
      <c r="C44" s="5">
        <v>11</v>
      </c>
      <c r="D44" s="5">
        <v>1.7</v>
      </c>
      <c r="E44" s="21">
        <f t="shared" si="1"/>
        <v>58.019998741149905</v>
      </c>
    </row>
    <row r="45" spans="1:14" x14ac:dyDescent="0.2">
      <c r="A45" s="4">
        <v>36963</v>
      </c>
      <c r="B45" s="5">
        <v>5</v>
      </c>
      <c r="C45" s="5">
        <v>11</v>
      </c>
      <c r="D45" s="5">
        <v>1.7</v>
      </c>
      <c r="E45" s="21">
        <f t="shared" si="1"/>
        <v>56.7</v>
      </c>
    </row>
    <row r="46" spans="1:14" x14ac:dyDescent="0.2">
      <c r="A46" s="4">
        <v>36964</v>
      </c>
      <c r="B46" s="5">
        <v>5.0850000381469727</v>
      </c>
      <c r="C46" s="5">
        <v>11</v>
      </c>
      <c r="D46" s="5">
        <v>1.7</v>
      </c>
      <c r="E46" s="21">
        <f t="shared" si="1"/>
        <v>57.635000419616702</v>
      </c>
    </row>
    <row r="47" spans="1:14" x14ac:dyDescent="0.2">
      <c r="A47" s="4">
        <v>36965</v>
      </c>
      <c r="B47" s="5">
        <v>4.9850001335144043</v>
      </c>
      <c r="C47" s="5">
        <v>11</v>
      </c>
      <c r="D47" s="5">
        <v>1.7</v>
      </c>
      <c r="E47" s="21">
        <f t="shared" si="1"/>
        <v>56.53500146865845</v>
      </c>
    </row>
    <row r="48" spans="1:14" x14ac:dyDescent="0.2">
      <c r="A48" s="4">
        <v>36966</v>
      </c>
      <c r="B48" s="5">
        <v>4.9499998092651367</v>
      </c>
      <c r="C48" s="5">
        <v>11</v>
      </c>
      <c r="D48" s="5">
        <v>1.7</v>
      </c>
      <c r="E48" s="21">
        <f t="shared" si="1"/>
        <v>56.149997901916507</v>
      </c>
    </row>
    <row r="49" spans="1:5" x14ac:dyDescent="0.2">
      <c r="A49" s="4">
        <v>36967</v>
      </c>
      <c r="B49" s="5">
        <v>5.0100002288818359</v>
      </c>
      <c r="C49" s="5">
        <v>11</v>
      </c>
      <c r="D49" s="5">
        <v>1.7</v>
      </c>
      <c r="E49" s="21">
        <f t="shared" si="1"/>
        <v>56.810002517700198</v>
      </c>
    </row>
    <row r="50" spans="1:5" x14ac:dyDescent="0.2">
      <c r="A50" s="4">
        <v>36968</v>
      </c>
      <c r="B50" s="5">
        <v>5.0100002288818359</v>
      </c>
      <c r="C50" s="5">
        <v>11</v>
      </c>
      <c r="D50" s="5">
        <v>1.7</v>
      </c>
      <c r="E50" s="21">
        <f t="shared" si="1"/>
        <v>56.810002517700198</v>
      </c>
    </row>
    <row r="51" spans="1:5" x14ac:dyDescent="0.2">
      <c r="A51" s="4">
        <v>36969</v>
      </c>
      <c r="B51" s="5">
        <v>5.0100002288818359</v>
      </c>
      <c r="C51" s="5">
        <v>11</v>
      </c>
      <c r="D51" s="5">
        <v>1.7</v>
      </c>
      <c r="E51" s="21">
        <f t="shared" si="1"/>
        <v>56.810002517700198</v>
      </c>
    </row>
    <row r="52" spans="1:5" x14ac:dyDescent="0.2">
      <c r="A52" s="4">
        <v>36970</v>
      </c>
      <c r="B52" s="5">
        <v>5.059999942779541</v>
      </c>
      <c r="C52" s="5">
        <v>11</v>
      </c>
      <c r="D52" s="5">
        <v>1.7</v>
      </c>
      <c r="E52" s="21">
        <f t="shared" si="1"/>
        <v>57.359999370574954</v>
      </c>
    </row>
    <row r="53" spans="1:5" x14ac:dyDescent="0.2">
      <c r="A53" s="4">
        <v>36971</v>
      </c>
      <c r="B53" s="5">
        <v>5.065000057220459</v>
      </c>
      <c r="C53" s="5">
        <v>11</v>
      </c>
      <c r="D53" s="5">
        <v>1.7</v>
      </c>
      <c r="E53" s="21">
        <f t="shared" si="1"/>
        <v>57.415000629425052</v>
      </c>
    </row>
    <row r="54" spans="1:5" x14ac:dyDescent="0.2">
      <c r="A54" s="4">
        <v>36972</v>
      </c>
      <c r="B54" s="5">
        <v>5.1350002288818359</v>
      </c>
      <c r="C54" s="5">
        <v>11</v>
      </c>
      <c r="D54" s="5">
        <v>1.7</v>
      </c>
      <c r="E54" s="21">
        <f t="shared" si="1"/>
        <v>58.185002517700198</v>
      </c>
    </row>
    <row r="55" spans="1:5" x14ac:dyDescent="0.2">
      <c r="A55" s="4">
        <v>36973</v>
      </c>
      <c r="B55" s="5">
        <v>4.994999885559082</v>
      </c>
      <c r="C55" s="5">
        <v>11</v>
      </c>
      <c r="D55" s="5">
        <v>1.7</v>
      </c>
      <c r="E55" s="21">
        <f t="shared" si="1"/>
        <v>56.644998741149905</v>
      </c>
    </row>
    <row r="56" spans="1:5" x14ac:dyDescent="0.2">
      <c r="A56" s="4">
        <v>36974</v>
      </c>
      <c r="B56" s="5">
        <v>5.2249999046325684</v>
      </c>
      <c r="C56" s="5">
        <v>11</v>
      </c>
      <c r="D56" s="5">
        <v>1.7</v>
      </c>
      <c r="E56" s="21">
        <f t="shared" si="1"/>
        <v>59.174998950958255</v>
      </c>
    </row>
    <row r="57" spans="1:5" x14ac:dyDescent="0.2">
      <c r="A57" s="4">
        <v>36975</v>
      </c>
      <c r="B57" s="5">
        <v>5.2249999046325684</v>
      </c>
      <c r="C57" s="5">
        <v>11</v>
      </c>
      <c r="D57" s="5">
        <v>1.7</v>
      </c>
      <c r="E57" s="21">
        <f t="shared" si="1"/>
        <v>59.174998950958255</v>
      </c>
    </row>
    <row r="58" spans="1:5" x14ac:dyDescent="0.2">
      <c r="A58" s="4">
        <v>36976</v>
      </c>
      <c r="B58" s="5">
        <v>5.2249999046325684</v>
      </c>
      <c r="C58" s="5">
        <v>11</v>
      </c>
      <c r="D58" s="5">
        <v>1.7</v>
      </c>
      <c r="E58" s="21">
        <f t="shared" si="1"/>
        <v>59.174998950958255</v>
      </c>
    </row>
    <row r="59" spans="1:5" x14ac:dyDescent="0.2">
      <c r="A59" s="4">
        <v>36977</v>
      </c>
      <c r="B59" s="5">
        <v>5.2350001335144043</v>
      </c>
      <c r="C59" s="5">
        <v>11</v>
      </c>
      <c r="D59" s="5">
        <v>1.7</v>
      </c>
      <c r="E59" s="21">
        <f t="shared" si="1"/>
        <v>59.28500146865845</v>
      </c>
    </row>
    <row r="60" spans="1:5" x14ac:dyDescent="0.2">
      <c r="A60" s="4">
        <v>36978</v>
      </c>
      <c r="B60" s="5">
        <v>5.4250001907348633</v>
      </c>
      <c r="C60" s="5">
        <v>11</v>
      </c>
      <c r="D60" s="5">
        <v>1.7</v>
      </c>
      <c r="E60" s="21">
        <f t="shared" si="1"/>
        <v>61.375002098083499</v>
      </c>
    </row>
    <row r="61" spans="1:5" x14ac:dyDescent="0.2">
      <c r="A61" s="4">
        <v>36979</v>
      </c>
      <c r="B61" s="5">
        <v>5.6500000953674316</v>
      </c>
      <c r="C61" s="5">
        <v>11</v>
      </c>
      <c r="D61" s="5">
        <v>1.7</v>
      </c>
      <c r="E61" s="21">
        <f t="shared" si="1"/>
        <v>63.850001049041751</v>
      </c>
    </row>
    <row r="62" spans="1:5" x14ac:dyDescent="0.2">
      <c r="A62" s="9">
        <v>36980</v>
      </c>
      <c r="B62" s="8">
        <v>5.3449997901916504</v>
      </c>
      <c r="C62" s="5">
        <v>11</v>
      </c>
      <c r="D62" s="5">
        <v>1.7</v>
      </c>
      <c r="E62" s="21">
        <f>+(B62*C62)+D62</f>
        <v>60.494997692108157</v>
      </c>
    </row>
    <row r="63" spans="1:5" x14ac:dyDescent="0.2">
      <c r="A63" s="9">
        <v>36981</v>
      </c>
      <c r="B63" s="5"/>
      <c r="C63" s="5">
        <v>11</v>
      </c>
      <c r="D63" s="5">
        <v>1.7</v>
      </c>
      <c r="E63" s="21">
        <f t="shared" ref="E63:E94" si="2">+(B63*C63)+D63</f>
        <v>1.7</v>
      </c>
    </row>
    <row r="64" spans="1:5" x14ac:dyDescent="0.2">
      <c r="A64" s="6"/>
      <c r="B64" s="7"/>
      <c r="C64" s="7"/>
      <c r="D64" s="7"/>
      <c r="E64" s="21"/>
    </row>
    <row r="65" spans="1:9" x14ac:dyDescent="0.2">
      <c r="A65" s="9">
        <v>36982</v>
      </c>
      <c r="B65" s="10">
        <v>5.2849998474121094</v>
      </c>
      <c r="C65" s="5">
        <v>11</v>
      </c>
      <c r="D65" s="5">
        <v>1.7</v>
      </c>
      <c r="E65" s="21">
        <f>+(B65*C65)+D65</f>
        <v>59.834998321533206</v>
      </c>
      <c r="F65" s="12">
        <v>578489</v>
      </c>
    </row>
    <row r="66" spans="1:9" x14ac:dyDescent="0.2">
      <c r="A66" s="9">
        <v>36983</v>
      </c>
      <c r="B66" s="10">
        <v>5.2849998474121094</v>
      </c>
      <c r="C66" s="5">
        <v>11</v>
      </c>
      <c r="D66" s="5">
        <v>1.7</v>
      </c>
      <c r="E66" s="21">
        <f t="shared" si="2"/>
        <v>59.834998321533206</v>
      </c>
    </row>
    <row r="67" spans="1:9" x14ac:dyDescent="0.2">
      <c r="A67" s="9">
        <v>36984</v>
      </c>
      <c r="B67" s="10">
        <v>5.0100002288818359</v>
      </c>
      <c r="C67" s="5">
        <v>11</v>
      </c>
      <c r="D67" s="5">
        <v>1.7</v>
      </c>
      <c r="E67" s="21">
        <f t="shared" si="2"/>
        <v>56.810002517700198</v>
      </c>
    </row>
    <row r="68" spans="1:9" x14ac:dyDescent="0.2">
      <c r="A68" s="9">
        <v>36985</v>
      </c>
      <c r="B68" s="10">
        <v>5.255000114440918</v>
      </c>
      <c r="C68" s="5">
        <v>11</v>
      </c>
      <c r="D68" s="5">
        <v>1.7</v>
      </c>
      <c r="E68" s="21">
        <f t="shared" si="2"/>
        <v>59.5050012588501</v>
      </c>
    </row>
    <row r="69" spans="1:9" x14ac:dyDescent="0.2">
      <c r="A69" s="9">
        <v>36986</v>
      </c>
      <c r="B69" s="10">
        <v>5.255000114440918</v>
      </c>
      <c r="C69" s="5">
        <v>11</v>
      </c>
      <c r="D69" s="5">
        <v>1.7</v>
      </c>
      <c r="E69" s="21">
        <f t="shared" si="2"/>
        <v>59.5050012588501</v>
      </c>
    </row>
    <row r="70" spans="1:9" x14ac:dyDescent="0.2">
      <c r="A70" s="9">
        <v>36987</v>
      </c>
      <c r="B70" s="10">
        <v>5.2399997711181641</v>
      </c>
      <c r="C70" s="5">
        <v>11</v>
      </c>
      <c r="D70" s="5">
        <v>1.7</v>
      </c>
      <c r="E70" s="21">
        <f t="shared" si="2"/>
        <v>59.339997482299808</v>
      </c>
    </row>
    <row r="71" spans="1:9" x14ac:dyDescent="0.2">
      <c r="A71" s="9">
        <v>36988</v>
      </c>
      <c r="B71" s="10">
        <v>5.3649997711181641</v>
      </c>
      <c r="C71" s="5">
        <v>11</v>
      </c>
      <c r="D71" s="5">
        <v>1.7</v>
      </c>
      <c r="E71" s="21">
        <f t="shared" si="2"/>
        <v>60.714997482299808</v>
      </c>
    </row>
    <row r="72" spans="1:9" x14ac:dyDescent="0.2">
      <c r="A72" s="9">
        <v>36989</v>
      </c>
      <c r="B72" s="10">
        <v>5.3649997711181641</v>
      </c>
      <c r="C72" s="5">
        <v>11</v>
      </c>
      <c r="D72" s="5">
        <v>1.7</v>
      </c>
      <c r="E72" s="21">
        <f t="shared" si="2"/>
        <v>60.714997482299808</v>
      </c>
    </row>
    <row r="73" spans="1:9" x14ac:dyDescent="0.2">
      <c r="A73" s="9">
        <v>36990</v>
      </c>
      <c r="B73" s="10">
        <v>5.3649997711181641</v>
      </c>
      <c r="C73" s="5">
        <v>11</v>
      </c>
      <c r="D73" s="5">
        <v>1.7</v>
      </c>
      <c r="E73" s="21">
        <f t="shared" si="2"/>
        <v>60.714997482299808</v>
      </c>
    </row>
    <row r="74" spans="1:9" x14ac:dyDescent="0.2">
      <c r="A74" s="9">
        <v>36991</v>
      </c>
      <c r="B74" s="10">
        <v>5.4850001335144043</v>
      </c>
      <c r="C74" s="5">
        <v>11</v>
      </c>
      <c r="D74" s="5">
        <v>1.7</v>
      </c>
      <c r="E74" s="21">
        <f t="shared" si="2"/>
        <v>62.03500146865845</v>
      </c>
    </row>
    <row r="75" spans="1:9" x14ac:dyDescent="0.2">
      <c r="A75" s="9">
        <v>36992</v>
      </c>
      <c r="B75" s="10">
        <v>5.5500001907348633</v>
      </c>
      <c r="C75" s="5">
        <v>11</v>
      </c>
      <c r="D75" s="5">
        <v>1.7</v>
      </c>
      <c r="E75" s="21">
        <f t="shared" si="2"/>
        <v>62.750002098083499</v>
      </c>
    </row>
    <row r="76" spans="1:9" x14ac:dyDescent="0.2">
      <c r="A76" s="9">
        <v>36993</v>
      </c>
      <c r="B76" s="10">
        <v>5.4600000381469727</v>
      </c>
      <c r="C76" s="5">
        <v>11</v>
      </c>
      <c r="D76" s="5">
        <v>1.7</v>
      </c>
      <c r="E76" s="23">
        <f t="shared" si="2"/>
        <v>61.760000419616702</v>
      </c>
      <c r="F76" s="28">
        <v>61.5</v>
      </c>
      <c r="G76" s="28">
        <f>+E76-F76</f>
        <v>0.26000041961670206</v>
      </c>
      <c r="H76" s="8">
        <v>1600</v>
      </c>
      <c r="I76" s="35">
        <f>+G76*H76</f>
        <v>416.0006713867233</v>
      </c>
    </row>
    <row r="77" spans="1:9" x14ac:dyDescent="0.2">
      <c r="A77" s="9">
        <v>36994</v>
      </c>
      <c r="B77" s="10">
        <v>5.3299999237060547</v>
      </c>
      <c r="C77" s="5">
        <v>11</v>
      </c>
      <c r="D77" s="5">
        <v>1.7</v>
      </c>
      <c r="E77" s="21">
        <f t="shared" si="2"/>
        <v>60.329999160766604</v>
      </c>
    </row>
    <row r="78" spans="1:9" x14ac:dyDescent="0.2">
      <c r="A78" s="9">
        <v>36995</v>
      </c>
      <c r="B78" s="10">
        <v>5.3299999237060547</v>
      </c>
      <c r="C78" s="5">
        <v>11</v>
      </c>
      <c r="D78" s="5">
        <v>1.7</v>
      </c>
      <c r="E78" s="21">
        <f t="shared" si="2"/>
        <v>60.329999160766604</v>
      </c>
    </row>
    <row r="79" spans="1:9" x14ac:dyDescent="0.2">
      <c r="A79" s="9">
        <v>36996</v>
      </c>
      <c r="B79" s="10">
        <v>5.3299999237060547</v>
      </c>
      <c r="C79" s="5">
        <v>11</v>
      </c>
      <c r="D79" s="5">
        <v>1.7</v>
      </c>
      <c r="E79" s="21">
        <f t="shared" si="2"/>
        <v>60.329999160766604</v>
      </c>
    </row>
    <row r="80" spans="1:9" x14ac:dyDescent="0.2">
      <c r="A80" s="9">
        <v>36997</v>
      </c>
      <c r="B80" s="10">
        <v>5.3299999237060547</v>
      </c>
      <c r="C80" s="5">
        <v>11</v>
      </c>
      <c r="D80" s="5">
        <v>1.7</v>
      </c>
      <c r="E80" s="21">
        <f t="shared" si="2"/>
        <v>60.329999160766604</v>
      </c>
    </row>
    <row r="81" spans="1:5" x14ac:dyDescent="0.2">
      <c r="A81" s="9">
        <v>36998</v>
      </c>
      <c r="B81" s="10">
        <v>5.4499998092651367</v>
      </c>
      <c r="C81" s="5">
        <v>11</v>
      </c>
      <c r="D81" s="5">
        <v>1.7</v>
      </c>
      <c r="E81" s="21">
        <f t="shared" si="2"/>
        <v>61.649997901916507</v>
      </c>
    </row>
    <row r="82" spans="1:5" x14ac:dyDescent="0.2">
      <c r="A82" s="9">
        <v>36999</v>
      </c>
      <c r="B82" s="10">
        <v>5.3649997711181641</v>
      </c>
      <c r="C82" s="5">
        <v>11</v>
      </c>
      <c r="D82" s="5">
        <v>1.7</v>
      </c>
      <c r="E82" s="21">
        <f t="shared" si="2"/>
        <v>60.714997482299808</v>
      </c>
    </row>
    <row r="83" spans="1:5" x14ac:dyDescent="0.2">
      <c r="A83" s="9">
        <v>37000</v>
      </c>
      <c r="B83" s="10">
        <v>5.1599998474121094</v>
      </c>
      <c r="C83" s="5">
        <v>11</v>
      </c>
      <c r="D83" s="5">
        <v>1.7</v>
      </c>
      <c r="E83" s="21">
        <f t="shared" si="2"/>
        <v>58.459998321533206</v>
      </c>
    </row>
    <row r="84" spans="1:5" x14ac:dyDescent="0.2">
      <c r="A84" s="9">
        <v>37001</v>
      </c>
      <c r="B84" s="1">
        <v>5.07</v>
      </c>
      <c r="C84" s="5">
        <v>11</v>
      </c>
      <c r="D84" s="5">
        <v>1.7</v>
      </c>
      <c r="E84" s="21">
        <f t="shared" si="2"/>
        <v>57.470000000000006</v>
      </c>
    </row>
    <row r="85" spans="1:5" x14ac:dyDescent="0.2">
      <c r="A85" s="9">
        <v>37002</v>
      </c>
      <c r="B85" s="1">
        <v>4.9850000000000003</v>
      </c>
      <c r="C85" s="5">
        <v>11</v>
      </c>
      <c r="D85" s="5">
        <v>1.7</v>
      </c>
      <c r="E85" s="21">
        <f t="shared" si="2"/>
        <v>56.535000000000004</v>
      </c>
    </row>
    <row r="86" spans="1:5" x14ac:dyDescent="0.2">
      <c r="A86" s="9">
        <v>37003</v>
      </c>
      <c r="B86" s="1">
        <v>4.9850000000000003</v>
      </c>
      <c r="C86" s="5">
        <v>11</v>
      </c>
      <c r="D86" s="5">
        <v>1.7</v>
      </c>
      <c r="E86" s="21">
        <f t="shared" si="2"/>
        <v>56.535000000000004</v>
      </c>
    </row>
    <row r="87" spans="1:5" x14ac:dyDescent="0.2">
      <c r="A87" s="9">
        <v>37004</v>
      </c>
      <c r="B87" s="1">
        <v>4.9850000000000003</v>
      </c>
      <c r="C87" s="5">
        <v>11</v>
      </c>
      <c r="D87" s="5">
        <v>1.7</v>
      </c>
      <c r="E87" s="21">
        <f t="shared" si="2"/>
        <v>56.535000000000004</v>
      </c>
    </row>
    <row r="88" spans="1:5" x14ac:dyDescent="0.2">
      <c r="A88" s="9">
        <v>37005</v>
      </c>
      <c r="B88" s="1">
        <v>5.07</v>
      </c>
      <c r="C88" s="5">
        <v>11</v>
      </c>
      <c r="D88" s="5">
        <v>1.7</v>
      </c>
      <c r="E88" s="21">
        <f t="shared" si="2"/>
        <v>57.470000000000006</v>
      </c>
    </row>
    <row r="89" spans="1:5" x14ac:dyDescent="0.2">
      <c r="A89" s="9">
        <v>37006</v>
      </c>
      <c r="B89" s="1">
        <v>5.0999999999999996</v>
      </c>
      <c r="C89" s="5">
        <v>11</v>
      </c>
      <c r="D89" s="5">
        <v>1.7</v>
      </c>
      <c r="E89" s="21">
        <f t="shared" si="2"/>
        <v>57.8</v>
      </c>
    </row>
    <row r="90" spans="1:5" x14ac:dyDescent="0.2">
      <c r="A90" s="9">
        <v>37007</v>
      </c>
      <c r="B90" s="1">
        <v>4.9400000000000004</v>
      </c>
      <c r="C90" s="5">
        <v>11</v>
      </c>
      <c r="D90" s="5">
        <v>1.7</v>
      </c>
      <c r="E90" s="21">
        <f t="shared" si="2"/>
        <v>56.040000000000006</v>
      </c>
    </row>
    <row r="91" spans="1:5" x14ac:dyDescent="0.2">
      <c r="A91" s="9">
        <v>37008</v>
      </c>
      <c r="B91" s="1">
        <v>4.8949999999999996</v>
      </c>
      <c r="C91" s="5">
        <v>11</v>
      </c>
      <c r="D91" s="5">
        <v>1.7</v>
      </c>
      <c r="E91" s="21">
        <f t="shared" si="2"/>
        <v>55.545000000000002</v>
      </c>
    </row>
    <row r="92" spans="1:5" x14ac:dyDescent="0.2">
      <c r="A92" s="9">
        <v>37009</v>
      </c>
      <c r="B92" s="1">
        <v>4.7649999999999997</v>
      </c>
      <c r="C92" s="5">
        <v>11</v>
      </c>
      <c r="D92" s="5">
        <v>1.7</v>
      </c>
      <c r="E92" s="21">
        <f t="shared" si="2"/>
        <v>54.115000000000002</v>
      </c>
    </row>
    <row r="93" spans="1:5" x14ac:dyDescent="0.2">
      <c r="A93" s="9">
        <v>37010</v>
      </c>
      <c r="B93" s="1">
        <v>4.7649999999999997</v>
      </c>
      <c r="C93" s="5">
        <v>11</v>
      </c>
      <c r="D93" s="5">
        <v>1.7</v>
      </c>
      <c r="E93" s="21">
        <f t="shared" si="2"/>
        <v>54.115000000000002</v>
      </c>
    </row>
    <row r="94" spans="1:5" x14ac:dyDescent="0.2">
      <c r="A94" s="9">
        <v>37011</v>
      </c>
      <c r="B94" s="1">
        <v>4.7649999999999997</v>
      </c>
      <c r="C94" s="5">
        <v>11</v>
      </c>
      <c r="D94" s="5">
        <v>1.7</v>
      </c>
      <c r="E94" s="21">
        <f t="shared" si="2"/>
        <v>54.115000000000002</v>
      </c>
    </row>
    <row r="95" spans="1:5" x14ac:dyDescent="0.2">
      <c r="A95" s="7"/>
      <c r="B95" s="7"/>
      <c r="C95" s="7"/>
      <c r="D95" s="7"/>
      <c r="E95" s="21"/>
    </row>
    <row r="96" spans="1:5" x14ac:dyDescent="0.2">
      <c r="A96" s="5"/>
      <c r="B96" s="5"/>
      <c r="C96" s="5"/>
      <c r="D96" s="5"/>
      <c r="E96" s="21"/>
    </row>
    <row r="97" spans="1:5" x14ac:dyDescent="0.2">
      <c r="A97" s="5"/>
      <c r="B97" s="5"/>
      <c r="C97" s="5"/>
      <c r="D97" s="5"/>
      <c r="E97" s="21"/>
    </row>
    <row r="98" spans="1:5" x14ac:dyDescent="0.2">
      <c r="A98" s="5"/>
      <c r="B98" s="5"/>
      <c r="C98" s="5"/>
      <c r="D98" s="5"/>
      <c r="E98" s="21"/>
    </row>
    <row r="99" spans="1:5" x14ac:dyDescent="0.2">
      <c r="A99" s="5"/>
      <c r="B99" s="5"/>
      <c r="C99" s="5"/>
      <c r="D99" s="5"/>
      <c r="E99" s="21"/>
    </row>
    <row r="100" spans="1:5" x14ac:dyDescent="0.2">
      <c r="A100" s="5"/>
      <c r="B100" s="5"/>
      <c r="C100" s="5"/>
      <c r="D100" s="5"/>
      <c r="E100" s="21"/>
    </row>
    <row r="101" spans="1:5" x14ac:dyDescent="0.2">
      <c r="A101" s="5"/>
      <c r="B101" s="5"/>
      <c r="C101" s="5"/>
      <c r="D101" s="5"/>
      <c r="E101" s="21"/>
    </row>
    <row r="102" spans="1:5" x14ac:dyDescent="0.2">
      <c r="A102" s="5"/>
      <c r="B102" s="5"/>
      <c r="C102" s="5"/>
      <c r="D102" s="5"/>
      <c r="E102" s="21"/>
    </row>
    <row r="103" spans="1:5" x14ac:dyDescent="0.2">
      <c r="A103" s="5"/>
      <c r="B103" s="5"/>
      <c r="C103" s="5"/>
      <c r="D103" s="5"/>
      <c r="E103" s="21"/>
    </row>
    <row r="104" spans="1:5" x14ac:dyDescent="0.2">
      <c r="A104" s="5"/>
      <c r="B104" s="5"/>
      <c r="C104" s="5"/>
      <c r="D104" s="5"/>
      <c r="E104" s="21"/>
    </row>
    <row r="105" spans="1:5" x14ac:dyDescent="0.2">
      <c r="A105" s="5"/>
      <c r="B105" s="5"/>
      <c r="C105" s="5"/>
      <c r="D105" s="5"/>
      <c r="E105" s="21"/>
    </row>
    <row r="106" spans="1:5" x14ac:dyDescent="0.2">
      <c r="A106" s="5"/>
      <c r="B106" s="5"/>
      <c r="C106" s="5"/>
      <c r="D106" s="5"/>
      <c r="E106" s="21"/>
    </row>
    <row r="107" spans="1:5" x14ac:dyDescent="0.2">
      <c r="A107" s="5"/>
      <c r="B107" s="5"/>
      <c r="C107" s="5"/>
      <c r="D107" s="5"/>
      <c r="E107" s="21"/>
    </row>
    <row r="108" spans="1:5" x14ac:dyDescent="0.2">
      <c r="A108" s="5"/>
      <c r="B108" s="5"/>
      <c r="C108" s="5"/>
      <c r="D108" s="5"/>
      <c r="E108" s="21"/>
    </row>
    <row r="109" spans="1:5" x14ac:dyDescent="0.2">
      <c r="A109" s="5"/>
      <c r="B109" s="5"/>
      <c r="C109" s="5"/>
      <c r="D109" s="5"/>
      <c r="E109" s="21"/>
    </row>
    <row r="110" spans="1:5" x14ac:dyDescent="0.2">
      <c r="A110" s="5"/>
      <c r="B110" s="5"/>
      <c r="C110" s="5"/>
      <c r="D110" s="5"/>
      <c r="E110" s="21"/>
    </row>
    <row r="111" spans="1:5" x14ac:dyDescent="0.2">
      <c r="A111" s="5"/>
      <c r="B111" s="5"/>
      <c r="C111" s="5"/>
      <c r="D111" s="5"/>
      <c r="E111" s="21"/>
    </row>
    <row r="112" spans="1:5" x14ac:dyDescent="0.2">
      <c r="A112" s="5"/>
      <c r="B112" s="5"/>
      <c r="C112" s="5"/>
      <c r="D112" s="5"/>
      <c r="E112" s="21"/>
    </row>
    <row r="113" spans="1:5" x14ac:dyDescent="0.2">
      <c r="A113" s="5"/>
      <c r="B113" s="5"/>
      <c r="C113" s="5"/>
      <c r="D113" s="5"/>
      <c r="E113" s="21"/>
    </row>
    <row r="114" spans="1:5" x14ac:dyDescent="0.2">
      <c r="A114" s="5"/>
      <c r="B114" s="5"/>
      <c r="C114" s="5"/>
      <c r="D114" s="5"/>
      <c r="E114" s="21"/>
    </row>
    <row r="115" spans="1:5" x14ac:dyDescent="0.2">
      <c r="A115" s="5"/>
      <c r="B115" s="5"/>
      <c r="C115" s="5"/>
      <c r="D115" s="5"/>
      <c r="E115" s="21"/>
    </row>
    <row r="116" spans="1:5" x14ac:dyDescent="0.2">
      <c r="A116" s="5"/>
      <c r="B116" s="5"/>
      <c r="C116" s="5"/>
      <c r="D116" s="5"/>
      <c r="E116" s="21"/>
    </row>
    <row r="117" spans="1:5" x14ac:dyDescent="0.2">
      <c r="A117" s="5"/>
      <c r="B117" s="5"/>
      <c r="C117" s="5"/>
      <c r="D117" s="5"/>
      <c r="E117" s="21"/>
    </row>
    <row r="118" spans="1:5" x14ac:dyDescent="0.2">
      <c r="A118" s="5"/>
      <c r="B118" s="5"/>
      <c r="C118" s="5"/>
      <c r="D118" s="5"/>
      <c r="E118" s="21"/>
    </row>
    <row r="119" spans="1:5" x14ac:dyDescent="0.2">
      <c r="A119" s="5"/>
      <c r="B119" s="5"/>
      <c r="C119" s="5"/>
      <c r="D119" s="5"/>
      <c r="E119" s="21"/>
    </row>
    <row r="120" spans="1:5" x14ac:dyDescent="0.2">
      <c r="A120" s="5"/>
      <c r="B120" s="5"/>
      <c r="C120" s="5"/>
      <c r="D120" s="5"/>
      <c r="E120" s="21"/>
    </row>
    <row r="121" spans="1:5" x14ac:dyDescent="0.2">
      <c r="A121" s="5"/>
      <c r="B121" s="5"/>
      <c r="C121" s="5"/>
      <c r="D121" s="5"/>
      <c r="E121" s="21"/>
    </row>
    <row r="122" spans="1:5" x14ac:dyDescent="0.2">
      <c r="A122" s="5"/>
      <c r="B122" s="5"/>
      <c r="C122" s="5"/>
      <c r="D122" s="5"/>
      <c r="E122" s="21"/>
    </row>
    <row r="123" spans="1:5" x14ac:dyDescent="0.2">
      <c r="A123" s="5"/>
      <c r="B123" s="5"/>
      <c r="C123" s="5"/>
      <c r="D123" s="5"/>
      <c r="E123" s="21"/>
    </row>
    <row r="124" spans="1:5" x14ac:dyDescent="0.2">
      <c r="A124" s="5"/>
      <c r="B124" s="5"/>
      <c r="C124" s="5"/>
      <c r="D124" s="5"/>
      <c r="E124" s="21"/>
    </row>
    <row r="125" spans="1:5" x14ac:dyDescent="0.2">
      <c r="A125" s="5"/>
      <c r="B125" s="5"/>
      <c r="C125" s="5"/>
      <c r="D125" s="5"/>
      <c r="E125" s="21"/>
    </row>
    <row r="126" spans="1:5" x14ac:dyDescent="0.2">
      <c r="A126" s="5"/>
      <c r="B126" s="5"/>
      <c r="C126" s="5"/>
      <c r="D126" s="5"/>
      <c r="E126" s="21"/>
    </row>
    <row r="127" spans="1:5" x14ac:dyDescent="0.2">
      <c r="A127" s="5"/>
      <c r="B127" s="5"/>
      <c r="C127" s="5"/>
      <c r="D127" s="5"/>
      <c r="E127" s="21"/>
    </row>
    <row r="128" spans="1:5" x14ac:dyDescent="0.2">
      <c r="A128" s="5"/>
      <c r="B128" s="5"/>
      <c r="C128" s="5"/>
      <c r="D128" s="5"/>
      <c r="E128" s="21"/>
    </row>
    <row r="129" spans="1:5" x14ac:dyDescent="0.2">
      <c r="A129" s="5"/>
      <c r="B129" s="5"/>
      <c r="C129" s="5"/>
      <c r="D129" s="5"/>
      <c r="E129" s="21"/>
    </row>
    <row r="130" spans="1:5" x14ac:dyDescent="0.2">
      <c r="A130" s="5"/>
      <c r="B130" s="5"/>
      <c r="C130" s="5"/>
      <c r="D130" s="5"/>
      <c r="E130" s="21"/>
    </row>
    <row r="131" spans="1:5" x14ac:dyDescent="0.2">
      <c r="A131" s="5"/>
      <c r="B131" s="5"/>
      <c r="C131" s="5"/>
      <c r="D131" s="5"/>
      <c r="E131" s="21"/>
    </row>
    <row r="132" spans="1:5" x14ac:dyDescent="0.2">
      <c r="A132" s="5"/>
      <c r="B132" s="5"/>
      <c r="C132" s="5"/>
      <c r="D132" s="5"/>
      <c r="E132" s="21"/>
    </row>
    <row r="133" spans="1:5" x14ac:dyDescent="0.2">
      <c r="A133" s="5"/>
      <c r="B133" s="5"/>
      <c r="C133" s="5"/>
      <c r="D133" s="5"/>
      <c r="E133" s="21"/>
    </row>
    <row r="134" spans="1:5" x14ac:dyDescent="0.2">
      <c r="A134" s="5"/>
      <c r="B134" s="5"/>
      <c r="C134" s="5"/>
      <c r="D134" s="5"/>
      <c r="E134" s="21"/>
    </row>
    <row r="135" spans="1:5" x14ac:dyDescent="0.2">
      <c r="A135" s="5"/>
      <c r="B135" s="5"/>
      <c r="C135" s="5"/>
      <c r="D135" s="5"/>
      <c r="E135" s="21"/>
    </row>
    <row r="136" spans="1:5" x14ac:dyDescent="0.2">
      <c r="A136" s="5"/>
      <c r="B136" s="5"/>
      <c r="C136" s="5"/>
      <c r="D136" s="5"/>
      <c r="E136" s="21"/>
    </row>
    <row r="137" spans="1:5" x14ac:dyDescent="0.2">
      <c r="A137" s="5"/>
      <c r="B137" s="5"/>
      <c r="C137" s="5"/>
      <c r="D137" s="5"/>
      <c r="E137" s="21"/>
    </row>
    <row r="138" spans="1:5" x14ac:dyDescent="0.2">
      <c r="A138" s="5"/>
      <c r="B138" s="5"/>
      <c r="C138" s="5"/>
      <c r="D138" s="5"/>
      <c r="E138" s="21"/>
    </row>
    <row r="139" spans="1:5" x14ac:dyDescent="0.2">
      <c r="A139" s="5"/>
      <c r="B139" s="5"/>
      <c r="C139" s="5"/>
      <c r="D139" s="5"/>
      <c r="E139" s="21"/>
    </row>
    <row r="140" spans="1:5" x14ac:dyDescent="0.2">
      <c r="A140" s="5"/>
      <c r="B140" s="5"/>
      <c r="C140" s="5"/>
      <c r="D140" s="5"/>
      <c r="E140" s="21"/>
    </row>
    <row r="141" spans="1:5" x14ac:dyDescent="0.2">
      <c r="A141" s="5"/>
      <c r="B141" s="5"/>
      <c r="C141" s="5"/>
      <c r="D141" s="5"/>
      <c r="E141" s="21"/>
    </row>
    <row r="142" spans="1:5" x14ac:dyDescent="0.2">
      <c r="A142" s="5"/>
      <c r="B142" s="5"/>
      <c r="C142" s="5"/>
      <c r="D142" s="5"/>
      <c r="E142" s="21"/>
    </row>
    <row r="143" spans="1:5" x14ac:dyDescent="0.2">
      <c r="A143" s="5"/>
      <c r="B143" s="5"/>
      <c r="C143" s="5"/>
      <c r="D143" s="5"/>
      <c r="E143" s="21"/>
    </row>
    <row r="144" spans="1:5" x14ac:dyDescent="0.2">
      <c r="A144" s="5"/>
      <c r="B144" s="5"/>
      <c r="C144" s="5"/>
      <c r="D144" s="5"/>
      <c r="E144" s="21"/>
    </row>
    <row r="145" spans="1:5" x14ac:dyDescent="0.2">
      <c r="A145" s="5"/>
      <c r="B145" s="5"/>
      <c r="C145" s="5"/>
      <c r="D145" s="5"/>
      <c r="E145" s="21"/>
    </row>
    <row r="146" spans="1:5" x14ac:dyDescent="0.2">
      <c r="A146" s="5"/>
      <c r="B146" s="5"/>
      <c r="C146" s="5"/>
      <c r="D146" s="5"/>
      <c r="E146" s="21"/>
    </row>
    <row r="147" spans="1:5" x14ac:dyDescent="0.2">
      <c r="A147" s="5"/>
      <c r="B147" s="5"/>
      <c r="C147" s="5"/>
      <c r="D147" s="5"/>
      <c r="E147" s="21"/>
    </row>
    <row r="148" spans="1:5" x14ac:dyDescent="0.2">
      <c r="A148" s="5"/>
      <c r="B148" s="5"/>
      <c r="C148" s="5"/>
      <c r="D148" s="5"/>
      <c r="E148" s="21"/>
    </row>
    <row r="149" spans="1:5" x14ac:dyDescent="0.2">
      <c r="A149" s="5"/>
      <c r="B149" s="5"/>
      <c r="C149" s="5"/>
      <c r="D149" s="5"/>
      <c r="E149" s="21"/>
    </row>
    <row r="150" spans="1:5" x14ac:dyDescent="0.2">
      <c r="A150" s="5"/>
      <c r="B150" s="5"/>
      <c r="C150" s="5"/>
      <c r="D150" s="5"/>
      <c r="E150" s="21"/>
    </row>
    <row r="151" spans="1:5" x14ac:dyDescent="0.2">
      <c r="A151" s="5"/>
      <c r="B151" s="5"/>
      <c r="C151" s="5"/>
      <c r="D151" s="5"/>
      <c r="E151" s="21"/>
    </row>
    <row r="152" spans="1:5" x14ac:dyDescent="0.2">
      <c r="A152" s="5"/>
      <c r="B152" s="5"/>
      <c r="C152" s="5"/>
      <c r="D152" s="5"/>
      <c r="E152" s="21"/>
    </row>
    <row r="153" spans="1:5" x14ac:dyDescent="0.2">
      <c r="A153" s="5"/>
      <c r="B153" s="5"/>
      <c r="C153" s="5"/>
      <c r="D153" s="5"/>
      <c r="E153" s="21"/>
    </row>
    <row r="154" spans="1:5" x14ac:dyDescent="0.2">
      <c r="A154" s="5"/>
      <c r="B154" s="5"/>
      <c r="C154" s="5"/>
      <c r="D154" s="5"/>
      <c r="E154" s="21"/>
    </row>
    <row r="155" spans="1:5" x14ac:dyDescent="0.2">
      <c r="A155" s="5"/>
      <c r="B155" s="5"/>
      <c r="C155" s="5"/>
      <c r="D155" s="5"/>
      <c r="E155" s="21"/>
    </row>
    <row r="156" spans="1:5" x14ac:dyDescent="0.2">
      <c r="A156" s="5"/>
      <c r="B156" s="5"/>
      <c r="C156" s="5"/>
      <c r="D156" s="5"/>
      <c r="E156" s="21"/>
    </row>
    <row r="157" spans="1:5" x14ac:dyDescent="0.2">
      <c r="A157" s="5"/>
      <c r="B157" s="5"/>
      <c r="C157" s="5"/>
      <c r="D157" s="5"/>
      <c r="E157" s="21"/>
    </row>
    <row r="158" spans="1:5" x14ac:dyDescent="0.2">
      <c r="A158" s="5"/>
      <c r="B158" s="5"/>
      <c r="C158" s="5"/>
      <c r="D158" s="5"/>
      <c r="E158" s="21"/>
    </row>
    <row r="159" spans="1:5" x14ac:dyDescent="0.2">
      <c r="A159" s="5"/>
      <c r="B159" s="5"/>
      <c r="C159" s="5"/>
      <c r="D159" s="5"/>
      <c r="E159" s="21"/>
    </row>
    <row r="160" spans="1:5" x14ac:dyDescent="0.2">
      <c r="A160" s="5"/>
      <c r="B160" s="5"/>
      <c r="C160" s="5"/>
      <c r="D160" s="5"/>
      <c r="E160" s="21"/>
    </row>
    <row r="161" spans="1:5" x14ac:dyDescent="0.2">
      <c r="A161" s="5"/>
      <c r="B161" s="5"/>
      <c r="C161" s="5"/>
      <c r="D161" s="5"/>
      <c r="E161" s="21"/>
    </row>
    <row r="162" spans="1:5" x14ac:dyDescent="0.2">
      <c r="A162" s="5"/>
      <c r="B162" s="5"/>
      <c r="C162" s="5"/>
      <c r="D162" s="5"/>
      <c r="E162" s="21"/>
    </row>
    <row r="163" spans="1:5" x14ac:dyDescent="0.2">
      <c r="A163" s="5"/>
      <c r="B163" s="5"/>
      <c r="C163" s="5"/>
      <c r="D163" s="5"/>
      <c r="E163" s="21"/>
    </row>
    <row r="164" spans="1:5" x14ac:dyDescent="0.2">
      <c r="A164" s="5"/>
      <c r="B164" s="5"/>
      <c r="C164" s="5"/>
      <c r="D164" s="5"/>
      <c r="E164" s="21"/>
    </row>
    <row r="165" spans="1:5" x14ac:dyDescent="0.2">
      <c r="A165" s="5"/>
      <c r="B165" s="5"/>
      <c r="C165" s="5"/>
      <c r="D165" s="5"/>
      <c r="E165" s="21"/>
    </row>
    <row r="166" spans="1:5" x14ac:dyDescent="0.2">
      <c r="A166" s="5"/>
      <c r="B166" s="5"/>
      <c r="C166" s="5"/>
      <c r="D166" s="5"/>
      <c r="E166" s="21"/>
    </row>
    <row r="167" spans="1:5" x14ac:dyDescent="0.2">
      <c r="A167" s="5"/>
      <c r="B167" s="5"/>
      <c r="C167" s="5"/>
      <c r="D167" s="5"/>
      <c r="E167" s="21"/>
    </row>
    <row r="168" spans="1:5" x14ac:dyDescent="0.2">
      <c r="A168" s="5"/>
      <c r="B168" s="5"/>
      <c r="C168" s="5"/>
      <c r="D168" s="5"/>
      <c r="E168" s="21"/>
    </row>
    <row r="169" spans="1:5" x14ac:dyDescent="0.2">
      <c r="A169" s="5"/>
      <c r="B169" s="5"/>
      <c r="C169" s="5"/>
      <c r="D169" s="5"/>
      <c r="E169" s="21"/>
    </row>
    <row r="170" spans="1:5" x14ac:dyDescent="0.2">
      <c r="A170" s="5"/>
      <c r="B170" s="5"/>
      <c r="C170" s="5"/>
      <c r="D170" s="5"/>
      <c r="E170" s="21"/>
    </row>
    <row r="171" spans="1:5" x14ac:dyDescent="0.2">
      <c r="A171" s="5"/>
      <c r="B171" s="5"/>
      <c r="C171" s="5"/>
      <c r="D171" s="5"/>
      <c r="E171" s="21"/>
    </row>
    <row r="172" spans="1:5" x14ac:dyDescent="0.2">
      <c r="A172" s="5"/>
      <c r="B172" s="5"/>
      <c r="C172" s="5"/>
      <c r="D172" s="5"/>
      <c r="E172" s="21"/>
    </row>
    <row r="173" spans="1:5" x14ac:dyDescent="0.2">
      <c r="A173" s="5"/>
      <c r="B173" s="5"/>
      <c r="C173" s="5"/>
      <c r="D173" s="5"/>
      <c r="E173" s="21"/>
    </row>
    <row r="174" spans="1:5" x14ac:dyDescent="0.2">
      <c r="A174" s="5"/>
      <c r="B174" s="5"/>
      <c r="C174" s="5"/>
      <c r="D174" s="5"/>
      <c r="E174" s="21"/>
    </row>
    <row r="175" spans="1:5" x14ac:dyDescent="0.2">
      <c r="A175" s="5"/>
      <c r="B175" s="5"/>
      <c r="C175" s="5"/>
      <c r="D175" s="5"/>
      <c r="E175" s="21"/>
    </row>
    <row r="176" spans="1:5" x14ac:dyDescent="0.2">
      <c r="A176" s="5"/>
      <c r="B176" s="5"/>
      <c r="C176" s="5"/>
      <c r="D176" s="5"/>
      <c r="E176" s="21"/>
    </row>
    <row r="177" spans="1:5" x14ac:dyDescent="0.2">
      <c r="A177" s="5"/>
      <c r="B177" s="5"/>
      <c r="C177" s="5"/>
      <c r="D177" s="5"/>
      <c r="E177" s="21"/>
    </row>
    <row r="178" spans="1:5" x14ac:dyDescent="0.2">
      <c r="A178" s="5"/>
      <c r="B178" s="5"/>
      <c r="C178" s="5"/>
      <c r="D178" s="5"/>
      <c r="E178" s="21"/>
    </row>
    <row r="179" spans="1:5" x14ac:dyDescent="0.2">
      <c r="A179" s="5"/>
      <c r="B179" s="5"/>
      <c r="C179" s="5"/>
      <c r="D179" s="5"/>
      <c r="E179" s="21"/>
    </row>
    <row r="180" spans="1:5" x14ac:dyDescent="0.2">
      <c r="A180" s="5"/>
      <c r="B180" s="5"/>
      <c r="C180" s="5"/>
      <c r="D180" s="5"/>
      <c r="E180" s="21"/>
    </row>
    <row r="181" spans="1:5" x14ac:dyDescent="0.2">
      <c r="A181" s="5"/>
      <c r="B181" s="5"/>
      <c r="C181" s="5"/>
      <c r="D181" s="5"/>
      <c r="E181" s="21"/>
    </row>
    <row r="182" spans="1:5" x14ac:dyDescent="0.2">
      <c r="A182" s="5"/>
      <c r="B182" s="5"/>
      <c r="C182" s="5"/>
      <c r="D182" s="5"/>
      <c r="E182" s="21"/>
    </row>
    <row r="183" spans="1:5" x14ac:dyDescent="0.2">
      <c r="A183" s="5"/>
      <c r="B183" s="5"/>
      <c r="C183" s="5"/>
      <c r="D183" s="5"/>
      <c r="E183" s="21"/>
    </row>
    <row r="184" spans="1:5" x14ac:dyDescent="0.2">
      <c r="A184" s="5"/>
      <c r="B184" s="5"/>
      <c r="C184" s="5"/>
      <c r="D184" s="5"/>
      <c r="E184" s="21"/>
    </row>
    <row r="185" spans="1:5" x14ac:dyDescent="0.2">
      <c r="A185" s="5"/>
      <c r="B185" s="5"/>
      <c r="C185" s="5"/>
      <c r="D185" s="5"/>
      <c r="E185" s="21"/>
    </row>
    <row r="186" spans="1:5" x14ac:dyDescent="0.2">
      <c r="A186" s="5"/>
      <c r="B186" s="5"/>
      <c r="C186" s="5"/>
      <c r="D186" s="5"/>
      <c r="E186" s="21"/>
    </row>
    <row r="187" spans="1:5" x14ac:dyDescent="0.2">
      <c r="A187" s="5"/>
      <c r="B187" s="5"/>
      <c r="C187" s="5"/>
      <c r="D187" s="5"/>
      <c r="E187" s="21"/>
    </row>
    <row r="188" spans="1:5" x14ac:dyDescent="0.2">
      <c r="A188" s="5"/>
      <c r="B188" s="5"/>
      <c r="C188" s="5"/>
      <c r="D188" s="5"/>
      <c r="E188" s="21"/>
    </row>
    <row r="189" spans="1:5" x14ac:dyDescent="0.2">
      <c r="A189" s="5"/>
      <c r="B189" s="5"/>
      <c r="C189" s="5"/>
      <c r="D189" s="5"/>
      <c r="E189" s="21"/>
    </row>
    <row r="190" spans="1:5" x14ac:dyDescent="0.2">
      <c r="A190" s="5"/>
      <c r="B190" s="5"/>
      <c r="C190" s="5"/>
      <c r="D190" s="5"/>
      <c r="E190" s="21"/>
    </row>
    <row r="191" spans="1:5" x14ac:dyDescent="0.2">
      <c r="A191" s="5"/>
      <c r="B191" s="5"/>
      <c r="C191" s="5"/>
      <c r="D191" s="5"/>
      <c r="E191" s="21"/>
    </row>
    <row r="192" spans="1:5" x14ac:dyDescent="0.2">
      <c r="A192" s="5"/>
      <c r="B192" s="5"/>
      <c r="C192" s="5"/>
      <c r="D192" s="5"/>
      <c r="E192" s="21"/>
    </row>
    <row r="193" spans="1:5" x14ac:dyDescent="0.2">
      <c r="A193" s="5"/>
      <c r="B193" s="5"/>
      <c r="C193" s="5"/>
      <c r="D193" s="5"/>
      <c r="E193" s="21"/>
    </row>
    <row r="194" spans="1:5" x14ac:dyDescent="0.2">
      <c r="A194" s="5"/>
      <c r="B194" s="5"/>
      <c r="C194" s="5"/>
      <c r="D194" s="5"/>
      <c r="E194" s="21"/>
    </row>
    <row r="195" spans="1:5" x14ac:dyDescent="0.2">
      <c r="A195" s="5"/>
      <c r="B195" s="5"/>
      <c r="C195" s="5"/>
      <c r="D195" s="5"/>
      <c r="E195" s="21"/>
    </row>
    <row r="196" spans="1:5" x14ac:dyDescent="0.2">
      <c r="A196" s="5"/>
      <c r="B196" s="5"/>
      <c r="C196" s="5"/>
      <c r="D196" s="5"/>
      <c r="E196" s="21"/>
    </row>
    <row r="197" spans="1:5" x14ac:dyDescent="0.2">
      <c r="A197" s="5"/>
      <c r="B197" s="5"/>
      <c r="C197" s="5"/>
      <c r="D197" s="5"/>
      <c r="E197" s="21"/>
    </row>
    <row r="198" spans="1:5" x14ac:dyDescent="0.2">
      <c r="A198" s="5"/>
      <c r="B198" s="5"/>
      <c r="C198" s="5"/>
      <c r="D198" s="5"/>
      <c r="E198" s="21"/>
    </row>
    <row r="199" spans="1:5" x14ac:dyDescent="0.2">
      <c r="A199" s="5"/>
      <c r="B199" s="5"/>
      <c r="C199" s="5"/>
      <c r="D199" s="5"/>
      <c r="E199" s="21"/>
    </row>
    <row r="200" spans="1:5" x14ac:dyDescent="0.2">
      <c r="A200" s="5"/>
      <c r="B200" s="5"/>
      <c r="C200" s="5"/>
      <c r="D200" s="5"/>
      <c r="E200" s="21"/>
    </row>
    <row r="201" spans="1:5" x14ac:dyDescent="0.2">
      <c r="A201" s="5"/>
      <c r="B201" s="5"/>
      <c r="C201" s="5"/>
      <c r="D201" s="5"/>
      <c r="E201" s="21"/>
    </row>
    <row r="202" spans="1:5" x14ac:dyDescent="0.2">
      <c r="A202" s="5"/>
      <c r="B202" s="5"/>
      <c r="C202" s="5"/>
      <c r="D202" s="5"/>
      <c r="E202" s="21"/>
    </row>
    <row r="203" spans="1:5" x14ac:dyDescent="0.2">
      <c r="A203" s="5"/>
      <c r="B203" s="5"/>
      <c r="C203" s="5"/>
      <c r="D203" s="5"/>
      <c r="E203" s="21"/>
    </row>
    <row r="204" spans="1:5" x14ac:dyDescent="0.2">
      <c r="A204" s="5"/>
      <c r="B204" s="5"/>
      <c r="C204" s="5"/>
      <c r="D204" s="5"/>
      <c r="E204" s="21"/>
    </row>
    <row r="205" spans="1:5" x14ac:dyDescent="0.2">
      <c r="A205" s="5"/>
      <c r="B205" s="5"/>
      <c r="C205" s="5"/>
      <c r="D205" s="5"/>
      <c r="E205" s="21"/>
    </row>
    <row r="206" spans="1:5" x14ac:dyDescent="0.2">
      <c r="A206" s="5"/>
      <c r="B206" s="5"/>
      <c r="C206" s="5"/>
      <c r="D206" s="5"/>
      <c r="E206" s="21"/>
    </row>
    <row r="207" spans="1:5" x14ac:dyDescent="0.2">
      <c r="A207" s="5"/>
      <c r="B207" s="5"/>
      <c r="C207" s="5"/>
      <c r="D207" s="5"/>
      <c r="E207" s="21"/>
    </row>
    <row r="208" spans="1:5" x14ac:dyDescent="0.2">
      <c r="A208" s="5"/>
      <c r="B208" s="5"/>
      <c r="C208" s="5"/>
      <c r="D208" s="5"/>
      <c r="E208" s="21"/>
    </row>
    <row r="209" spans="1:5" x14ac:dyDescent="0.2">
      <c r="A209" s="5"/>
      <c r="B209" s="5"/>
      <c r="C209" s="5"/>
      <c r="D209" s="5"/>
      <c r="E209" s="21"/>
    </row>
    <row r="210" spans="1:5" x14ac:dyDescent="0.2">
      <c r="A210" s="5"/>
      <c r="B210" s="5"/>
      <c r="C210" s="5"/>
      <c r="D210" s="5"/>
      <c r="E210" s="21"/>
    </row>
    <row r="211" spans="1:5" x14ac:dyDescent="0.2">
      <c r="A211" s="5"/>
      <c r="B211" s="5"/>
      <c r="C211" s="5"/>
      <c r="D211" s="5"/>
      <c r="E211" s="21"/>
    </row>
    <row r="212" spans="1:5" x14ac:dyDescent="0.2">
      <c r="A212" s="5"/>
      <c r="B212" s="5"/>
      <c r="C212" s="5"/>
      <c r="D212" s="5"/>
      <c r="E212" s="21"/>
    </row>
    <row r="213" spans="1:5" x14ac:dyDescent="0.2">
      <c r="A213" s="5"/>
      <c r="B213" s="5"/>
      <c r="C213" s="5"/>
      <c r="D213" s="5"/>
      <c r="E213" s="21"/>
    </row>
    <row r="214" spans="1:5" x14ac:dyDescent="0.2">
      <c r="A214" s="5"/>
      <c r="B214" s="5"/>
      <c r="C214" s="5"/>
      <c r="D214" s="5"/>
      <c r="E214" s="21"/>
    </row>
    <row r="215" spans="1:5" x14ac:dyDescent="0.2">
      <c r="A215" s="5"/>
      <c r="B215" s="5"/>
      <c r="C215" s="5"/>
      <c r="D215" s="5"/>
      <c r="E215" s="21"/>
    </row>
    <row r="216" spans="1:5" x14ac:dyDescent="0.2">
      <c r="A216" s="5"/>
      <c r="B216" s="5"/>
      <c r="C216" s="5"/>
      <c r="D216" s="5"/>
      <c r="E216" s="21"/>
    </row>
    <row r="217" spans="1:5" x14ac:dyDescent="0.2">
      <c r="A217" s="5"/>
      <c r="B217" s="5"/>
      <c r="C217" s="5"/>
      <c r="D217" s="5"/>
      <c r="E217" s="21"/>
    </row>
    <row r="218" spans="1:5" x14ac:dyDescent="0.2">
      <c r="A218" s="5"/>
      <c r="B218" s="5"/>
      <c r="C218" s="5"/>
      <c r="D218" s="5"/>
      <c r="E218" s="21"/>
    </row>
    <row r="219" spans="1:5" x14ac:dyDescent="0.2">
      <c r="A219" s="5"/>
      <c r="B219" s="5"/>
      <c r="C219" s="5"/>
      <c r="D219" s="5"/>
      <c r="E219" s="21"/>
    </row>
    <row r="220" spans="1:5" x14ac:dyDescent="0.2">
      <c r="A220" s="5"/>
      <c r="B220" s="5"/>
      <c r="C220" s="5"/>
      <c r="D220" s="5"/>
      <c r="E220" s="21"/>
    </row>
    <row r="221" spans="1:5" x14ac:dyDescent="0.2">
      <c r="A221" s="5"/>
      <c r="B221" s="5"/>
      <c r="C221" s="5"/>
      <c r="D221" s="5"/>
      <c r="E221" s="21"/>
    </row>
    <row r="222" spans="1:5" x14ac:dyDescent="0.2">
      <c r="A222" s="5"/>
      <c r="B222" s="5"/>
      <c r="C222" s="5"/>
      <c r="D222" s="5"/>
      <c r="E222" s="21"/>
    </row>
    <row r="223" spans="1:5" x14ac:dyDescent="0.2">
      <c r="A223" s="5"/>
      <c r="B223" s="5"/>
      <c r="C223" s="5"/>
      <c r="D223" s="5"/>
      <c r="E223" s="21"/>
    </row>
    <row r="224" spans="1:5" x14ac:dyDescent="0.2">
      <c r="A224" s="5"/>
      <c r="B224" s="5"/>
      <c r="C224" s="5"/>
      <c r="D224" s="5"/>
      <c r="E224" s="21"/>
    </row>
    <row r="225" spans="1:5" x14ac:dyDescent="0.2">
      <c r="A225" s="5"/>
      <c r="B225" s="5"/>
      <c r="C225" s="5"/>
      <c r="D225" s="5"/>
      <c r="E225" s="21"/>
    </row>
    <row r="226" spans="1:5" x14ac:dyDescent="0.2">
      <c r="A226" s="5"/>
      <c r="B226" s="5"/>
      <c r="C226" s="5"/>
      <c r="D226" s="5"/>
      <c r="E226" s="21"/>
    </row>
    <row r="227" spans="1:5" x14ac:dyDescent="0.2">
      <c r="A227" s="5"/>
      <c r="B227" s="5"/>
      <c r="C227" s="5"/>
      <c r="D227" s="5"/>
      <c r="E227" s="21"/>
    </row>
    <row r="228" spans="1:5" x14ac:dyDescent="0.2">
      <c r="A228" s="5"/>
      <c r="B228" s="5"/>
      <c r="C228" s="5"/>
      <c r="D228" s="5"/>
      <c r="E228" s="21"/>
    </row>
    <row r="229" spans="1:5" x14ac:dyDescent="0.2">
      <c r="A229" s="5"/>
      <c r="B229" s="5"/>
      <c r="C229" s="5"/>
      <c r="D229" s="5"/>
      <c r="E229" s="21"/>
    </row>
    <row r="230" spans="1:5" x14ac:dyDescent="0.2">
      <c r="A230" s="5"/>
      <c r="B230" s="5"/>
      <c r="C230" s="5"/>
      <c r="D230" s="5"/>
      <c r="E230" s="21"/>
    </row>
    <row r="231" spans="1:5" x14ac:dyDescent="0.2">
      <c r="A231" s="5"/>
      <c r="B231" s="5"/>
      <c r="C231" s="5"/>
      <c r="D231" s="5"/>
      <c r="E231" s="21"/>
    </row>
    <row r="232" spans="1:5" x14ac:dyDescent="0.2">
      <c r="A232" s="5"/>
      <c r="B232" s="5"/>
      <c r="C232" s="5"/>
      <c r="D232" s="5"/>
      <c r="E232" s="21"/>
    </row>
    <row r="233" spans="1:5" x14ac:dyDescent="0.2">
      <c r="A233" s="5"/>
      <c r="B233" s="5"/>
      <c r="C233" s="5"/>
      <c r="D233" s="5"/>
      <c r="E233" s="21"/>
    </row>
    <row r="234" spans="1:5" x14ac:dyDescent="0.2">
      <c r="A234" s="5"/>
      <c r="B234" s="5"/>
      <c r="C234" s="5"/>
      <c r="D234" s="5"/>
      <c r="E234" s="21"/>
    </row>
    <row r="235" spans="1:5" x14ac:dyDescent="0.2">
      <c r="A235" s="5"/>
      <c r="B235" s="5"/>
      <c r="C235" s="5"/>
      <c r="D235" s="5"/>
      <c r="E235" s="21"/>
    </row>
    <row r="236" spans="1:5" x14ac:dyDescent="0.2">
      <c r="A236" s="5"/>
      <c r="B236" s="5"/>
      <c r="C236" s="5"/>
      <c r="D236" s="5"/>
      <c r="E236" s="21"/>
    </row>
    <row r="237" spans="1:5" x14ac:dyDescent="0.2">
      <c r="A237" s="5"/>
      <c r="B237" s="5"/>
      <c r="C237" s="5"/>
      <c r="D237" s="5"/>
      <c r="E237" s="21"/>
    </row>
    <row r="238" spans="1:5" x14ac:dyDescent="0.2">
      <c r="A238" s="5"/>
      <c r="B238" s="5"/>
      <c r="C238" s="5"/>
      <c r="D238" s="5"/>
      <c r="E238" s="21"/>
    </row>
    <row r="239" spans="1:5" x14ac:dyDescent="0.2">
      <c r="A239" s="5"/>
      <c r="B239" s="5"/>
      <c r="C239" s="5"/>
      <c r="D239" s="5"/>
      <c r="E239" s="21"/>
    </row>
    <row r="240" spans="1:5" x14ac:dyDescent="0.2">
      <c r="A240" s="5"/>
      <c r="B240" s="5"/>
      <c r="C240" s="5"/>
      <c r="D240" s="5"/>
      <c r="E240" s="21"/>
    </row>
    <row r="241" spans="1:5" x14ac:dyDescent="0.2">
      <c r="A241" s="5"/>
      <c r="B241" s="5"/>
      <c r="C241" s="5"/>
      <c r="D241" s="5"/>
      <c r="E241" s="21"/>
    </row>
    <row r="242" spans="1:5" x14ac:dyDescent="0.2">
      <c r="A242" s="5"/>
      <c r="B242" s="5"/>
      <c r="C242" s="5"/>
      <c r="D242" s="5"/>
      <c r="E242" s="21"/>
    </row>
    <row r="243" spans="1:5" x14ac:dyDescent="0.2">
      <c r="A243" s="5"/>
      <c r="B243" s="5"/>
      <c r="C243" s="5"/>
      <c r="D243" s="5"/>
      <c r="E243" s="21"/>
    </row>
    <row r="244" spans="1:5" x14ac:dyDescent="0.2">
      <c r="A244" s="5"/>
      <c r="B244" s="5"/>
      <c r="C244" s="5"/>
      <c r="D244" s="5"/>
      <c r="E244" s="21"/>
    </row>
    <row r="245" spans="1:5" x14ac:dyDescent="0.2">
      <c r="A245" s="5"/>
      <c r="B245" s="5"/>
      <c r="C245" s="5"/>
      <c r="D245" s="5"/>
      <c r="E245" s="21"/>
    </row>
    <row r="246" spans="1:5" x14ac:dyDescent="0.2">
      <c r="A246" s="5"/>
      <c r="B246" s="5"/>
      <c r="C246" s="5"/>
      <c r="D246" s="5"/>
      <c r="E246" s="21"/>
    </row>
    <row r="247" spans="1:5" x14ac:dyDescent="0.2">
      <c r="A247" s="5"/>
      <c r="B247" s="5"/>
      <c r="C247" s="5"/>
      <c r="D247" s="5"/>
      <c r="E247" s="21"/>
    </row>
    <row r="248" spans="1:5" x14ac:dyDescent="0.2">
      <c r="A248" s="5"/>
      <c r="B248" s="5"/>
      <c r="C248" s="5"/>
      <c r="D248" s="5"/>
      <c r="E248" s="21"/>
    </row>
    <row r="249" spans="1:5" x14ac:dyDescent="0.2">
      <c r="A249" s="5"/>
      <c r="B249" s="5"/>
      <c r="C249" s="5"/>
      <c r="D249" s="5"/>
      <c r="E249" s="21"/>
    </row>
    <row r="250" spans="1:5" x14ac:dyDescent="0.2">
      <c r="A250" s="5"/>
      <c r="B250" s="5"/>
      <c r="C250" s="5"/>
      <c r="D250" s="5"/>
      <c r="E250" s="21"/>
    </row>
    <row r="251" spans="1:5" x14ac:dyDescent="0.2">
      <c r="A251" s="5"/>
      <c r="B251" s="5"/>
      <c r="C251" s="5"/>
      <c r="D251" s="5"/>
      <c r="E251" s="21"/>
    </row>
    <row r="252" spans="1:5" x14ac:dyDescent="0.2">
      <c r="A252" s="5"/>
      <c r="B252" s="5"/>
      <c r="C252" s="5"/>
      <c r="D252" s="5"/>
      <c r="E252" s="21"/>
    </row>
    <row r="253" spans="1:5" x14ac:dyDescent="0.2">
      <c r="A253" s="5"/>
      <c r="B253" s="5"/>
      <c r="C253" s="5"/>
      <c r="D253" s="5"/>
      <c r="E253" s="21"/>
    </row>
    <row r="254" spans="1:5" x14ac:dyDescent="0.2">
      <c r="A254" s="5"/>
      <c r="B254" s="5"/>
      <c r="C254" s="5"/>
      <c r="D254" s="5"/>
      <c r="E254" s="21"/>
    </row>
    <row r="255" spans="1:5" x14ac:dyDescent="0.2">
      <c r="A255" s="5"/>
      <c r="B255" s="5"/>
      <c r="C255" s="5"/>
      <c r="D255" s="5"/>
      <c r="E255" s="21"/>
    </row>
    <row r="256" spans="1:5" x14ac:dyDescent="0.2">
      <c r="A256" s="5"/>
      <c r="B256" s="5"/>
      <c r="C256" s="5"/>
      <c r="D256" s="5"/>
      <c r="E256" s="21"/>
    </row>
    <row r="257" spans="1:5" x14ac:dyDescent="0.2">
      <c r="A257" s="5"/>
      <c r="B257" s="5"/>
      <c r="C257" s="5"/>
      <c r="D257" s="5"/>
      <c r="E257" s="21"/>
    </row>
    <row r="258" spans="1:5" x14ac:dyDescent="0.2">
      <c r="A258" s="5"/>
      <c r="B258" s="5"/>
      <c r="C258" s="5"/>
      <c r="D258" s="5"/>
      <c r="E258" s="21"/>
    </row>
    <row r="259" spans="1:5" x14ac:dyDescent="0.2">
      <c r="A259" s="5"/>
      <c r="B259" s="5"/>
      <c r="C259" s="5"/>
      <c r="D259" s="5"/>
      <c r="E259" s="21"/>
    </row>
    <row r="260" spans="1:5" x14ac:dyDescent="0.2">
      <c r="A260" s="5"/>
      <c r="B260" s="5"/>
      <c r="C260" s="5"/>
      <c r="D260" s="5"/>
      <c r="E260" s="21"/>
    </row>
    <row r="261" spans="1:5" x14ac:dyDescent="0.2">
      <c r="A261" s="5"/>
      <c r="B261" s="5"/>
      <c r="C261" s="5"/>
      <c r="D261" s="5"/>
      <c r="E261" s="21"/>
    </row>
    <row r="262" spans="1:5" x14ac:dyDescent="0.2">
      <c r="A262" s="5"/>
      <c r="B262" s="5"/>
      <c r="C262" s="5"/>
      <c r="D262" s="5"/>
      <c r="E262" s="21"/>
    </row>
    <row r="263" spans="1:5" x14ac:dyDescent="0.2">
      <c r="A263" s="5"/>
      <c r="B263" s="5"/>
      <c r="C263" s="5"/>
      <c r="D263" s="5"/>
      <c r="E263" s="21"/>
    </row>
    <row r="264" spans="1:5" x14ac:dyDescent="0.2">
      <c r="A264" s="5"/>
      <c r="B264" s="5"/>
      <c r="C264" s="5"/>
      <c r="D264" s="5"/>
      <c r="E264" s="21"/>
    </row>
    <row r="265" spans="1:5" x14ac:dyDescent="0.2">
      <c r="A265" s="5"/>
      <c r="B265" s="5"/>
      <c r="C265" s="5"/>
      <c r="D265" s="5"/>
      <c r="E265" s="21"/>
    </row>
    <row r="266" spans="1:5" x14ac:dyDescent="0.2">
      <c r="A266" s="5"/>
      <c r="B266" s="5"/>
      <c r="C266" s="5"/>
      <c r="D266" s="5"/>
      <c r="E266" s="21"/>
    </row>
    <row r="267" spans="1:5" x14ac:dyDescent="0.2">
      <c r="A267" s="5"/>
      <c r="B267" s="5"/>
      <c r="C267" s="5"/>
      <c r="D267" s="5"/>
      <c r="E267" s="21"/>
    </row>
    <row r="268" spans="1:5" x14ac:dyDescent="0.2">
      <c r="A268" s="5"/>
      <c r="B268" s="5"/>
      <c r="C268" s="5"/>
      <c r="D268" s="5"/>
      <c r="E268" s="21"/>
    </row>
    <row r="269" spans="1:5" x14ac:dyDescent="0.2">
      <c r="A269" s="5"/>
      <c r="B269" s="5"/>
      <c r="C269" s="5"/>
      <c r="D269" s="5"/>
      <c r="E269" s="21"/>
    </row>
    <row r="270" spans="1:5" x14ac:dyDescent="0.2">
      <c r="A270" s="5"/>
      <c r="B270" s="5"/>
      <c r="C270" s="5"/>
      <c r="D270" s="5"/>
      <c r="E270" s="21"/>
    </row>
    <row r="271" spans="1:5" x14ac:dyDescent="0.2">
      <c r="A271" s="5"/>
      <c r="B271" s="5"/>
      <c r="C271" s="5"/>
      <c r="D271" s="5"/>
      <c r="E271" s="21"/>
    </row>
    <row r="272" spans="1:5" x14ac:dyDescent="0.2">
      <c r="A272" s="5"/>
      <c r="B272" s="5"/>
      <c r="C272" s="5"/>
      <c r="D272" s="5"/>
      <c r="E272" s="21"/>
    </row>
    <row r="273" spans="1:5" x14ac:dyDescent="0.2">
      <c r="A273" s="5"/>
      <c r="B273" s="5"/>
      <c r="C273" s="5"/>
      <c r="D273" s="5"/>
      <c r="E273" s="21"/>
    </row>
    <row r="274" spans="1:5" x14ac:dyDescent="0.2">
      <c r="A274" s="5"/>
      <c r="B274" s="5"/>
      <c r="C274" s="5"/>
      <c r="D274" s="5"/>
      <c r="E274" s="21"/>
    </row>
    <row r="275" spans="1:5" x14ac:dyDescent="0.2">
      <c r="A275" s="5"/>
      <c r="B275" s="5"/>
      <c r="C275" s="5"/>
      <c r="D275" s="5"/>
      <c r="E275" s="21"/>
    </row>
    <row r="276" spans="1:5" x14ac:dyDescent="0.2">
      <c r="A276" s="5"/>
      <c r="B276" s="5"/>
      <c r="C276" s="5"/>
      <c r="D276" s="5"/>
      <c r="E276" s="21"/>
    </row>
    <row r="277" spans="1:5" x14ac:dyDescent="0.2">
      <c r="A277" s="5"/>
      <c r="B277" s="5"/>
      <c r="C277" s="5"/>
      <c r="D277" s="5"/>
      <c r="E277" s="21"/>
    </row>
    <row r="278" spans="1:5" x14ac:dyDescent="0.2">
      <c r="A278" s="5"/>
      <c r="B278" s="5"/>
      <c r="C278" s="5"/>
      <c r="D278" s="5"/>
      <c r="E278" s="21"/>
    </row>
    <row r="279" spans="1:5" x14ac:dyDescent="0.2">
      <c r="A279" s="5"/>
      <c r="B279" s="5"/>
      <c r="C279" s="5"/>
      <c r="D279" s="5"/>
      <c r="E279" s="21"/>
    </row>
    <row r="280" spans="1:5" x14ac:dyDescent="0.2">
      <c r="A280" s="5"/>
      <c r="B280" s="5"/>
      <c r="C280" s="5"/>
      <c r="D280" s="5"/>
      <c r="E280" s="21"/>
    </row>
    <row r="281" spans="1:5" x14ac:dyDescent="0.2">
      <c r="A281" s="5"/>
      <c r="B281" s="5"/>
      <c r="C281" s="5"/>
      <c r="D281" s="5"/>
      <c r="E281" s="21"/>
    </row>
    <row r="282" spans="1:5" x14ac:dyDescent="0.2">
      <c r="A282" s="5"/>
      <c r="B282" s="5"/>
      <c r="C282" s="5"/>
      <c r="D282" s="5"/>
      <c r="E282" s="21"/>
    </row>
    <row r="283" spans="1:5" x14ac:dyDescent="0.2">
      <c r="A283" s="5"/>
      <c r="B283" s="5"/>
      <c r="C283" s="5"/>
      <c r="D283" s="5"/>
      <c r="E283" s="21"/>
    </row>
    <row r="284" spans="1:5" x14ac:dyDescent="0.2">
      <c r="A284" s="5"/>
      <c r="B284" s="5"/>
      <c r="C284" s="5"/>
      <c r="D284" s="5"/>
      <c r="E284" s="21"/>
    </row>
    <row r="285" spans="1:5" x14ac:dyDescent="0.2">
      <c r="A285" s="5"/>
      <c r="B285" s="5"/>
      <c r="C285" s="5"/>
      <c r="D285" s="5"/>
      <c r="E285" s="21"/>
    </row>
    <row r="286" spans="1:5" x14ac:dyDescent="0.2">
      <c r="A286" s="5"/>
      <c r="B286" s="5"/>
      <c r="C286" s="5"/>
      <c r="D286" s="5"/>
      <c r="E286" s="21"/>
    </row>
    <row r="287" spans="1:5" x14ac:dyDescent="0.2">
      <c r="A287" s="5"/>
      <c r="B287" s="5"/>
      <c r="C287" s="5"/>
      <c r="D287" s="5"/>
      <c r="E287" s="21"/>
    </row>
    <row r="288" spans="1:5" x14ac:dyDescent="0.2">
      <c r="A288" s="5"/>
      <c r="B288" s="5"/>
      <c r="C288" s="5"/>
      <c r="D288" s="5"/>
      <c r="E288" s="21"/>
    </row>
    <row r="289" spans="1:5" x14ac:dyDescent="0.2">
      <c r="A289" s="5"/>
      <c r="B289" s="5"/>
      <c r="C289" s="5"/>
      <c r="D289" s="5"/>
      <c r="E289" s="21"/>
    </row>
    <row r="290" spans="1:5" x14ac:dyDescent="0.2">
      <c r="A290" s="5"/>
      <c r="B290" s="5"/>
      <c r="C290" s="5"/>
      <c r="D290" s="5"/>
      <c r="E290" s="21"/>
    </row>
    <row r="291" spans="1:5" x14ac:dyDescent="0.2">
      <c r="A291" s="5"/>
      <c r="B291" s="5"/>
      <c r="C291" s="5"/>
      <c r="D291" s="5"/>
      <c r="E291" s="21"/>
    </row>
    <row r="292" spans="1:5" x14ac:dyDescent="0.2">
      <c r="A292" s="5"/>
      <c r="B292" s="5"/>
      <c r="C292" s="5"/>
      <c r="D292" s="5"/>
      <c r="E292" s="21"/>
    </row>
    <row r="293" spans="1:5" x14ac:dyDescent="0.2">
      <c r="A293" s="5"/>
      <c r="B293" s="5"/>
      <c r="C293" s="5"/>
      <c r="D293" s="5"/>
      <c r="E293" s="21"/>
    </row>
    <row r="294" spans="1:5" x14ac:dyDescent="0.2">
      <c r="A294" s="5"/>
      <c r="B294" s="5"/>
      <c r="C294" s="5"/>
      <c r="D294" s="5"/>
      <c r="E294" s="21"/>
    </row>
    <row r="295" spans="1:5" x14ac:dyDescent="0.2">
      <c r="A295" s="5"/>
      <c r="B295" s="5"/>
      <c r="C295" s="5"/>
      <c r="D295" s="5"/>
      <c r="E295" s="21"/>
    </row>
    <row r="296" spans="1:5" x14ac:dyDescent="0.2">
      <c r="A296" s="5"/>
      <c r="B296" s="5"/>
      <c r="C296" s="5"/>
      <c r="D296" s="5"/>
      <c r="E296" s="21"/>
    </row>
    <row r="297" spans="1:5" x14ac:dyDescent="0.2">
      <c r="A297" s="5"/>
      <c r="B297" s="5"/>
      <c r="C297" s="5"/>
      <c r="D297" s="5"/>
      <c r="E297" s="21"/>
    </row>
    <row r="298" spans="1:5" x14ac:dyDescent="0.2">
      <c r="A298" s="5"/>
      <c r="B298" s="5"/>
      <c r="C298" s="5"/>
      <c r="D298" s="5"/>
      <c r="E298" s="21"/>
    </row>
    <row r="299" spans="1:5" x14ac:dyDescent="0.2">
      <c r="A299" s="5"/>
      <c r="B299" s="5"/>
      <c r="C299" s="5"/>
      <c r="D299" s="5"/>
      <c r="E299" s="21"/>
    </row>
    <row r="300" spans="1:5" x14ac:dyDescent="0.2">
      <c r="A300" s="5"/>
      <c r="B300" s="5"/>
      <c r="C300" s="5"/>
      <c r="D300" s="5"/>
      <c r="E300" s="21"/>
    </row>
    <row r="301" spans="1:5" x14ac:dyDescent="0.2">
      <c r="A301" s="5"/>
      <c r="B301" s="5"/>
      <c r="C301" s="5"/>
      <c r="D301" s="5"/>
      <c r="E301" s="21"/>
    </row>
    <row r="302" spans="1:5" x14ac:dyDescent="0.2">
      <c r="A302" s="5"/>
      <c r="B302" s="5"/>
      <c r="C302" s="5"/>
      <c r="D302" s="5"/>
      <c r="E302" s="21"/>
    </row>
    <row r="303" spans="1:5" x14ac:dyDescent="0.2">
      <c r="A303" s="5"/>
      <c r="B303" s="5"/>
      <c r="C303" s="5"/>
      <c r="D303" s="5"/>
      <c r="E303" s="21"/>
    </row>
    <row r="304" spans="1:5" x14ac:dyDescent="0.2">
      <c r="A304" s="5"/>
      <c r="B304" s="5"/>
      <c r="C304" s="5"/>
      <c r="D304" s="5"/>
      <c r="E304" s="21"/>
    </row>
    <row r="305" spans="1:5" x14ac:dyDescent="0.2">
      <c r="A305" s="5"/>
      <c r="B305" s="5"/>
      <c r="C305" s="5"/>
      <c r="D305" s="5"/>
      <c r="E305" s="21"/>
    </row>
    <row r="306" spans="1:5" x14ac:dyDescent="0.2">
      <c r="A306" s="5"/>
      <c r="B306" s="5"/>
      <c r="C306" s="5"/>
      <c r="D306" s="5"/>
      <c r="E306" s="21"/>
    </row>
    <row r="307" spans="1:5" x14ac:dyDescent="0.2">
      <c r="A307" s="5"/>
      <c r="B307" s="5"/>
      <c r="C307" s="5"/>
      <c r="D307" s="5"/>
      <c r="E307" s="21"/>
    </row>
    <row r="308" spans="1:5" x14ac:dyDescent="0.2">
      <c r="A308" s="5"/>
      <c r="B308" s="5"/>
      <c r="C308" s="5"/>
      <c r="D308" s="5"/>
      <c r="E308" s="21"/>
    </row>
    <row r="309" spans="1:5" x14ac:dyDescent="0.2">
      <c r="A309" s="5"/>
      <c r="B309" s="5"/>
      <c r="C309" s="5"/>
      <c r="D309" s="5"/>
      <c r="E309" s="21"/>
    </row>
    <row r="310" spans="1:5" x14ac:dyDescent="0.2">
      <c r="A310" s="5"/>
      <c r="B310" s="5"/>
      <c r="C310" s="5"/>
      <c r="D310" s="5"/>
      <c r="E310" s="21"/>
    </row>
    <row r="311" spans="1:5" x14ac:dyDescent="0.2">
      <c r="A311" s="5"/>
      <c r="B311" s="5"/>
      <c r="C311" s="5"/>
      <c r="D311" s="5"/>
      <c r="E311" s="21"/>
    </row>
    <row r="312" spans="1:5" x14ac:dyDescent="0.2">
      <c r="A312" s="5"/>
      <c r="B312" s="5"/>
      <c r="C312" s="5"/>
      <c r="D312" s="5"/>
      <c r="E312" s="21"/>
    </row>
    <row r="313" spans="1:5" x14ac:dyDescent="0.2">
      <c r="A313" s="5"/>
      <c r="B313" s="5"/>
      <c r="C313" s="5"/>
      <c r="D313" s="5"/>
      <c r="E313" s="21"/>
    </row>
    <row r="314" spans="1:5" x14ac:dyDescent="0.2">
      <c r="A314" s="5"/>
      <c r="B314" s="5"/>
      <c r="C314" s="5"/>
      <c r="D314" s="5"/>
      <c r="E314" s="21"/>
    </row>
    <row r="315" spans="1:5" x14ac:dyDescent="0.2">
      <c r="A315" s="5"/>
      <c r="B315" s="5"/>
      <c r="C315" s="5"/>
      <c r="D315" s="5"/>
      <c r="E315" s="21"/>
    </row>
    <row r="316" spans="1:5" x14ac:dyDescent="0.2">
      <c r="A316" s="5"/>
      <c r="B316" s="5"/>
      <c r="C316" s="5"/>
      <c r="D316" s="5"/>
      <c r="E316" s="21"/>
    </row>
    <row r="317" spans="1:5" x14ac:dyDescent="0.2">
      <c r="A317" s="5"/>
      <c r="B317" s="5"/>
      <c r="C317" s="5"/>
      <c r="D317" s="5"/>
      <c r="E317" s="21"/>
    </row>
    <row r="318" spans="1:5" x14ac:dyDescent="0.2">
      <c r="A318" s="5"/>
      <c r="B318" s="5"/>
      <c r="C318" s="5"/>
      <c r="D318" s="5"/>
      <c r="E318" s="21"/>
    </row>
    <row r="319" spans="1:5" x14ac:dyDescent="0.2">
      <c r="A319" s="5"/>
      <c r="B319" s="5"/>
      <c r="C319" s="5"/>
      <c r="D319" s="5"/>
      <c r="E319" s="21"/>
    </row>
    <row r="320" spans="1:5" x14ac:dyDescent="0.2">
      <c r="A320" s="5"/>
      <c r="B320" s="5"/>
      <c r="C320" s="5"/>
      <c r="D320" s="5"/>
      <c r="E320" s="21"/>
    </row>
    <row r="321" spans="1:5" x14ac:dyDescent="0.2">
      <c r="A321" s="5"/>
      <c r="B321" s="5"/>
      <c r="C321" s="5"/>
      <c r="D321" s="5"/>
      <c r="E321" s="21"/>
    </row>
    <row r="322" spans="1:5" x14ac:dyDescent="0.2">
      <c r="A322" s="5"/>
      <c r="B322" s="5"/>
      <c r="C322" s="5"/>
      <c r="D322" s="5"/>
      <c r="E322" s="21"/>
    </row>
    <row r="323" spans="1:5" x14ac:dyDescent="0.2">
      <c r="A323" s="5"/>
      <c r="B323" s="5"/>
      <c r="C323" s="5"/>
      <c r="D323" s="5"/>
      <c r="E323" s="21"/>
    </row>
    <row r="324" spans="1:5" x14ac:dyDescent="0.2">
      <c r="A324" s="5"/>
      <c r="B324" s="5"/>
      <c r="C324" s="5"/>
      <c r="D324" s="5"/>
      <c r="E324" s="21"/>
    </row>
    <row r="325" spans="1:5" x14ac:dyDescent="0.2">
      <c r="A325" s="5"/>
      <c r="B325" s="5"/>
      <c r="C325" s="5"/>
      <c r="D325" s="5"/>
      <c r="E325" s="21"/>
    </row>
    <row r="326" spans="1:5" x14ac:dyDescent="0.2">
      <c r="A326" s="5"/>
      <c r="B326" s="5"/>
      <c r="C326" s="5"/>
      <c r="D326" s="5"/>
      <c r="E326" s="21"/>
    </row>
    <row r="327" spans="1:5" x14ac:dyDescent="0.2">
      <c r="A327" s="5"/>
      <c r="B327" s="5"/>
      <c r="C327" s="5"/>
      <c r="D327" s="5"/>
      <c r="E327" s="21"/>
    </row>
    <row r="328" spans="1:5" x14ac:dyDescent="0.2">
      <c r="A328" s="5"/>
      <c r="B328" s="5"/>
      <c r="C328" s="5"/>
      <c r="D328" s="5"/>
      <c r="E328" s="21"/>
    </row>
    <row r="329" spans="1:5" x14ac:dyDescent="0.2">
      <c r="A329" s="5"/>
      <c r="B329" s="5"/>
      <c r="C329" s="5"/>
      <c r="D329" s="5"/>
      <c r="E329" s="21"/>
    </row>
    <row r="330" spans="1:5" x14ac:dyDescent="0.2">
      <c r="A330" s="5"/>
      <c r="B330" s="5"/>
      <c r="C330" s="5"/>
      <c r="D330" s="5"/>
      <c r="E330" s="21"/>
    </row>
    <row r="331" spans="1:5" x14ac:dyDescent="0.2">
      <c r="A331" s="5"/>
      <c r="B331" s="5"/>
      <c r="C331" s="5"/>
      <c r="D331" s="5"/>
      <c r="E331" s="21"/>
    </row>
    <row r="332" spans="1:5" x14ac:dyDescent="0.2">
      <c r="A332" s="5"/>
      <c r="B332" s="5"/>
      <c r="C332" s="5"/>
      <c r="D332" s="5"/>
      <c r="E332" s="21"/>
    </row>
    <row r="333" spans="1:5" x14ac:dyDescent="0.2">
      <c r="A333" s="5"/>
      <c r="B333" s="5"/>
      <c r="C333" s="5"/>
      <c r="D333" s="5"/>
      <c r="E333" s="21"/>
    </row>
    <row r="334" spans="1:5" x14ac:dyDescent="0.2">
      <c r="A334" s="5"/>
      <c r="B334" s="5"/>
      <c r="C334" s="5"/>
      <c r="D334" s="5"/>
      <c r="E334" s="21"/>
    </row>
    <row r="335" spans="1:5" x14ac:dyDescent="0.2">
      <c r="A335" s="5"/>
      <c r="B335" s="5"/>
      <c r="C335" s="5"/>
      <c r="D335" s="5"/>
      <c r="E335" s="21"/>
    </row>
    <row r="336" spans="1:5" x14ac:dyDescent="0.2">
      <c r="A336" s="5"/>
      <c r="B336" s="5"/>
      <c r="C336" s="5"/>
      <c r="D336" s="5"/>
      <c r="E336" s="21"/>
    </row>
    <row r="337" spans="1:5" x14ac:dyDescent="0.2">
      <c r="A337" s="5"/>
      <c r="B337" s="5"/>
      <c r="C337" s="5"/>
      <c r="D337" s="5"/>
      <c r="E337" s="21"/>
    </row>
    <row r="338" spans="1:5" x14ac:dyDescent="0.2">
      <c r="A338" s="5"/>
      <c r="B338" s="5"/>
      <c r="C338" s="5"/>
      <c r="D338" s="5"/>
      <c r="E338" s="21"/>
    </row>
    <row r="339" spans="1:5" x14ac:dyDescent="0.2">
      <c r="A339" s="5"/>
      <c r="B339" s="5"/>
      <c r="C339" s="5"/>
      <c r="D339" s="5"/>
      <c r="E339" s="21"/>
    </row>
    <row r="340" spans="1:5" x14ac:dyDescent="0.2">
      <c r="A340" s="5"/>
      <c r="B340" s="5"/>
      <c r="C340" s="5"/>
      <c r="D340" s="5"/>
      <c r="E340" s="21"/>
    </row>
    <row r="341" spans="1:5" x14ac:dyDescent="0.2">
      <c r="A341" s="5"/>
      <c r="B341" s="5"/>
      <c r="C341" s="5"/>
      <c r="D341" s="5"/>
      <c r="E341" s="21"/>
    </row>
    <row r="342" spans="1:5" x14ac:dyDescent="0.2">
      <c r="A342" s="5"/>
      <c r="B342" s="5"/>
      <c r="C342" s="5"/>
      <c r="D342" s="5"/>
      <c r="E342" s="21"/>
    </row>
    <row r="343" spans="1:5" x14ac:dyDescent="0.2">
      <c r="A343" s="5"/>
      <c r="B343" s="5"/>
      <c r="C343" s="5"/>
      <c r="D343" s="5"/>
      <c r="E343" s="21"/>
    </row>
    <row r="344" spans="1:5" x14ac:dyDescent="0.2">
      <c r="A344" s="5"/>
      <c r="B344" s="5"/>
      <c r="C344" s="5"/>
      <c r="D344" s="5"/>
      <c r="E344" s="21"/>
    </row>
    <row r="345" spans="1:5" x14ac:dyDescent="0.2">
      <c r="A345" s="5"/>
      <c r="B345" s="5"/>
      <c r="C345" s="5"/>
      <c r="D345" s="5"/>
      <c r="E345" s="21"/>
    </row>
    <row r="346" spans="1:5" x14ac:dyDescent="0.2">
      <c r="A346" s="5"/>
      <c r="B346" s="5"/>
      <c r="C346" s="5"/>
      <c r="D346" s="5"/>
      <c r="E346" s="21"/>
    </row>
    <row r="347" spans="1:5" x14ac:dyDescent="0.2">
      <c r="A347" s="5"/>
      <c r="B347" s="5"/>
      <c r="C347" s="5"/>
      <c r="D347" s="5"/>
      <c r="E347" s="21"/>
    </row>
    <row r="348" spans="1:5" x14ac:dyDescent="0.2">
      <c r="A348" s="5"/>
      <c r="B348" s="5"/>
      <c r="C348" s="5"/>
      <c r="D348" s="5"/>
      <c r="E348" s="21"/>
    </row>
    <row r="349" spans="1:5" x14ac:dyDescent="0.2">
      <c r="A349" s="5"/>
      <c r="B349" s="5"/>
      <c r="C349" s="5"/>
      <c r="D349" s="5"/>
      <c r="E349" s="21"/>
    </row>
    <row r="350" spans="1:5" x14ac:dyDescent="0.2">
      <c r="A350" s="5"/>
      <c r="B350" s="5"/>
      <c r="C350" s="5"/>
      <c r="D350" s="5"/>
      <c r="E350" s="21"/>
    </row>
    <row r="351" spans="1:5" x14ac:dyDescent="0.2">
      <c r="A351" s="5"/>
      <c r="B351" s="5"/>
      <c r="C351" s="5"/>
      <c r="D351" s="5"/>
      <c r="E351" s="21"/>
    </row>
    <row r="352" spans="1:5" x14ac:dyDescent="0.2">
      <c r="A352" s="5"/>
      <c r="B352" s="5"/>
      <c r="C352" s="5"/>
      <c r="D352" s="5"/>
      <c r="E352" s="21"/>
    </row>
    <row r="353" spans="1:5" x14ac:dyDescent="0.2">
      <c r="A353" s="5"/>
      <c r="B353" s="5"/>
      <c r="C353" s="5"/>
      <c r="D353" s="5"/>
      <c r="E353" s="21"/>
    </row>
    <row r="354" spans="1:5" x14ac:dyDescent="0.2">
      <c r="A354" s="5"/>
      <c r="B354" s="5"/>
      <c r="C354" s="5"/>
      <c r="D354" s="5"/>
      <c r="E354" s="21"/>
    </row>
    <row r="355" spans="1:5" x14ac:dyDescent="0.2">
      <c r="A355" s="5"/>
      <c r="B355" s="5"/>
      <c r="C355" s="5"/>
      <c r="D355" s="5"/>
      <c r="E355" s="21"/>
    </row>
    <row r="356" spans="1:5" x14ac:dyDescent="0.2">
      <c r="A356" s="5"/>
      <c r="B356" s="5"/>
      <c r="C356" s="5"/>
      <c r="D356" s="5"/>
      <c r="E356" s="21"/>
    </row>
    <row r="357" spans="1:5" x14ac:dyDescent="0.2">
      <c r="A357" s="5"/>
      <c r="B357" s="5"/>
      <c r="C357" s="5"/>
      <c r="D357" s="5"/>
      <c r="E357" s="21"/>
    </row>
    <row r="358" spans="1:5" x14ac:dyDescent="0.2">
      <c r="A358" s="5"/>
      <c r="B358" s="5"/>
      <c r="C358" s="5"/>
      <c r="D358" s="5"/>
      <c r="E358" s="21"/>
    </row>
    <row r="359" spans="1:5" x14ac:dyDescent="0.2">
      <c r="A359" s="5"/>
      <c r="B359" s="5"/>
      <c r="C359" s="5"/>
      <c r="D359" s="5"/>
      <c r="E359" s="21"/>
    </row>
    <row r="360" spans="1:5" x14ac:dyDescent="0.2">
      <c r="A360" s="5"/>
      <c r="B360" s="5"/>
      <c r="C360" s="5"/>
      <c r="D360" s="5"/>
      <c r="E360" s="21"/>
    </row>
    <row r="361" spans="1:5" x14ac:dyDescent="0.2">
      <c r="A361" s="5"/>
      <c r="B361" s="5"/>
      <c r="C361" s="5"/>
      <c r="D361" s="5"/>
      <c r="E361" s="21"/>
    </row>
    <row r="362" spans="1:5" x14ac:dyDescent="0.2">
      <c r="A362" s="5"/>
      <c r="B362" s="5"/>
      <c r="C362" s="5"/>
      <c r="D362" s="5"/>
      <c r="E362" s="21"/>
    </row>
    <row r="363" spans="1:5" x14ac:dyDescent="0.2">
      <c r="A363" s="5"/>
      <c r="B363" s="5"/>
      <c r="C363" s="5"/>
      <c r="D363" s="5"/>
      <c r="E363" s="21"/>
    </row>
    <row r="364" spans="1:5" x14ac:dyDescent="0.2">
      <c r="A364" s="5"/>
      <c r="B364" s="5"/>
      <c r="C364" s="5"/>
      <c r="D364" s="5"/>
      <c r="E364" s="21"/>
    </row>
    <row r="365" spans="1:5" x14ac:dyDescent="0.2">
      <c r="A365" s="5"/>
      <c r="B365" s="5"/>
      <c r="C365" s="5"/>
      <c r="D365" s="5"/>
      <c r="E365" s="21"/>
    </row>
    <row r="366" spans="1:5" x14ac:dyDescent="0.2">
      <c r="A366" s="5"/>
      <c r="B366" s="5"/>
      <c r="C366" s="5"/>
      <c r="D366" s="5"/>
      <c r="E366" s="21"/>
    </row>
    <row r="367" spans="1:5" x14ac:dyDescent="0.2">
      <c r="A367" s="5"/>
      <c r="B367" s="5"/>
      <c r="C367" s="5"/>
      <c r="D367" s="5"/>
      <c r="E367" s="21"/>
    </row>
    <row r="368" spans="1:5" x14ac:dyDescent="0.2">
      <c r="A368" s="5"/>
      <c r="B368" s="5"/>
      <c r="C368" s="5"/>
      <c r="D368" s="5"/>
      <c r="E368" s="21"/>
    </row>
    <row r="369" spans="1:5" x14ac:dyDescent="0.2">
      <c r="A369" s="5"/>
      <c r="B369" s="5"/>
      <c r="C369" s="5"/>
      <c r="D369" s="5"/>
      <c r="E369" s="21"/>
    </row>
    <row r="370" spans="1:5" x14ac:dyDescent="0.2">
      <c r="A370" s="5"/>
      <c r="B370" s="5"/>
      <c r="C370" s="5"/>
      <c r="D370" s="5"/>
      <c r="E370" s="21"/>
    </row>
    <row r="371" spans="1:5" x14ac:dyDescent="0.2">
      <c r="A371" s="5"/>
      <c r="B371" s="5"/>
      <c r="C371" s="5"/>
      <c r="D371" s="5"/>
      <c r="E371" s="21"/>
    </row>
    <row r="372" spans="1:5" x14ac:dyDescent="0.2">
      <c r="A372" s="5"/>
      <c r="B372" s="5"/>
      <c r="C372" s="5"/>
      <c r="D372" s="5"/>
      <c r="E372" s="21"/>
    </row>
    <row r="373" spans="1:5" x14ac:dyDescent="0.2">
      <c r="A373" s="5"/>
      <c r="B373" s="5"/>
      <c r="C373" s="5"/>
      <c r="D373" s="5"/>
      <c r="E373" s="21"/>
    </row>
    <row r="374" spans="1:5" x14ac:dyDescent="0.2">
      <c r="A374" s="5"/>
      <c r="B374" s="5"/>
      <c r="C374" s="5"/>
      <c r="D374" s="5"/>
      <c r="E374" s="21"/>
    </row>
    <row r="375" spans="1:5" x14ac:dyDescent="0.2">
      <c r="A375" s="5"/>
      <c r="B375" s="5"/>
      <c r="C375" s="5"/>
      <c r="D375" s="5"/>
      <c r="E375" s="21"/>
    </row>
    <row r="376" spans="1:5" x14ac:dyDescent="0.2">
      <c r="A376" s="5"/>
      <c r="B376" s="5"/>
      <c r="C376" s="5"/>
      <c r="D376" s="5"/>
      <c r="E376" s="21"/>
    </row>
    <row r="377" spans="1:5" x14ac:dyDescent="0.2">
      <c r="A377" s="5"/>
      <c r="B377" s="5"/>
      <c r="C377" s="5"/>
      <c r="D377" s="5"/>
      <c r="E377" s="21"/>
    </row>
    <row r="378" spans="1:5" x14ac:dyDescent="0.2">
      <c r="A378" s="5"/>
      <c r="B378" s="5"/>
      <c r="C378" s="5"/>
      <c r="D378" s="5"/>
      <c r="E378" s="21"/>
    </row>
    <row r="379" spans="1:5" x14ac:dyDescent="0.2">
      <c r="A379" s="5"/>
      <c r="B379" s="5"/>
      <c r="C379" s="5"/>
      <c r="D379" s="5"/>
      <c r="E379" s="21"/>
    </row>
    <row r="380" spans="1:5" x14ac:dyDescent="0.2">
      <c r="A380" s="5"/>
      <c r="B380" s="5"/>
      <c r="C380" s="5"/>
      <c r="D380" s="5"/>
      <c r="E380" s="21"/>
    </row>
    <row r="381" spans="1:5" x14ac:dyDescent="0.2">
      <c r="A381" s="5"/>
      <c r="B381" s="5"/>
      <c r="C381" s="5"/>
      <c r="D381" s="5"/>
      <c r="E381" s="21"/>
    </row>
    <row r="382" spans="1:5" x14ac:dyDescent="0.2">
      <c r="A382" s="5"/>
      <c r="B382" s="5"/>
      <c r="C382" s="5"/>
      <c r="D382" s="5"/>
      <c r="E382" s="21"/>
    </row>
    <row r="383" spans="1:5" x14ac:dyDescent="0.2">
      <c r="A383" s="5"/>
      <c r="B383" s="5"/>
      <c r="C383" s="5"/>
      <c r="D383" s="5"/>
      <c r="E383" s="21"/>
    </row>
    <row r="384" spans="1:5" x14ac:dyDescent="0.2">
      <c r="A384" s="5"/>
      <c r="B384" s="5"/>
      <c r="C384" s="5"/>
      <c r="D384" s="5"/>
      <c r="E384" s="21"/>
    </row>
    <row r="385" spans="1:5" x14ac:dyDescent="0.2">
      <c r="A385" s="5"/>
      <c r="B385" s="5"/>
      <c r="C385" s="5"/>
      <c r="D385" s="5"/>
      <c r="E385" s="21"/>
    </row>
    <row r="386" spans="1:5" x14ac:dyDescent="0.2">
      <c r="A386" s="5"/>
      <c r="B386" s="5"/>
      <c r="C386" s="5"/>
      <c r="D386" s="5"/>
      <c r="E386" s="21"/>
    </row>
    <row r="387" spans="1:5" x14ac:dyDescent="0.2">
      <c r="A387" s="5"/>
      <c r="B387" s="5"/>
      <c r="C387" s="5"/>
      <c r="D387" s="5"/>
      <c r="E387" s="21"/>
    </row>
    <row r="388" spans="1:5" x14ac:dyDescent="0.2">
      <c r="A388" s="5"/>
      <c r="B388" s="5"/>
      <c r="C388" s="5"/>
      <c r="D388" s="5"/>
      <c r="E388" s="21"/>
    </row>
    <row r="389" spans="1:5" x14ac:dyDescent="0.2">
      <c r="A389" s="5"/>
      <c r="B389" s="5"/>
      <c r="C389" s="5"/>
      <c r="D389" s="5"/>
      <c r="E389" s="21"/>
    </row>
    <row r="390" spans="1:5" x14ac:dyDescent="0.2">
      <c r="A390" s="5"/>
      <c r="B390" s="5"/>
      <c r="C390" s="5"/>
      <c r="D390" s="5"/>
      <c r="E390" s="21"/>
    </row>
    <row r="391" spans="1:5" x14ac:dyDescent="0.2">
      <c r="A391" s="5"/>
      <c r="B391" s="5"/>
      <c r="C391" s="5"/>
      <c r="D391" s="5"/>
      <c r="E391" s="21"/>
    </row>
    <row r="392" spans="1:5" x14ac:dyDescent="0.2">
      <c r="A392" s="5"/>
      <c r="B392" s="5"/>
      <c r="C392" s="5"/>
      <c r="D392" s="5"/>
      <c r="E392" s="21"/>
    </row>
    <row r="393" spans="1:5" x14ac:dyDescent="0.2">
      <c r="A393" s="5"/>
      <c r="B393" s="5"/>
      <c r="C393" s="5"/>
      <c r="D393" s="5"/>
      <c r="E393" s="21"/>
    </row>
    <row r="394" spans="1:5" x14ac:dyDescent="0.2">
      <c r="A394" s="5"/>
      <c r="B394" s="5"/>
      <c r="C394" s="5"/>
      <c r="D394" s="5"/>
      <c r="E394" s="21"/>
    </row>
    <row r="395" spans="1:5" x14ac:dyDescent="0.2">
      <c r="A395" s="5"/>
      <c r="B395" s="5"/>
      <c r="C395" s="5"/>
      <c r="D395" s="5"/>
      <c r="E395" s="21"/>
    </row>
    <row r="396" spans="1:5" x14ac:dyDescent="0.2">
      <c r="A396" s="5"/>
      <c r="B396" s="5"/>
      <c r="C396" s="5"/>
      <c r="D396" s="5"/>
      <c r="E396" s="21"/>
    </row>
    <row r="397" spans="1:5" x14ac:dyDescent="0.2">
      <c r="A397" s="5"/>
      <c r="B397" s="5"/>
      <c r="C397" s="5"/>
      <c r="D397" s="5"/>
      <c r="E397" s="21"/>
    </row>
    <row r="398" spans="1:5" x14ac:dyDescent="0.2">
      <c r="A398" s="5"/>
      <c r="B398" s="5"/>
      <c r="C398" s="5"/>
      <c r="D398" s="5"/>
      <c r="E398" s="21"/>
    </row>
    <row r="399" spans="1:5" x14ac:dyDescent="0.2">
      <c r="A399" s="5"/>
      <c r="B399" s="5"/>
      <c r="C399" s="5"/>
      <c r="D399" s="5"/>
      <c r="E399" s="21"/>
    </row>
    <row r="400" spans="1:5" x14ac:dyDescent="0.2">
      <c r="A400" s="5"/>
      <c r="B400" s="5"/>
      <c r="C400" s="5"/>
      <c r="D400" s="5"/>
      <c r="E400" s="21"/>
    </row>
    <row r="401" spans="1:5" x14ac:dyDescent="0.2">
      <c r="A401" s="5"/>
      <c r="B401" s="5"/>
      <c r="C401" s="5"/>
      <c r="D401" s="5"/>
      <c r="E401" s="21"/>
    </row>
    <row r="402" spans="1:5" x14ac:dyDescent="0.2">
      <c r="A402" s="5"/>
      <c r="B402" s="5"/>
      <c r="C402" s="5"/>
      <c r="D402" s="5"/>
      <c r="E402" s="21"/>
    </row>
    <row r="403" spans="1:5" x14ac:dyDescent="0.2">
      <c r="A403" s="5"/>
      <c r="B403" s="5"/>
      <c r="C403" s="5"/>
      <c r="D403" s="5"/>
      <c r="E403" s="21"/>
    </row>
    <row r="404" spans="1:5" x14ac:dyDescent="0.2">
      <c r="A404" s="5"/>
      <c r="B404" s="5"/>
      <c r="C404" s="5"/>
      <c r="D404" s="5"/>
      <c r="E404" s="21"/>
    </row>
    <row r="405" spans="1:5" x14ac:dyDescent="0.2">
      <c r="A405" s="5"/>
      <c r="B405" s="5"/>
      <c r="C405" s="5"/>
      <c r="D405" s="5"/>
      <c r="E405" s="21"/>
    </row>
    <row r="406" spans="1:5" x14ac:dyDescent="0.2">
      <c r="A406" s="5"/>
      <c r="B406" s="5"/>
      <c r="C406" s="5"/>
      <c r="D406" s="5"/>
      <c r="E406" s="21"/>
    </row>
    <row r="407" spans="1:5" x14ac:dyDescent="0.2">
      <c r="A407" s="5"/>
      <c r="B407" s="5"/>
      <c r="C407" s="5"/>
      <c r="D407" s="5"/>
      <c r="E407" s="21"/>
    </row>
    <row r="408" spans="1:5" x14ac:dyDescent="0.2">
      <c r="A408" s="5"/>
      <c r="B408" s="5"/>
      <c r="C408" s="5"/>
      <c r="D408" s="5"/>
      <c r="E408" s="21"/>
    </row>
    <row r="409" spans="1:5" x14ac:dyDescent="0.2">
      <c r="A409" s="5"/>
      <c r="B409" s="5"/>
      <c r="C409" s="5"/>
      <c r="D409" s="5"/>
      <c r="E409" s="21"/>
    </row>
    <row r="410" spans="1:5" x14ac:dyDescent="0.2">
      <c r="A410" s="5"/>
      <c r="B410" s="5"/>
      <c r="C410" s="5"/>
      <c r="D410" s="5"/>
      <c r="E410" s="21"/>
    </row>
    <row r="411" spans="1:5" x14ac:dyDescent="0.2">
      <c r="A411" s="5"/>
      <c r="B411" s="5"/>
      <c r="C411" s="5"/>
      <c r="D411" s="5"/>
      <c r="E411" s="21"/>
    </row>
    <row r="412" spans="1:5" x14ac:dyDescent="0.2">
      <c r="A412" s="5"/>
      <c r="B412" s="5"/>
      <c r="C412" s="5"/>
      <c r="D412" s="5"/>
      <c r="E412" s="21"/>
    </row>
    <row r="413" spans="1:5" x14ac:dyDescent="0.2">
      <c r="A413" s="5"/>
      <c r="B413" s="5"/>
      <c r="C413" s="5"/>
      <c r="D413" s="5"/>
      <c r="E413" s="21"/>
    </row>
    <row r="414" spans="1:5" x14ac:dyDescent="0.2">
      <c r="A414" s="5"/>
      <c r="B414" s="5"/>
      <c r="C414" s="5"/>
      <c r="D414" s="5"/>
      <c r="E414" s="21"/>
    </row>
    <row r="415" spans="1:5" x14ac:dyDescent="0.2">
      <c r="A415" s="5"/>
      <c r="B415" s="5"/>
      <c r="C415" s="5"/>
      <c r="D415" s="5"/>
      <c r="E415" s="21"/>
    </row>
    <row r="416" spans="1:5" x14ac:dyDescent="0.2">
      <c r="A416" s="5"/>
      <c r="B416" s="5"/>
      <c r="C416" s="5"/>
      <c r="D416" s="5"/>
      <c r="E416" s="21"/>
    </row>
    <row r="417" spans="1:5" x14ac:dyDescent="0.2">
      <c r="A417" s="5"/>
      <c r="B417" s="5"/>
      <c r="C417" s="5"/>
      <c r="D417" s="5"/>
      <c r="E417" s="21"/>
    </row>
    <row r="418" spans="1:5" x14ac:dyDescent="0.2">
      <c r="A418" s="5"/>
      <c r="B418" s="5"/>
      <c r="C418" s="5"/>
      <c r="D418" s="5"/>
      <c r="E418" s="21"/>
    </row>
    <row r="419" spans="1:5" x14ac:dyDescent="0.2">
      <c r="A419" s="5"/>
      <c r="B419" s="5"/>
      <c r="C419" s="5"/>
      <c r="D419" s="5"/>
      <c r="E419" s="21"/>
    </row>
    <row r="420" spans="1:5" x14ac:dyDescent="0.2">
      <c r="A420" s="5"/>
      <c r="B420" s="5"/>
      <c r="C420" s="5"/>
      <c r="D420" s="5"/>
      <c r="E420" s="2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Frontera</vt:lpstr>
      <vt:lpstr>LCRA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mjacobso</dc:creator>
  <cp:lastModifiedBy>Felienne</cp:lastModifiedBy>
  <dcterms:created xsi:type="dcterms:W3CDTF">2001-03-21T16:19:32Z</dcterms:created>
  <dcterms:modified xsi:type="dcterms:W3CDTF">2014-09-03T13:32:57Z</dcterms:modified>
</cp:coreProperties>
</file>