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4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4" i="1" l="1"/>
  <c r="E59" i="1"/>
  <c r="F59" i="1"/>
  <c r="F61" i="1" s="1"/>
  <c r="G59" i="1"/>
  <c r="H59" i="1"/>
  <c r="H60" i="1"/>
  <c r="H61" i="1"/>
</calcChain>
</file>

<file path=xl/comments1.xml><?xml version="1.0" encoding="utf-8"?>
<comments xmlns="http://schemas.openxmlformats.org/spreadsheetml/2006/main">
  <authors>
    <author>Rhonda L. Robinson</author>
  </authors>
  <commentList>
    <comment ref="D21" authorId="0" shapeId="0">
      <text>
        <r>
          <rPr>
            <b/>
            <sz val="8"/>
            <color indexed="81"/>
            <rFont val="Tahoma"/>
          </rPr>
          <t>Rhonda L. Robinson:</t>
        </r>
        <r>
          <rPr>
            <sz val="8"/>
            <color indexed="81"/>
            <rFont val="Tahoma"/>
          </rPr>
          <t xml:space="preserve">
DO NOT INCLUDE.</t>
        </r>
      </text>
    </comment>
    <comment ref="D56" authorId="0" shapeId="0">
      <text>
        <r>
          <rPr>
            <b/>
            <sz val="8"/>
            <color indexed="81"/>
            <rFont val="Tahoma"/>
          </rPr>
          <t>Rhonda L. Robinson:</t>
        </r>
        <r>
          <rPr>
            <sz val="8"/>
            <color indexed="81"/>
            <rFont val="Tahoma"/>
          </rPr>
          <t xml:space="preserve">
Volume should not be included.</t>
        </r>
      </text>
    </comment>
    <comment ref="D57" authorId="0" shapeId="0">
      <text>
        <r>
          <rPr>
            <b/>
            <sz val="8"/>
            <color indexed="81"/>
            <rFont val="Tahoma"/>
          </rPr>
          <t>Rhonda L. Robinson:</t>
        </r>
        <r>
          <rPr>
            <sz val="8"/>
            <color indexed="81"/>
            <rFont val="Tahoma"/>
          </rPr>
          <t xml:space="preserve">
Volume should not be included.</t>
        </r>
      </text>
    </comment>
  </commentList>
</comments>
</file>

<file path=xl/sharedStrings.xml><?xml version="1.0" encoding="utf-8"?>
<sst xmlns="http://schemas.openxmlformats.org/spreadsheetml/2006/main" count="59" uniqueCount="46">
  <si>
    <t xml:space="preserve">HPL - UNMETERED GAS LOSS &amp; </t>
  </si>
  <si>
    <t>GAS LOSS FOR CONSTRUCTION</t>
  </si>
  <si>
    <t>SYSTEMS  427 - 699 / 753, 764, 765, 767</t>
  </si>
  <si>
    <t>UNMETERED</t>
  </si>
  <si>
    <t>CONSTRUCTION</t>
  </si>
  <si>
    <t>WORK ORDER</t>
  </si>
  <si>
    <t>METER</t>
  </si>
  <si>
    <t>SYSTEM</t>
  </si>
  <si>
    <t>MCF</t>
  </si>
  <si>
    <t>MMBTU</t>
  </si>
  <si>
    <t>NUMBER</t>
  </si>
  <si>
    <t>802</t>
  </si>
  <si>
    <t>550</t>
  </si>
  <si>
    <t>803</t>
  </si>
  <si>
    <t>447</t>
  </si>
  <si>
    <t>805</t>
  </si>
  <si>
    <t>462</t>
  </si>
  <si>
    <t>806</t>
  </si>
  <si>
    <t>450</t>
  </si>
  <si>
    <t>810</t>
  </si>
  <si>
    <t>460</t>
  </si>
  <si>
    <t>815</t>
  </si>
  <si>
    <t>600</t>
  </si>
  <si>
    <t>816</t>
  </si>
  <si>
    <t>766</t>
  </si>
  <si>
    <t xml:space="preserve"> </t>
  </si>
  <si>
    <t>827</t>
  </si>
  <si>
    <t>490</t>
  </si>
  <si>
    <t>831</t>
  </si>
  <si>
    <t>846</t>
  </si>
  <si>
    <t>601</t>
  </si>
  <si>
    <t>861</t>
  </si>
  <si>
    <t>555</t>
  </si>
  <si>
    <t>877</t>
  </si>
  <si>
    <t>765</t>
  </si>
  <si>
    <t>894</t>
  </si>
  <si>
    <t>757</t>
  </si>
  <si>
    <t>TOTAL VOLUME C/M</t>
  </si>
  <si>
    <t>INSIDE FERC HSC 12/99</t>
  </si>
  <si>
    <t>800</t>
  </si>
  <si>
    <t>801</t>
  </si>
  <si>
    <t>445</t>
  </si>
  <si>
    <t>EXPLANATION</t>
  </si>
  <si>
    <t>A/S line equip. outage prevented gas from flowing into that line.  P/L pressure build up triggering relief valve.</t>
  </si>
  <si>
    <t>Regulator failure.</t>
  </si>
  <si>
    <t xml:space="preserve">Maintenance.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</si>
</sst>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5" formatCode="#,##0\ ;\(#,##0\);\-\-"/>
    <numFmt numFmtId="166" formatCode="&quot;$&quot;#,##0.00000_);[Red]\(&quot;$&quot;#,##0.00000\)"/>
    <numFmt numFmtId="167" formatCode="&quot;$&quot;\ #,##0.00;&quot;$&quot;\ \-#,##0.00"/>
  </numFmts>
  <fonts count="15" x14ac:knownFonts="1">
    <font>
      <sz val="10"/>
      <name val="Arial"/>
    </font>
    <font>
      <sz val="10"/>
      <name val="Arial"/>
    </font>
    <font>
      <sz val="18"/>
      <name val="Arial"/>
      <family val="2"/>
    </font>
    <font>
      <sz val="14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color indexed="32"/>
      <name val="Arial"/>
    </font>
    <font>
      <b/>
      <sz val="9"/>
      <name val="Arial"/>
      <family val="2"/>
    </font>
    <font>
      <u/>
      <sz val="9"/>
      <name val="Arial"/>
      <family val="2"/>
    </font>
    <font>
      <sz val="9"/>
      <color indexed="56"/>
      <name val="Arial"/>
      <family val="2"/>
    </font>
    <font>
      <b/>
      <sz val="9"/>
      <color indexed="56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 applyBorder="1" applyAlignment="1"/>
    <xf numFmtId="0" fontId="4" fillId="0" borderId="0" xfId="0" applyFont="1" applyAlignment="1">
      <alignment horizontal="centerContinuous"/>
    </xf>
    <xf numFmtId="0" fontId="4" fillId="0" borderId="0" xfId="0" applyFont="1" applyBorder="1" applyAlignment="1">
      <alignment horizontal="right"/>
    </xf>
    <xf numFmtId="165" fontId="4" fillId="0" borderId="0" xfId="0" applyNumberFormat="1" applyFont="1" applyBorder="1" applyAlignment="1"/>
    <xf numFmtId="3" fontId="4" fillId="0" borderId="0" xfId="0" applyNumberFormat="1" applyFont="1" applyBorder="1" applyAlignment="1"/>
    <xf numFmtId="0" fontId="7" fillId="0" borderId="3" xfId="0" applyFont="1" applyBorder="1" applyAlignment="1">
      <alignment horizontal="center"/>
    </xf>
    <xf numFmtId="0" fontId="4" fillId="0" borderId="0" xfId="0" applyFont="1" applyAlignment="1"/>
    <xf numFmtId="0" fontId="4" fillId="0" borderId="4" xfId="0" applyFont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8" fillId="0" borderId="0" xfId="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49" fontId="7" fillId="0" borderId="0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right"/>
    </xf>
    <xf numFmtId="165" fontId="10" fillId="0" borderId="0" xfId="0" applyNumberFormat="1" applyFont="1" applyBorder="1" applyAlignment="1"/>
    <xf numFmtId="3" fontId="10" fillId="0" borderId="0" xfId="0" applyNumberFormat="1" applyFont="1" applyBorder="1" applyAlignment="1"/>
    <xf numFmtId="0" fontId="10" fillId="0" borderId="0" xfId="0" applyFont="1" applyBorder="1" applyAlignment="1">
      <alignment horizontal="right"/>
    </xf>
    <xf numFmtId="0" fontId="9" fillId="0" borderId="0" xfId="0" applyFont="1" applyBorder="1"/>
    <xf numFmtId="0" fontId="4" fillId="0" borderId="0" xfId="0" applyFont="1" applyBorder="1"/>
    <xf numFmtId="3" fontId="10" fillId="0" borderId="0" xfId="0" applyNumberFormat="1" applyFont="1" applyAlignment="1"/>
    <xf numFmtId="3" fontId="10" fillId="0" borderId="0" xfId="0" quotePrefix="1" applyNumberFormat="1" applyFont="1" applyBorder="1" applyAlignment="1"/>
    <xf numFmtId="0" fontId="4" fillId="0" borderId="0" xfId="0" applyFont="1" applyFill="1"/>
    <xf numFmtId="49" fontId="7" fillId="0" borderId="0" xfId="0" applyNumberFormat="1" applyFont="1" applyFill="1" applyBorder="1" applyAlignment="1">
      <alignment horizontal="center"/>
    </xf>
    <xf numFmtId="49" fontId="7" fillId="0" borderId="0" xfId="0" applyNumberFormat="1" applyFont="1" applyAlignment="1">
      <alignment horizontal="center"/>
    </xf>
    <xf numFmtId="165" fontId="10" fillId="0" borderId="0" xfId="0" applyNumberFormat="1" applyFont="1" applyAlignment="1"/>
    <xf numFmtId="3" fontId="10" fillId="0" borderId="0" xfId="0" applyNumberFormat="1" applyFont="1" applyFill="1" applyBorder="1" applyAlignment="1"/>
    <xf numFmtId="0" fontId="7" fillId="0" borderId="0" xfId="0" applyNumberFormat="1" applyFont="1" applyFill="1" applyAlignment="1">
      <alignment horizontal="center"/>
    </xf>
    <xf numFmtId="165" fontId="9" fillId="0" borderId="6" xfId="0" applyNumberFormat="1" applyFont="1" applyBorder="1" applyAlignment="1">
      <alignment horizontal="right"/>
    </xf>
    <xf numFmtId="165" fontId="10" fillId="0" borderId="6" xfId="0" applyNumberFormat="1" applyFont="1" applyBorder="1" applyAlignment="1"/>
    <xf numFmtId="3" fontId="10" fillId="0" borderId="6" xfId="0" applyNumberFormat="1" applyFont="1" applyBorder="1" applyAlignment="1"/>
    <xf numFmtId="0" fontId="10" fillId="0" borderId="6" xfId="0" applyFont="1" applyBorder="1" applyAlignment="1">
      <alignment horizontal="right"/>
    </xf>
    <xf numFmtId="49" fontId="4" fillId="0" borderId="0" xfId="0" applyNumberFormat="1" applyFont="1" applyBorder="1"/>
    <xf numFmtId="165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49" fontId="4" fillId="0" borderId="0" xfId="0" applyNumberFormat="1" applyFont="1"/>
    <xf numFmtId="165" fontId="7" fillId="0" borderId="0" xfId="0" applyNumberFormat="1" applyFont="1" applyBorder="1" applyAlignment="1" applyProtection="1">
      <alignment horizontal="right"/>
    </xf>
    <xf numFmtId="0" fontId="11" fillId="0" borderId="0" xfId="0" applyFont="1" applyBorder="1" applyAlignment="1">
      <alignment horizontal="left"/>
    </xf>
    <xf numFmtId="166" fontId="12" fillId="0" borderId="0" xfId="1" applyNumberFormat="1" applyFont="1" applyBorder="1" applyAlignment="1" applyProtection="1">
      <alignment horizontal="right"/>
      <protection locked="0"/>
    </xf>
    <xf numFmtId="167" fontId="7" fillId="0" borderId="7" xfId="0" applyNumberFormat="1" applyFont="1" applyBorder="1" applyAlignment="1" applyProtection="1">
      <alignment horizontal="right"/>
    </xf>
    <xf numFmtId="167" fontId="7" fillId="0" borderId="0" xfId="0" applyNumberFormat="1" applyFont="1" applyBorder="1" applyAlignment="1" applyProtection="1">
      <alignment horizontal="right"/>
    </xf>
    <xf numFmtId="165" fontId="4" fillId="0" borderId="0" xfId="0" applyNumberFormat="1" applyFont="1" applyBorder="1" applyAlignment="1" applyProtection="1">
      <alignment horizontal="right"/>
    </xf>
    <xf numFmtId="165" fontId="4" fillId="0" borderId="0" xfId="0" applyNumberFormat="1" applyFont="1" applyAlignment="1"/>
    <xf numFmtId="3" fontId="4" fillId="0" borderId="0" xfId="0" applyNumberFormat="1" applyFont="1" applyAlignment="1"/>
    <xf numFmtId="0" fontId="4" fillId="0" borderId="0" xfId="0" applyFont="1" applyAlignment="1">
      <alignment horizontal="right"/>
    </xf>
    <xf numFmtId="0" fontId="12" fillId="0" borderId="5" xfId="0" applyFont="1" applyBorder="1" applyAlignment="1">
      <alignment horizontal="center"/>
    </xf>
    <xf numFmtId="165" fontId="11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quotePrefix="1" applyFont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59</xdr:row>
      <xdr:rowOff>114300</xdr:rowOff>
    </xdr:from>
    <xdr:to>
      <xdr:col>4</xdr:col>
      <xdr:colOff>0</xdr:colOff>
      <xdr:row>59</xdr:row>
      <xdr:rowOff>114300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2314575" y="948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66</xdr:row>
      <xdr:rowOff>0</xdr:rowOff>
    </xdr:from>
    <xdr:to>
      <xdr:col>4</xdr:col>
      <xdr:colOff>0</xdr:colOff>
      <xdr:row>66</xdr:row>
      <xdr:rowOff>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314575" y="984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66</xdr:row>
      <xdr:rowOff>0</xdr:rowOff>
    </xdr:from>
    <xdr:to>
      <xdr:col>4</xdr:col>
      <xdr:colOff>0</xdr:colOff>
      <xdr:row>66</xdr:row>
      <xdr:rowOff>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2314575" y="984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66</xdr:row>
      <xdr:rowOff>0</xdr:rowOff>
    </xdr:from>
    <xdr:to>
      <xdr:col>4</xdr:col>
      <xdr:colOff>0</xdr:colOff>
      <xdr:row>66</xdr:row>
      <xdr:rowOff>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314575" y="984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66</xdr:row>
      <xdr:rowOff>0</xdr:rowOff>
    </xdr:from>
    <xdr:to>
      <xdr:col>4</xdr:col>
      <xdr:colOff>0</xdr:colOff>
      <xdr:row>66</xdr:row>
      <xdr:rowOff>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>
          <a:off x="2314575" y="984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02%20Fuelpk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AS LOSS"/>
      <sheetName val="LINEPACK(old)"/>
      <sheetName val="LINEPACK"/>
      <sheetName val="COMPRESSOR FUEL"/>
      <sheetName val="SHRINKAGE"/>
      <sheetName val="DEHYDRATOR FUEL"/>
      <sheetName val="BAMMEL FUEL"/>
      <sheetName val="PIPELINE DRIP"/>
      <sheetName val="PAGES"/>
      <sheetName val="AL FUEL"/>
    </sheetNames>
    <sheetDataSet>
      <sheetData sheetId="0">
        <row r="5">
          <cell r="B5" t="str">
            <v>FEBRUARY 2000 PRODUCTION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tabSelected="1" workbookViewId="0">
      <selection activeCell="I22" sqref="I22"/>
    </sheetView>
  </sheetViews>
  <sheetFormatPr defaultRowHeight="12" x14ac:dyDescent="0.2"/>
  <cols>
    <col min="1" max="1" width="3.7109375" style="3" customWidth="1"/>
    <col min="2" max="2" width="6.7109375" style="3" customWidth="1"/>
    <col min="3" max="3" width="12" style="3" customWidth="1"/>
    <col min="4" max="4" width="12.28515625" style="3" customWidth="1"/>
    <col min="5" max="5" width="12" style="48" customWidth="1"/>
    <col min="6" max="6" width="17.5703125" style="48" customWidth="1"/>
    <col min="7" max="7" width="13.5703125" style="46" customWidth="1"/>
    <col min="8" max="8" width="11.7109375" style="47" customWidth="1"/>
    <col min="9" max="9" width="13.7109375" style="3" customWidth="1"/>
    <col min="10" max="10" width="12.5703125" style="3" bestFit="1" customWidth="1"/>
    <col min="11" max="16384" width="9.140625" style="3"/>
  </cols>
  <sheetData>
    <row r="1" spans="1:27" s="1" customFormat="1" ht="20.100000000000001" customHeight="1" x14ac:dyDescent="0.35">
      <c r="C1" s="56" t="s">
        <v>0</v>
      </c>
      <c r="D1" s="56"/>
      <c r="E1" s="56"/>
      <c r="F1" s="56"/>
      <c r="G1" s="56"/>
      <c r="H1" s="56"/>
      <c r="I1" s="5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1" customFormat="1" ht="20.100000000000001" customHeight="1" x14ac:dyDescent="0.35">
      <c r="C2" s="56" t="s">
        <v>1</v>
      </c>
      <c r="D2" s="56"/>
      <c r="E2" s="56"/>
      <c r="F2" s="56"/>
      <c r="G2" s="56"/>
      <c r="H2" s="56"/>
      <c r="I2" s="5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0.100000000000001" customHeight="1" x14ac:dyDescent="0.2">
      <c r="C3" s="57" t="s">
        <v>2</v>
      </c>
      <c r="D3" s="57"/>
      <c r="E3" s="57"/>
      <c r="F3" s="57"/>
      <c r="G3" s="57"/>
      <c r="H3" s="57"/>
      <c r="I3" s="5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20.100000000000001" customHeight="1" x14ac:dyDescent="0.25">
      <c r="C4" s="58" t="str">
        <f>+[1]SUMMARY!B5</f>
        <v>FEBRUARY 2000 PRODUCTION</v>
      </c>
      <c r="D4" s="58"/>
      <c r="E4" s="58"/>
      <c r="F4" s="58"/>
      <c r="G4" s="58"/>
      <c r="H4" s="58"/>
      <c r="I4" s="5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">
      <c r="A5" s="4"/>
      <c r="B5" s="5"/>
      <c r="C5" s="5"/>
      <c r="D5" s="5"/>
      <c r="E5" s="6"/>
      <c r="F5" s="6"/>
      <c r="G5" s="7"/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">
      <c r="A6" s="4"/>
      <c r="B6" s="5"/>
      <c r="C6" s="5"/>
      <c r="D6" s="5"/>
      <c r="E6" s="52" t="s">
        <v>3</v>
      </c>
      <c r="F6" s="53"/>
      <c r="G6" s="54" t="s">
        <v>4</v>
      </c>
      <c r="H6" s="55"/>
      <c r="I6" s="9" t="s">
        <v>5</v>
      </c>
      <c r="J6" s="9" t="s">
        <v>25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">
      <c r="B7" s="10"/>
      <c r="C7" s="11" t="s">
        <v>6</v>
      </c>
      <c r="D7" s="11" t="s">
        <v>7</v>
      </c>
      <c r="E7" s="12" t="s">
        <v>8</v>
      </c>
      <c r="F7" s="12" t="s">
        <v>9</v>
      </c>
      <c r="G7" s="12" t="s">
        <v>8</v>
      </c>
      <c r="H7" s="12" t="s">
        <v>9</v>
      </c>
      <c r="I7" s="13" t="s">
        <v>10</v>
      </c>
      <c r="J7" s="49" t="s">
        <v>42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">
      <c r="B8" s="10"/>
      <c r="C8" s="14"/>
      <c r="D8" s="14"/>
      <c r="E8" s="15"/>
      <c r="F8" s="15"/>
      <c r="G8" s="7"/>
      <c r="H8" s="8"/>
      <c r="I8" s="16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">
      <c r="C9" s="17">
        <v>800</v>
      </c>
      <c r="D9" s="17">
        <v>439</v>
      </c>
      <c r="E9" s="18">
        <v>162</v>
      </c>
      <c r="F9" s="50">
        <v>162</v>
      </c>
      <c r="G9" s="19"/>
      <c r="H9" s="20"/>
      <c r="I9" s="21"/>
      <c r="J9" s="22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 x14ac:dyDescent="0.2">
      <c r="C10" s="17">
        <v>801</v>
      </c>
      <c r="D10" s="17">
        <v>445</v>
      </c>
      <c r="E10" s="18">
        <v>14</v>
      </c>
      <c r="F10" s="50">
        <v>14</v>
      </c>
      <c r="G10" s="19"/>
      <c r="H10" s="20"/>
      <c r="I10" s="21"/>
      <c r="J10" s="22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 x14ac:dyDescent="0.2">
      <c r="C11" s="17" t="s">
        <v>11</v>
      </c>
      <c r="D11" s="17" t="s">
        <v>12</v>
      </c>
      <c r="E11" s="18">
        <v>0</v>
      </c>
      <c r="F11" s="18">
        <v>0</v>
      </c>
      <c r="G11" s="19"/>
      <c r="H11" s="20"/>
      <c r="I11" s="21"/>
      <c r="J11" s="22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 x14ac:dyDescent="0.2">
      <c r="C12" s="17" t="s">
        <v>13</v>
      </c>
      <c r="D12" s="17" t="s">
        <v>14</v>
      </c>
      <c r="E12" s="18">
        <v>9244</v>
      </c>
      <c r="F12" s="51">
        <v>9244</v>
      </c>
      <c r="G12" s="19"/>
      <c r="H12" s="20"/>
      <c r="I12" s="21"/>
      <c r="J12" s="22" t="s">
        <v>45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 x14ac:dyDescent="0.2">
      <c r="C13" s="17" t="s">
        <v>15</v>
      </c>
      <c r="D13" s="17" t="s">
        <v>16</v>
      </c>
      <c r="E13" s="18">
        <v>17000</v>
      </c>
      <c r="F13" s="51">
        <v>17000</v>
      </c>
      <c r="G13" s="19"/>
      <c r="H13" s="20"/>
      <c r="I13" s="21"/>
      <c r="J13" s="22" t="s">
        <v>43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 x14ac:dyDescent="0.2">
      <c r="C14" s="17" t="s">
        <v>17</v>
      </c>
      <c r="D14" s="17" t="s">
        <v>18</v>
      </c>
      <c r="E14" s="18">
        <v>35</v>
      </c>
      <c r="F14" s="50">
        <v>36</v>
      </c>
      <c r="G14" s="19"/>
      <c r="H14" s="20"/>
      <c r="I14" s="21"/>
      <c r="J14" s="22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x14ac:dyDescent="0.2">
      <c r="C15" s="17">
        <v>808</v>
      </c>
      <c r="D15" s="17">
        <v>458</v>
      </c>
      <c r="E15" s="18">
        <v>0</v>
      </c>
      <c r="F15" s="50">
        <v>0</v>
      </c>
      <c r="G15" s="19"/>
      <c r="H15" s="20"/>
      <c r="I15" s="21"/>
      <c r="J15" s="22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x14ac:dyDescent="0.2">
      <c r="C16" s="17" t="s">
        <v>19</v>
      </c>
      <c r="D16" s="17" t="s">
        <v>20</v>
      </c>
      <c r="E16" s="18">
        <v>101</v>
      </c>
      <c r="F16" s="50">
        <v>101</v>
      </c>
      <c r="G16" s="19"/>
      <c r="H16" s="19"/>
      <c r="I16" s="21"/>
      <c r="J16" s="22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3:27" x14ac:dyDescent="0.2">
      <c r="C17" s="17">
        <v>812</v>
      </c>
      <c r="D17" s="17">
        <v>550</v>
      </c>
      <c r="E17" s="18">
        <v>1100</v>
      </c>
      <c r="F17" s="50">
        <v>1134</v>
      </c>
      <c r="G17" s="19"/>
      <c r="H17" s="24"/>
      <c r="I17" s="21"/>
      <c r="J17" s="22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3:27" x14ac:dyDescent="0.2">
      <c r="C18" s="17">
        <v>813</v>
      </c>
      <c r="D18" s="17">
        <v>555</v>
      </c>
      <c r="E18" s="18">
        <v>30</v>
      </c>
      <c r="F18" s="50">
        <v>30</v>
      </c>
      <c r="G18" s="19"/>
      <c r="H18" s="20"/>
      <c r="I18" s="21"/>
      <c r="J18" s="22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3:27" x14ac:dyDescent="0.2">
      <c r="C19" s="17">
        <v>814</v>
      </c>
      <c r="D19" s="17">
        <v>561</v>
      </c>
      <c r="E19" s="18">
        <v>0</v>
      </c>
      <c r="F19" s="50">
        <v>0</v>
      </c>
      <c r="G19" s="19"/>
      <c r="H19" s="20"/>
      <c r="I19" s="21"/>
      <c r="J19" s="22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3:27" x14ac:dyDescent="0.2">
      <c r="C20" s="17" t="s">
        <v>21</v>
      </c>
      <c r="D20" s="17" t="s">
        <v>22</v>
      </c>
      <c r="E20" s="18">
        <v>100</v>
      </c>
      <c r="F20" s="50">
        <v>100</v>
      </c>
      <c r="G20" s="19"/>
      <c r="H20" s="20"/>
      <c r="I20" s="21"/>
      <c r="J20" s="22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3:27" x14ac:dyDescent="0.2">
      <c r="C21" s="17" t="s">
        <v>23</v>
      </c>
      <c r="D21" s="17" t="s">
        <v>24</v>
      </c>
      <c r="E21" s="18"/>
      <c r="F21" s="50"/>
      <c r="G21" s="19"/>
      <c r="H21" s="20"/>
      <c r="I21" s="21"/>
      <c r="J21" s="22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3:27" x14ac:dyDescent="0.2">
      <c r="C22" s="17">
        <v>818</v>
      </c>
      <c r="D22" s="17">
        <v>429</v>
      </c>
      <c r="E22" s="18">
        <v>75</v>
      </c>
      <c r="F22" s="50">
        <v>77</v>
      </c>
      <c r="G22" s="19" t="s">
        <v>25</v>
      </c>
      <c r="H22" s="20" t="s">
        <v>25</v>
      </c>
      <c r="I22" s="21" t="s">
        <v>25</v>
      </c>
      <c r="J22" s="22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3:27" x14ac:dyDescent="0.2">
      <c r="C23" s="17">
        <v>819</v>
      </c>
      <c r="D23" s="17">
        <v>441</v>
      </c>
      <c r="E23" s="18">
        <v>112</v>
      </c>
      <c r="F23" s="50">
        <v>130</v>
      </c>
      <c r="G23" s="19"/>
      <c r="H23" s="20"/>
      <c r="I23" s="21"/>
      <c r="J23" s="22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3:27" x14ac:dyDescent="0.2">
      <c r="C24" s="17">
        <v>821</v>
      </c>
      <c r="D24" s="17">
        <v>430</v>
      </c>
      <c r="E24" s="18">
        <v>2</v>
      </c>
      <c r="F24" s="50">
        <v>2</v>
      </c>
      <c r="G24" s="19"/>
      <c r="H24" s="20"/>
      <c r="I24" s="21"/>
      <c r="J24" s="22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3:27" x14ac:dyDescent="0.2">
      <c r="C25" s="17">
        <v>822</v>
      </c>
      <c r="D25" s="17">
        <v>517</v>
      </c>
      <c r="E25" s="18">
        <v>0</v>
      </c>
      <c r="F25" s="50">
        <v>0</v>
      </c>
      <c r="G25" s="19"/>
      <c r="H25" s="20"/>
      <c r="I25" s="21"/>
      <c r="J25" s="22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3:27" x14ac:dyDescent="0.2">
      <c r="C26" s="17">
        <v>823</v>
      </c>
      <c r="D26" s="17">
        <v>479</v>
      </c>
      <c r="E26" s="18">
        <v>800</v>
      </c>
      <c r="F26" s="50">
        <v>820</v>
      </c>
      <c r="G26" s="19">
        <v>0</v>
      </c>
      <c r="H26" s="25">
        <v>0</v>
      </c>
      <c r="I26" s="21" t="s">
        <v>25</v>
      </c>
      <c r="J26" s="22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3:27" x14ac:dyDescent="0.2">
      <c r="C27" s="17">
        <v>824</v>
      </c>
      <c r="D27" s="17">
        <v>485</v>
      </c>
      <c r="E27" s="18">
        <v>800</v>
      </c>
      <c r="F27" s="50">
        <v>845</v>
      </c>
      <c r="G27" s="19"/>
      <c r="H27" s="20"/>
      <c r="I27" s="21"/>
      <c r="J27" s="22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3:27" x14ac:dyDescent="0.2">
      <c r="C28" s="17">
        <v>826</v>
      </c>
      <c r="D28" s="17">
        <v>487</v>
      </c>
      <c r="E28" s="18">
        <v>1000</v>
      </c>
      <c r="F28" s="50">
        <v>1058</v>
      </c>
      <c r="G28" s="19"/>
      <c r="H28" s="20"/>
      <c r="I28" s="21"/>
      <c r="J28" s="22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3:27" x14ac:dyDescent="0.2">
      <c r="C29" s="17" t="s">
        <v>26</v>
      </c>
      <c r="D29" s="17" t="s">
        <v>27</v>
      </c>
      <c r="E29" s="18">
        <v>3</v>
      </c>
      <c r="F29" s="50">
        <v>3</v>
      </c>
      <c r="G29" s="19"/>
      <c r="H29" s="20"/>
      <c r="I29" s="21"/>
      <c r="J29" s="22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3:27" x14ac:dyDescent="0.2">
      <c r="C30" s="17">
        <v>829</v>
      </c>
      <c r="D30" s="17">
        <v>557</v>
      </c>
      <c r="E30" s="18">
        <v>3</v>
      </c>
      <c r="F30" s="50">
        <v>3</v>
      </c>
      <c r="G30" s="19"/>
      <c r="H30" s="20"/>
      <c r="I30" s="21"/>
      <c r="J30" s="22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3:27" x14ac:dyDescent="0.2">
      <c r="C31" s="17">
        <v>830</v>
      </c>
      <c r="D31" s="17">
        <v>550</v>
      </c>
      <c r="E31" s="18">
        <v>240</v>
      </c>
      <c r="F31" s="50">
        <v>240</v>
      </c>
      <c r="G31" s="19"/>
      <c r="H31" s="19"/>
      <c r="I31" s="21"/>
      <c r="J31" s="22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3:27" x14ac:dyDescent="0.2">
      <c r="C32" s="17" t="s">
        <v>28</v>
      </c>
      <c r="D32" s="17" t="s">
        <v>12</v>
      </c>
      <c r="E32" s="18">
        <v>0</v>
      </c>
      <c r="F32" s="50">
        <v>0</v>
      </c>
      <c r="G32" s="19"/>
      <c r="H32" s="20"/>
      <c r="I32" s="21"/>
      <c r="J32" s="22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2:27" x14ac:dyDescent="0.2">
      <c r="C33" s="17">
        <v>839</v>
      </c>
      <c r="D33" s="17">
        <v>649</v>
      </c>
      <c r="E33" s="18">
        <v>9</v>
      </c>
      <c r="F33" s="50">
        <v>9</v>
      </c>
      <c r="G33" s="19"/>
      <c r="H33" s="20"/>
      <c r="I33" s="21"/>
      <c r="J33" s="22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2:27" x14ac:dyDescent="0.2">
      <c r="C34" s="17">
        <v>841</v>
      </c>
      <c r="D34" s="17">
        <v>660</v>
      </c>
      <c r="E34" s="18">
        <v>7</v>
      </c>
      <c r="F34" s="50">
        <v>7</v>
      </c>
      <c r="G34" s="19"/>
      <c r="H34" s="20"/>
      <c r="I34" s="21"/>
      <c r="J34" s="22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2:27" x14ac:dyDescent="0.2">
      <c r="C35" s="17">
        <v>842</v>
      </c>
      <c r="D35" s="17">
        <v>670</v>
      </c>
      <c r="E35" s="18">
        <v>42</v>
      </c>
      <c r="F35" s="50">
        <v>43</v>
      </c>
      <c r="G35" s="19"/>
      <c r="H35" s="20"/>
      <c r="I35" s="21"/>
      <c r="J35" s="22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2:27" x14ac:dyDescent="0.2">
      <c r="C36" s="17">
        <v>843</v>
      </c>
      <c r="D36" s="17">
        <v>699</v>
      </c>
      <c r="E36" s="18"/>
      <c r="F36" s="50"/>
      <c r="G36" s="19"/>
      <c r="H36" s="20"/>
      <c r="I36" s="21"/>
      <c r="J36" s="22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2:27" x14ac:dyDescent="0.2">
      <c r="C37" s="17">
        <v>845</v>
      </c>
      <c r="D37" s="17">
        <v>766</v>
      </c>
      <c r="E37" s="18">
        <v>0</v>
      </c>
      <c r="F37" s="50">
        <v>0</v>
      </c>
      <c r="G37" s="19"/>
      <c r="H37" s="20"/>
      <c r="I37" s="21"/>
      <c r="J37" s="22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2:27" x14ac:dyDescent="0.2">
      <c r="C38" s="17">
        <v>846</v>
      </c>
      <c r="D38" s="17">
        <v>600</v>
      </c>
      <c r="E38" s="18">
        <v>50</v>
      </c>
      <c r="F38" s="50">
        <v>50</v>
      </c>
      <c r="G38" s="19"/>
      <c r="H38" s="20"/>
      <c r="I38" s="21"/>
      <c r="J38" s="22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2:27" x14ac:dyDescent="0.2">
      <c r="C39" s="17" t="s">
        <v>29</v>
      </c>
      <c r="D39" s="17" t="s">
        <v>30</v>
      </c>
      <c r="E39" s="18">
        <v>0</v>
      </c>
      <c r="F39" s="50">
        <v>0</v>
      </c>
      <c r="G39" s="19"/>
      <c r="H39" s="20"/>
      <c r="I39" s="21"/>
      <c r="J39" s="22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2:27" x14ac:dyDescent="0.2">
      <c r="C40" s="17">
        <v>847</v>
      </c>
      <c r="D40" s="17">
        <v>766</v>
      </c>
      <c r="E40" s="18">
        <v>0</v>
      </c>
      <c r="F40" s="50">
        <v>0</v>
      </c>
      <c r="G40" s="19"/>
      <c r="H40" s="20"/>
      <c r="I40" s="21"/>
      <c r="J40" s="22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2:27" x14ac:dyDescent="0.2">
      <c r="B41" s="26"/>
      <c r="C41" s="27">
        <v>857</v>
      </c>
      <c r="D41" s="27">
        <v>429</v>
      </c>
      <c r="E41" s="18">
        <v>124</v>
      </c>
      <c r="F41" s="50">
        <v>127</v>
      </c>
      <c r="G41" s="19">
        <v>0</v>
      </c>
      <c r="H41" s="19">
        <v>0</v>
      </c>
      <c r="I41" s="21" t="s">
        <v>25</v>
      </c>
      <c r="J41" s="22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2:27" x14ac:dyDescent="0.2">
      <c r="B42" s="26"/>
      <c r="C42" s="27">
        <v>859</v>
      </c>
      <c r="D42" s="27">
        <v>450</v>
      </c>
      <c r="E42" s="18">
        <v>64</v>
      </c>
      <c r="F42" s="50">
        <v>64</v>
      </c>
      <c r="G42" s="19"/>
      <c r="H42" s="20"/>
      <c r="I42" s="21"/>
      <c r="J42" s="22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2:27" x14ac:dyDescent="0.2">
      <c r="C43" s="17">
        <v>860</v>
      </c>
      <c r="D43" s="17">
        <v>550</v>
      </c>
      <c r="E43" s="18">
        <v>20</v>
      </c>
      <c r="F43" s="50">
        <v>20</v>
      </c>
      <c r="G43" s="19"/>
      <c r="H43" s="20"/>
      <c r="I43" s="21"/>
      <c r="J43" s="22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2:27" x14ac:dyDescent="0.2">
      <c r="C44" s="17" t="s">
        <v>31</v>
      </c>
      <c r="D44" s="17" t="s">
        <v>32</v>
      </c>
      <c r="E44" s="18">
        <v>0</v>
      </c>
      <c r="F44" s="50">
        <v>0</v>
      </c>
      <c r="G44" s="19"/>
      <c r="H44" s="20"/>
      <c r="I44" s="21"/>
      <c r="J44" s="22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2:27" x14ac:dyDescent="0.2">
      <c r="C45" s="17">
        <v>866</v>
      </c>
      <c r="D45" s="17">
        <v>600</v>
      </c>
      <c r="E45" s="18">
        <v>0</v>
      </c>
      <c r="F45" s="50">
        <v>0</v>
      </c>
      <c r="G45" s="19"/>
      <c r="H45" s="20"/>
      <c r="I45" s="21"/>
      <c r="J45" s="22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2:27" x14ac:dyDescent="0.2">
      <c r="C46" s="28">
        <v>867</v>
      </c>
      <c r="D46" s="28">
        <v>600</v>
      </c>
      <c r="E46" s="18">
        <v>0</v>
      </c>
      <c r="F46" s="50">
        <v>0</v>
      </c>
      <c r="G46" s="29"/>
      <c r="H46" s="20"/>
      <c r="I46" s="21"/>
      <c r="J46" s="22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2:27" x14ac:dyDescent="0.2">
      <c r="C47" s="17">
        <v>868</v>
      </c>
      <c r="D47" s="17">
        <v>479</v>
      </c>
      <c r="E47" s="18">
        <v>153</v>
      </c>
      <c r="F47" s="50">
        <v>158</v>
      </c>
      <c r="G47" s="19"/>
      <c r="H47" s="20"/>
      <c r="I47" s="21"/>
      <c r="J47" s="22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2:27" x14ac:dyDescent="0.2">
      <c r="C48" s="17">
        <v>873</v>
      </c>
      <c r="D48" s="17">
        <v>561</v>
      </c>
      <c r="E48" s="18">
        <v>16</v>
      </c>
      <c r="F48" s="50">
        <v>16</v>
      </c>
      <c r="G48" s="19"/>
      <c r="H48" s="20"/>
      <c r="I48" s="21"/>
      <c r="J48" s="22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x14ac:dyDescent="0.2">
      <c r="C49" s="17" t="s">
        <v>33</v>
      </c>
      <c r="D49" s="17" t="s">
        <v>34</v>
      </c>
      <c r="E49" s="18">
        <v>18195</v>
      </c>
      <c r="F49" s="18">
        <v>18195</v>
      </c>
      <c r="G49" s="19"/>
      <c r="H49" s="20"/>
      <c r="I49" s="21"/>
      <c r="J49" s="22" t="s">
        <v>44</v>
      </c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x14ac:dyDescent="0.2">
      <c r="C50" s="17">
        <v>888</v>
      </c>
      <c r="D50" s="17">
        <v>427</v>
      </c>
      <c r="E50" s="18">
        <v>79</v>
      </c>
      <c r="F50" s="50">
        <v>81</v>
      </c>
      <c r="G50" s="19"/>
      <c r="H50" s="30"/>
      <c r="I50" s="21"/>
      <c r="J50" s="22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x14ac:dyDescent="0.2">
      <c r="C51" s="17">
        <v>890</v>
      </c>
      <c r="D51" s="17">
        <v>764</v>
      </c>
      <c r="E51" s="18">
        <v>250</v>
      </c>
      <c r="F51" s="50">
        <v>256</v>
      </c>
      <c r="G51" s="19"/>
      <c r="H51" s="20"/>
      <c r="I51" s="21"/>
      <c r="J51" s="22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x14ac:dyDescent="0.2">
      <c r="C52" s="17">
        <v>892</v>
      </c>
      <c r="D52" s="17">
        <v>764</v>
      </c>
      <c r="E52" s="18">
        <v>70</v>
      </c>
      <c r="F52" s="50">
        <v>72</v>
      </c>
      <c r="G52" s="19"/>
      <c r="H52" s="20"/>
      <c r="I52" s="21"/>
      <c r="J52" s="22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x14ac:dyDescent="0.2">
      <c r="C53" s="17">
        <v>893</v>
      </c>
      <c r="D53" s="17">
        <v>601</v>
      </c>
      <c r="E53" s="18">
        <v>50</v>
      </c>
      <c r="F53" s="50">
        <v>50</v>
      </c>
      <c r="G53" s="19"/>
      <c r="H53" s="20"/>
      <c r="I53" s="21"/>
      <c r="J53" s="22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x14ac:dyDescent="0.2">
      <c r="C54" s="17" t="s">
        <v>35</v>
      </c>
      <c r="D54" s="17" t="s">
        <v>36</v>
      </c>
      <c r="E54" s="18">
        <v>950</v>
      </c>
      <c r="F54" s="50">
        <v>950</v>
      </c>
      <c r="G54" s="19"/>
      <c r="H54" s="20"/>
      <c r="I54" s="21"/>
      <c r="J54" s="22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x14ac:dyDescent="0.2">
      <c r="C55" s="17">
        <v>895</v>
      </c>
      <c r="D55" s="17" t="s">
        <v>32</v>
      </c>
      <c r="E55" s="18">
        <v>25</v>
      </c>
      <c r="F55" s="50">
        <v>25</v>
      </c>
      <c r="G55" s="19"/>
      <c r="H55" s="20"/>
      <c r="I55" s="21"/>
      <c r="J55" s="22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x14ac:dyDescent="0.2">
      <c r="C56" s="31">
        <v>2602</v>
      </c>
      <c r="D56" s="31">
        <v>757</v>
      </c>
      <c r="E56" s="18"/>
      <c r="F56" s="18"/>
      <c r="G56" s="19"/>
      <c r="H56" s="20"/>
      <c r="I56" s="21"/>
      <c r="J56" s="22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x14ac:dyDescent="0.2">
      <c r="C57" s="31">
        <v>1583</v>
      </c>
      <c r="D57" s="31">
        <v>764</v>
      </c>
      <c r="E57" s="32"/>
      <c r="F57" s="32"/>
      <c r="G57" s="33"/>
      <c r="H57" s="34"/>
      <c r="I57" s="35"/>
      <c r="J57" s="22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x14ac:dyDescent="0.2">
      <c r="C58" s="36"/>
      <c r="D58" s="36"/>
      <c r="E58" s="37"/>
      <c r="F58" s="37"/>
      <c r="G58" s="7"/>
      <c r="H58" s="8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x14ac:dyDescent="0.2">
      <c r="B59" s="38" t="s">
        <v>37</v>
      </c>
      <c r="C59" s="39"/>
      <c r="D59" s="36"/>
      <c r="E59" s="40">
        <f>SUM(E9:E57)</f>
        <v>50925</v>
      </c>
      <c r="F59" s="40">
        <f>SUM(F9:F57)</f>
        <v>51122</v>
      </c>
      <c r="G59" s="40">
        <f>SUM(G9:G57)</f>
        <v>0</v>
      </c>
      <c r="H59" s="40">
        <f>SUM(H9:H57)</f>
        <v>0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 x14ac:dyDescent="0.2">
      <c r="A60" s="23"/>
      <c r="B60" s="41" t="s">
        <v>38</v>
      </c>
      <c r="C60" s="39"/>
      <c r="D60" s="36"/>
      <c r="E60" s="42"/>
      <c r="F60" s="42">
        <v>2.58</v>
      </c>
      <c r="G60" s="7"/>
      <c r="H60" s="42">
        <f>+F60</f>
        <v>2.58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 ht="12.75" thickBot="1" x14ac:dyDescent="0.25">
      <c r="A61" s="23"/>
      <c r="B61" s="23"/>
      <c r="C61" s="36"/>
      <c r="D61" s="36"/>
      <c r="E61" s="6"/>
      <c r="F61" s="43">
        <f>F59*F60</f>
        <v>131894.76</v>
      </c>
      <c r="G61" s="7"/>
      <c r="H61" s="43">
        <f>H60*H59</f>
        <v>0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 ht="12.75" thickTop="1" x14ac:dyDescent="0.2">
      <c r="A62" s="23"/>
      <c r="B62" s="23"/>
      <c r="C62" s="36"/>
      <c r="D62" s="36"/>
      <c r="E62" s="6"/>
      <c r="F62" s="44"/>
      <c r="G62" s="7"/>
      <c r="H62" s="8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 hidden="1" x14ac:dyDescent="0.2">
      <c r="A63" s="23"/>
      <c r="B63" s="23"/>
      <c r="C63" s="17" t="s">
        <v>39</v>
      </c>
      <c r="D63" s="17"/>
      <c r="E63" s="37"/>
      <c r="F63" s="45"/>
      <c r="G63" s="7"/>
      <c r="H63" s="8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 hidden="1" x14ac:dyDescent="0.2">
      <c r="A64" s="23"/>
      <c r="B64" s="23"/>
      <c r="C64" s="17" t="s">
        <v>40</v>
      </c>
      <c r="D64" s="17" t="s">
        <v>41</v>
      </c>
      <c r="E64" s="37"/>
      <c r="F64" s="45"/>
      <c r="G64" s="7"/>
      <c r="H64" s="8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 hidden="1" x14ac:dyDescent="0.2">
      <c r="A65" s="23"/>
      <c r="B65" s="23"/>
      <c r="C65" s="17" t="s">
        <v>13</v>
      </c>
      <c r="D65" s="17" t="s">
        <v>14</v>
      </c>
      <c r="E65" s="37"/>
      <c r="F65" s="45"/>
      <c r="G65" s="7"/>
      <c r="H65" s="8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 hidden="1" x14ac:dyDescent="0.2">
      <c r="A66" s="23"/>
      <c r="B66" s="23"/>
      <c r="C66" s="17" t="s">
        <v>19</v>
      </c>
      <c r="D66" s="17" t="s">
        <v>20</v>
      </c>
      <c r="E66" s="37"/>
      <c r="F66" s="45"/>
      <c r="G66" s="7"/>
      <c r="H66" s="8"/>
      <c r="I66" s="6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 x14ac:dyDescent="0.2">
      <c r="A67" s="23"/>
      <c r="H67" s="8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 x14ac:dyDescent="0.2">
      <c r="A68" s="23"/>
      <c r="H68" s="8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 x14ac:dyDescent="0.2">
      <c r="A69" s="23"/>
      <c r="H69" s="8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 x14ac:dyDescent="0.2">
      <c r="A70" s="23"/>
      <c r="H70" s="8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 x14ac:dyDescent="0.2">
      <c r="A71" s="23"/>
      <c r="H71" s="8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</sheetData>
  <mergeCells count="6">
    <mergeCell ref="E6:F6"/>
    <mergeCell ref="G6:H6"/>
    <mergeCell ref="C1:I1"/>
    <mergeCell ref="C2:I2"/>
    <mergeCell ref="C3:I3"/>
    <mergeCell ref="C4:I4"/>
  </mergeCell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bpitre</dc:creator>
  <cp:lastModifiedBy>Felienne</cp:lastModifiedBy>
  <dcterms:created xsi:type="dcterms:W3CDTF">2000-05-10T13:58:35Z</dcterms:created>
  <dcterms:modified xsi:type="dcterms:W3CDTF">2014-09-03T14:07:33Z</dcterms:modified>
</cp:coreProperties>
</file>