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firstSheet="5" activeTab="11"/>
  </bookViews>
  <sheets>
    <sheet name="BDOL" sheetId="7" r:id="rId1"/>
    <sheet name="CCNG " sheetId="2" r:id="rId2"/>
    <sheet name="CSGT" sheetId="6" r:id="rId3"/>
    <sheet name="DEFS" sheetId="1" r:id="rId4"/>
    <sheet name="ETXG" sheetId="5" r:id="rId5"/>
    <sheet name="GEPL" sheetId="4" r:id="rId6"/>
    <sheet name="GPPP" sheetId="3" r:id="rId7"/>
    <sheet name="HPL" sheetId="11" r:id="rId8"/>
    <sheet name="KMID" sheetId="10" r:id="rId9"/>
    <sheet name="LONE" sheetId="9" r:id="rId10"/>
    <sheet name="MTPC" sheetId="8" r:id="rId11"/>
    <sheet name="TOMC" sheetId="12" r:id="rId12"/>
  </sheets>
  <calcPr calcId="152511"/>
</workbook>
</file>

<file path=xl/calcChain.xml><?xml version="1.0" encoding="utf-8"?>
<calcChain xmlns="http://schemas.openxmlformats.org/spreadsheetml/2006/main">
  <c r="G11" i="5" l="1"/>
  <c r="D4" i="4"/>
  <c r="D8" i="4"/>
  <c r="D10" i="4"/>
  <c r="D16" i="4"/>
  <c r="D27" i="4"/>
  <c r="D28" i="4"/>
  <c r="D29" i="4"/>
  <c r="C30" i="4"/>
  <c r="D30" i="4"/>
  <c r="G31" i="4"/>
  <c r="C16" i="3"/>
  <c r="D16" i="3"/>
  <c r="C17" i="3"/>
  <c r="D17" i="3" s="1"/>
  <c r="B30" i="8"/>
</calcChain>
</file>

<file path=xl/sharedStrings.xml><?xml version="1.0" encoding="utf-8"?>
<sst xmlns="http://schemas.openxmlformats.org/spreadsheetml/2006/main" count="416" uniqueCount="242">
  <si>
    <t>Jackie Schneider handles nominations</t>
  </si>
  <si>
    <t>We make 1% of HSC IFERC</t>
  </si>
  <si>
    <t>We then turn around and pay Jackie $.01 agent fee</t>
  </si>
  <si>
    <t>Purchase</t>
  </si>
  <si>
    <t>From Devon</t>
  </si>
  <si>
    <t>Sale</t>
  </si>
  <si>
    <t xml:space="preserve">To CCNG </t>
  </si>
  <si>
    <t>Price is IF-.07 for the full volume</t>
  </si>
  <si>
    <t>Evergreen</t>
  </si>
  <si>
    <t xml:space="preserve">Term </t>
  </si>
  <si>
    <t>Thru 6/2001</t>
  </si>
  <si>
    <t>From Spinnaker</t>
  </si>
  <si>
    <t>Price is GD-.08 plus transport and dehydration (.138)</t>
  </si>
  <si>
    <t>$.123 Transport (Contract BDPL-064-GTSA)</t>
  </si>
  <si>
    <t>$.015 Dehy Fee (Contract MEI-056-DA)</t>
  </si>
  <si>
    <t>To Dow</t>
  </si>
  <si>
    <t>At GD HSC-.07</t>
  </si>
  <si>
    <t>Other</t>
  </si>
  <si>
    <t>Term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</si>
  <si>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</si>
  <si>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</si>
  <si>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</si>
  <si>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</si>
  <si>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</si>
  <si>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</si>
  <si>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</si>
  <si>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</si>
  <si>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Transport - Mary Jean Krinke 713-227-7660 x155</t>
  </si>
  <si>
    <t>No noms required</t>
  </si>
  <si>
    <t>Point sale on Corpus Christi Nat Gas</t>
  </si>
  <si>
    <t>30 days starting 1/7/99</t>
  </si>
  <si>
    <t>From Republic Royalty</t>
  </si>
  <si>
    <t>For 91% of HSC FOM</t>
  </si>
  <si>
    <t>Deal Numbers</t>
  </si>
  <si>
    <t>To Duke Energy Field Services</t>
  </si>
  <si>
    <t>For 92% of HSC FOM</t>
  </si>
  <si>
    <t>No noms on our part</t>
  </si>
  <si>
    <t>P - 143558</t>
  </si>
  <si>
    <t>S - 143559</t>
  </si>
  <si>
    <t xml:space="preserve">Plus $.18 Transport </t>
  </si>
  <si>
    <t>For IF-.08 for base vols &amp; GDA-.08 for swing vols</t>
  </si>
  <si>
    <t>For IF-.07 for base vols &amp; GDA-.07 for swing vols</t>
  </si>
  <si>
    <t>Operated By Coastal States Gas</t>
  </si>
  <si>
    <t>Will be extended per Nelson</t>
  </si>
  <si>
    <t>Fax 713-227-7626</t>
  </si>
  <si>
    <t>CSGT does not require nominations</t>
  </si>
  <si>
    <t>Jan vols are approximately 1233 MMBtu</t>
  </si>
  <si>
    <t>T - 148795</t>
  </si>
  <si>
    <t>Roy Cutsinger @ Coastal States Gas 713-877-6550</t>
  </si>
  <si>
    <t>From Devon and some Co-workers</t>
  </si>
  <si>
    <t>Some of the vols comes off of Koch Gathering System</t>
  </si>
  <si>
    <t>At Carthage Hub</t>
  </si>
  <si>
    <t>Firm Sales</t>
  </si>
  <si>
    <t xml:space="preserve">KN LP </t>
  </si>
  <si>
    <t>Tailgate</t>
  </si>
  <si>
    <t>I-.0325</t>
  </si>
  <si>
    <t>Thru 3/00</t>
  </si>
  <si>
    <t>Point</t>
  </si>
  <si>
    <t>Price</t>
  </si>
  <si>
    <t>Volume</t>
  </si>
  <si>
    <t>Sitara #</t>
  </si>
  <si>
    <t>To</t>
  </si>
  <si>
    <t>Western</t>
  </si>
  <si>
    <t>I-.04</t>
  </si>
  <si>
    <t>East Ohio</t>
  </si>
  <si>
    <t>I-.0375</t>
  </si>
  <si>
    <t>Trig-.1075</t>
  </si>
  <si>
    <t>Altra</t>
  </si>
  <si>
    <t>TGT</t>
  </si>
  <si>
    <t>Trig-.07</t>
  </si>
  <si>
    <t>TXU Lonestar</t>
  </si>
  <si>
    <t>Lonestar</t>
  </si>
  <si>
    <t>I-.0275</t>
  </si>
  <si>
    <t>Thru 2/00</t>
  </si>
  <si>
    <t>I-.025</t>
  </si>
  <si>
    <t>LS - Call</t>
  </si>
  <si>
    <t>GD+.02</t>
  </si>
  <si>
    <t>Swing Volumes</t>
  </si>
  <si>
    <t>Swing Sales</t>
  </si>
  <si>
    <t>Carlos Rodriguez nominates these volumes 3-6673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</si>
  <si>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</si>
  <si>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</si>
  <si>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</si>
  <si>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</si>
  <si>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</si>
  <si>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</si>
  <si>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Devon</t>
  </si>
  <si>
    <t>Tejas Plant</t>
  </si>
  <si>
    <t>IF</t>
  </si>
  <si>
    <t>E. McFaddin</t>
  </si>
  <si>
    <t>Trevino</t>
  </si>
  <si>
    <t>S. Davis</t>
  </si>
  <si>
    <t>S. Comitas</t>
  </si>
  <si>
    <t>Haynes Plant</t>
  </si>
  <si>
    <t>Haynes 17,18</t>
  </si>
  <si>
    <t>Jennings Plant</t>
  </si>
  <si>
    <t>Co-Owners (Devon)</t>
  </si>
  <si>
    <t xml:space="preserve">Tejas </t>
  </si>
  <si>
    <t>GDA</t>
  </si>
  <si>
    <t>19-1043-00</t>
  </si>
  <si>
    <t>31-504-04</t>
  </si>
  <si>
    <t>21-022-08</t>
  </si>
  <si>
    <t>440-559</t>
  </si>
  <si>
    <t>440-557</t>
  </si>
  <si>
    <t>23-603-01</t>
  </si>
  <si>
    <t>440-565</t>
  </si>
  <si>
    <t>31-504-01</t>
  </si>
  <si>
    <t>141897,141974,144946,144953</t>
  </si>
  <si>
    <t>142401,142422,144962</t>
  </si>
  <si>
    <t>From</t>
  </si>
  <si>
    <t>Meter</t>
  </si>
  <si>
    <t>Index</t>
  </si>
  <si>
    <t>Premium</t>
  </si>
  <si>
    <t>Sitara</t>
  </si>
  <si>
    <t>142422,143600,144962</t>
  </si>
  <si>
    <t>Gulf Energy</t>
  </si>
  <si>
    <t>To HPL</t>
  </si>
  <si>
    <t>Swing volumes are transported into HPL</t>
  </si>
  <si>
    <t xml:space="preserve">From Devon </t>
  </si>
  <si>
    <t>Vols are transported into HPL</t>
  </si>
  <si>
    <t>Stella Morris confirms this point</t>
  </si>
  <si>
    <t xml:space="preserve">From Entex </t>
  </si>
  <si>
    <t>For IF-.005</t>
  </si>
  <si>
    <t>To Equistar</t>
  </si>
  <si>
    <t>Expires 1/2000</t>
  </si>
  <si>
    <t>Vols from Devon and Coowners</t>
  </si>
  <si>
    <t>At Various Points</t>
  </si>
  <si>
    <t>For IF-.13 (Base vols) and GDA-.14 (Swing Vols)</t>
  </si>
  <si>
    <t>Sold to the marketing affiliate at the wellhead</t>
  </si>
  <si>
    <t>For IF-.12</t>
  </si>
  <si>
    <t>At Sandtrap</t>
  </si>
  <si>
    <t>To TXU Energy</t>
  </si>
  <si>
    <t>For IF-.09</t>
  </si>
  <si>
    <t>Devon is thru 6/01</t>
  </si>
  <si>
    <t>TXU is thru 11/00</t>
  </si>
  <si>
    <t>TXU picks up the gas at the Fairway Plant</t>
  </si>
  <si>
    <t>Hunt is the operator</t>
  </si>
  <si>
    <t>To Midcon TX Pipeline</t>
  </si>
  <si>
    <t>At the various Points</t>
  </si>
  <si>
    <t>Deals</t>
  </si>
  <si>
    <t>Sell to Matthew Gorden at Midcon TX 713-369-8862</t>
  </si>
  <si>
    <t>From Kerr McGee</t>
  </si>
  <si>
    <t>At Matagorda Island 587</t>
  </si>
  <si>
    <t>At GDA Tetco STX+.01</t>
  </si>
  <si>
    <t>Transported from the terminus of Tomcat</t>
  </si>
  <si>
    <t>Maria Mendez at CES will be moving to Kerr McGee</t>
  </si>
  <si>
    <t>She will notify us of any changes/issues</t>
  </si>
  <si>
    <t>All of the gas is given to us at the Gulf Plains Plant.</t>
  </si>
  <si>
    <t>Volumes are about 13,000</t>
  </si>
  <si>
    <t>Devon determines base/swing breakout</t>
  </si>
  <si>
    <t>We are using HPL's Cartwheel agreement</t>
  </si>
  <si>
    <t>Some gas is transported off Koch Gathering System</t>
  </si>
  <si>
    <t>All of the gas is given at the tailgate</t>
  </si>
  <si>
    <t>Gas is Devon's and other working interest owners</t>
  </si>
  <si>
    <t>At Galveston Island 250L (GI 250L)</t>
  </si>
  <si>
    <t>At its Plant Inlet in Brazoria County (AEF1 - Dow Plant)</t>
  </si>
  <si>
    <t>Volume of 900</t>
  </si>
  <si>
    <t>At the Virginia Point (Mtr 3358)</t>
  </si>
  <si>
    <t>At Felmont #1 (Mtr 58798 - Felmont #1)</t>
  </si>
  <si>
    <t>At Brazos 368 (B368)</t>
  </si>
  <si>
    <t>At Cowtrap Facility (864101)</t>
  </si>
  <si>
    <t>Remaining volumes are sold mostly as baseload</t>
  </si>
  <si>
    <t>the minimum</t>
  </si>
  <si>
    <t xml:space="preserve">DEFS couldn't move the gas. It still counts toward </t>
  </si>
  <si>
    <t>Meters</t>
  </si>
  <si>
    <t>ETGS/Lonestar - Panola</t>
  </si>
  <si>
    <t>Eastrans/HPL-Carthage Hub</t>
  </si>
  <si>
    <t>142422,142819,144962</t>
  </si>
  <si>
    <t>141932,141962,141979,142401,</t>
  </si>
  <si>
    <t>6351 (T-ville)</t>
  </si>
  <si>
    <t>At the Gulf Plains Processing Plant (8348)</t>
  </si>
  <si>
    <t>At Channelview (Mtr 1373)</t>
  </si>
  <si>
    <t>Volume of 5000</t>
  </si>
  <si>
    <t>Comitas (LL-1-0030)</t>
  </si>
  <si>
    <t>Volpe (LL-1-0027)</t>
  </si>
  <si>
    <t>Volumes of 1286 for january</t>
  </si>
  <si>
    <t>1194 Base</t>
  </si>
  <si>
    <t>92 Swing</t>
  </si>
  <si>
    <t>Meter 178477</t>
  </si>
  <si>
    <t>Hall (5576)</t>
  </si>
  <si>
    <t>Hankamer (5905)</t>
  </si>
  <si>
    <t>Greta Toc (5553)</t>
  </si>
  <si>
    <t>Jennings Ranch (446)</t>
  </si>
  <si>
    <t>P-141125</t>
  </si>
  <si>
    <t>S-144230</t>
  </si>
  <si>
    <t>Price is IF-.10 for base vols and GDA for swing vols</t>
  </si>
  <si>
    <t>For IF (Basket of Indeces) for base vols and GDA Carthage for swing vols</t>
  </si>
  <si>
    <t>Min is 300,000 for term</t>
  </si>
  <si>
    <t>For Greater of IF-.07 or $2.00</t>
  </si>
  <si>
    <t>into HPL (Mtr 14940)</t>
  </si>
  <si>
    <t>For IF-.09 (Base vols) and GD AD</t>
  </si>
  <si>
    <t>She will continue to handle the noms on TOMC</t>
  </si>
  <si>
    <t>140 MMBtu/day</t>
  </si>
  <si>
    <t>We will be terminating this evergreen deal</t>
  </si>
  <si>
    <t>Duke En Field Services determines if the TXU call gas will operationally flow</t>
  </si>
  <si>
    <t>TXU Lonestar Call Gas</t>
  </si>
  <si>
    <t>Either at LS at the Header or George Gray Plant</t>
  </si>
  <si>
    <t>The gas has been called on 5 times but was not taken because</t>
  </si>
  <si>
    <t>For IF-.10 (Base) and GD-.11 (Swing) volumes</t>
  </si>
  <si>
    <t>Maria 713-693-2565</t>
  </si>
  <si>
    <t>Anadarko operated MI 587</t>
  </si>
  <si>
    <t>Current volumes are about 2000 MMBtu/d</t>
  </si>
  <si>
    <t>Thru 4/00. Contract is being renegotiated</t>
  </si>
  <si>
    <t>Deal #'s</t>
  </si>
  <si>
    <t>Caren McCombs 281-876-8601</t>
  </si>
  <si>
    <t>Reciept and Delivery of Gas from Felmont #1 attributable to</t>
  </si>
  <si>
    <t xml:space="preserve">  purchases the gas at the wellhead and delivers it to its</t>
  </si>
  <si>
    <t xml:space="preserve">  own market.  CES is kept whole on MMBtu delivered at</t>
  </si>
  <si>
    <t xml:space="preserve">  Republic Royalty's interest at wellhead.Duke Energy </t>
  </si>
  <si>
    <t xml:space="preserve">  wellhead.</t>
  </si>
  <si>
    <t xml:space="preserve">Jan </t>
  </si>
  <si>
    <t>Feb</t>
  </si>
  <si>
    <t>DD</t>
  </si>
  <si>
    <t>P</t>
  </si>
  <si>
    <t>S</t>
  </si>
  <si>
    <t>Jan</t>
  </si>
  <si>
    <t>Swing</t>
  </si>
  <si>
    <t>Tsp</t>
  </si>
  <si>
    <t>Base</t>
  </si>
  <si>
    <t>P - 144271</t>
  </si>
  <si>
    <t>S - 144273</t>
  </si>
  <si>
    <t>P - 144264</t>
  </si>
  <si>
    <t>S - 144265</t>
  </si>
  <si>
    <t>Jan &amp; Feb</t>
  </si>
  <si>
    <t>Mar</t>
  </si>
  <si>
    <t xml:space="preserve">P </t>
  </si>
  <si>
    <t>CoOwners</t>
  </si>
  <si>
    <t>Supply</t>
  </si>
  <si>
    <t>Market</t>
  </si>
  <si>
    <t>tel 915-682-1966</t>
  </si>
  <si>
    <t>fax 915-682-7441</t>
  </si>
  <si>
    <t>*</t>
  </si>
  <si>
    <t>Doug Fritz At TXU 713-210-5023</t>
  </si>
  <si>
    <t>Mar Vols</t>
  </si>
  <si>
    <t>Swin</t>
  </si>
  <si>
    <t>base</t>
  </si>
  <si>
    <t>Gaither</t>
  </si>
  <si>
    <t>Hankamer Field</t>
  </si>
  <si>
    <t>jan</t>
  </si>
  <si>
    <t>feb</t>
  </si>
  <si>
    <t>march est</t>
  </si>
  <si>
    <t>For IF -.12 (base) and GDA-.13 (swing)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</si>
</sst>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4" sqref="B4"/>
    </sheetView>
  </sheetViews>
  <sheetFormatPr defaultRowHeight="12.75" x14ac:dyDescent="0.2"/>
  <cols>
    <col min="1" max="1" width="12.7109375" bestFit="1" customWidth="1"/>
    <col min="2" max="2" width="10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154</v>
      </c>
    </row>
    <row r="4" spans="1:3" x14ac:dyDescent="0.2">
      <c r="B4" t="s">
        <v>12</v>
      </c>
    </row>
    <row r="5" spans="1:3" x14ac:dyDescent="0.2">
      <c r="C5" t="s">
        <v>13</v>
      </c>
    </row>
    <row r="6" spans="1:3" x14ac:dyDescent="0.2">
      <c r="C6" t="s">
        <v>14</v>
      </c>
    </row>
    <row r="7" spans="1:3" x14ac:dyDescent="0.2">
      <c r="A7" t="s">
        <v>5</v>
      </c>
    </row>
    <row r="8" spans="1:3" x14ac:dyDescent="0.2">
      <c r="B8" t="s">
        <v>15</v>
      </c>
    </row>
    <row r="9" spans="1:3" x14ac:dyDescent="0.2">
      <c r="B9" t="s">
        <v>155</v>
      </c>
    </row>
    <row r="10" spans="1:3" x14ac:dyDescent="0.2">
      <c r="B10" t="s">
        <v>16</v>
      </c>
    </row>
    <row r="11" spans="1:3" x14ac:dyDescent="0.2">
      <c r="A11" t="s">
        <v>18</v>
      </c>
    </row>
    <row r="12" spans="1:3" x14ac:dyDescent="0.2">
      <c r="B12" t="s">
        <v>30</v>
      </c>
    </row>
    <row r="13" spans="1:3" x14ac:dyDescent="0.2">
      <c r="B13" t="s">
        <v>19</v>
      </c>
    </row>
    <row r="14" spans="1:3" x14ac:dyDescent="0.2">
      <c r="A14" t="s">
        <v>17</v>
      </c>
    </row>
    <row r="15" spans="1:3" x14ac:dyDescent="0.2">
      <c r="B15" t="s">
        <v>20</v>
      </c>
    </row>
    <row r="16" spans="1:3" x14ac:dyDescent="0.2">
      <c r="B16" t="s">
        <v>21</v>
      </c>
    </row>
    <row r="17" spans="1:5" x14ac:dyDescent="0.2">
      <c r="B17" t="s">
        <v>22</v>
      </c>
    </row>
    <row r="18" spans="1:5" x14ac:dyDescent="0.2">
      <c r="B18" t="s">
        <v>23</v>
      </c>
    </row>
    <row r="19" spans="1:5" x14ac:dyDescent="0.2">
      <c r="C19" t="s">
        <v>24</v>
      </c>
    </row>
    <row r="20" spans="1:5" x14ac:dyDescent="0.2">
      <c r="B20" t="s">
        <v>25</v>
      </c>
    </row>
    <row r="21" spans="1:5" x14ac:dyDescent="0.2">
      <c r="C21" t="s">
        <v>26</v>
      </c>
    </row>
    <row r="22" spans="1:5" x14ac:dyDescent="0.2">
      <c r="D22" t="s">
        <v>44</v>
      </c>
    </row>
    <row r="23" spans="1:5" x14ac:dyDescent="0.2">
      <c r="C23" t="s">
        <v>27</v>
      </c>
    </row>
    <row r="24" spans="1:5" x14ac:dyDescent="0.2">
      <c r="A24" t="s">
        <v>33</v>
      </c>
    </row>
    <row r="25" spans="1:5" x14ac:dyDescent="0.2">
      <c r="B25" s="1" t="s">
        <v>210</v>
      </c>
      <c r="C25" s="1" t="s">
        <v>211</v>
      </c>
      <c r="D25" s="1" t="s">
        <v>224</v>
      </c>
      <c r="E25" s="1"/>
    </row>
    <row r="26" spans="1:5" x14ac:dyDescent="0.2">
      <c r="A26" s="1" t="s">
        <v>216</v>
      </c>
      <c r="B26" s="1"/>
      <c r="C26" s="1"/>
      <c r="D26" s="1"/>
      <c r="E26" s="1"/>
    </row>
    <row r="27" spans="1:5" x14ac:dyDescent="0.2">
      <c r="A27" s="10" t="s">
        <v>225</v>
      </c>
      <c r="B27" s="1">
        <v>148251</v>
      </c>
      <c r="C27" s="1">
        <v>151365</v>
      </c>
      <c r="D27" s="1">
        <v>151365</v>
      </c>
      <c r="E27" s="1"/>
    </row>
    <row r="28" spans="1:5" x14ac:dyDescent="0.2">
      <c r="A28" s="10" t="s">
        <v>214</v>
      </c>
      <c r="B28" s="1">
        <v>148253</v>
      </c>
      <c r="C28" s="1">
        <v>151376</v>
      </c>
      <c r="D28" s="1">
        <v>202408</v>
      </c>
      <c r="E28" s="1"/>
    </row>
    <row r="29" spans="1:5" x14ac:dyDescent="0.2">
      <c r="A29" s="1" t="s">
        <v>217</v>
      </c>
      <c r="B29" s="1">
        <v>148271</v>
      </c>
      <c r="C29" s="1">
        <v>156346</v>
      </c>
      <c r="D29" s="1">
        <v>202411</v>
      </c>
      <c r="E29" s="1"/>
    </row>
    <row r="30" spans="1:5" x14ac:dyDescent="0.2">
      <c r="A30" s="1" t="s">
        <v>218</v>
      </c>
      <c r="B30" s="1"/>
      <c r="C30" s="1"/>
      <c r="D30" s="1"/>
      <c r="E30" s="1"/>
    </row>
    <row r="31" spans="1:5" x14ac:dyDescent="0.2">
      <c r="A31" s="10" t="s">
        <v>225</v>
      </c>
      <c r="B31" s="1"/>
      <c r="C31" s="1">
        <v>157436</v>
      </c>
      <c r="D31" s="1">
        <v>157436</v>
      </c>
      <c r="E31" s="1"/>
    </row>
    <row r="32" spans="1:5" x14ac:dyDescent="0.2">
      <c r="A32" s="10" t="s">
        <v>214</v>
      </c>
      <c r="B32" s="1"/>
      <c r="C32" s="1">
        <v>157439</v>
      </c>
      <c r="D32" s="1">
        <v>157439</v>
      </c>
      <c r="E32" s="1"/>
    </row>
    <row r="35" spans="1:3" x14ac:dyDescent="0.2">
      <c r="A35" t="s">
        <v>233</v>
      </c>
      <c r="B35">
        <v>104</v>
      </c>
      <c r="C35" t="s">
        <v>234</v>
      </c>
    </row>
    <row r="36" spans="1:3" x14ac:dyDescent="0.2">
      <c r="B36">
        <v>156</v>
      </c>
      <c r="C36" t="s">
        <v>235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" sqref="B5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130</v>
      </c>
    </row>
    <row r="4" spans="1:3" x14ac:dyDescent="0.2">
      <c r="B4" t="s">
        <v>241</v>
      </c>
    </row>
    <row r="5" spans="1:3" x14ac:dyDescent="0.2">
      <c r="A5" t="s">
        <v>5</v>
      </c>
    </row>
    <row r="6" spans="1:3" x14ac:dyDescent="0.2">
      <c r="B6" t="s">
        <v>131</v>
      </c>
    </row>
    <row r="7" spans="1:3" x14ac:dyDescent="0.2">
      <c r="B7" t="s">
        <v>130</v>
      </c>
    </row>
    <row r="8" spans="1:3" x14ac:dyDescent="0.2">
      <c r="B8" t="s">
        <v>132</v>
      </c>
    </row>
    <row r="9" spans="1:3" x14ac:dyDescent="0.2">
      <c r="A9" t="s">
        <v>18</v>
      </c>
    </row>
    <row r="10" spans="1:3" x14ac:dyDescent="0.2">
      <c r="B10" t="s">
        <v>133</v>
      </c>
    </row>
    <row r="11" spans="1:3" x14ac:dyDescent="0.2">
      <c r="B11" t="s">
        <v>134</v>
      </c>
    </row>
    <row r="12" spans="1:3" x14ac:dyDescent="0.2">
      <c r="A12" t="s">
        <v>17</v>
      </c>
    </row>
    <row r="13" spans="1:3" x14ac:dyDescent="0.2">
      <c r="B13" t="s">
        <v>135</v>
      </c>
    </row>
    <row r="14" spans="1:3" x14ac:dyDescent="0.2">
      <c r="C14" t="s">
        <v>232</v>
      </c>
    </row>
    <row r="15" spans="1:3" x14ac:dyDescent="0.2">
      <c r="C15" t="s">
        <v>136</v>
      </c>
    </row>
    <row r="16" spans="1:3" x14ac:dyDescent="0.2">
      <c r="B16" t="s">
        <v>153</v>
      </c>
    </row>
    <row r="17" spans="1:4" x14ac:dyDescent="0.2">
      <c r="B17" t="s">
        <v>178</v>
      </c>
    </row>
    <row r="18" spans="1:4" x14ac:dyDescent="0.2">
      <c r="A18" t="s">
        <v>33</v>
      </c>
    </row>
    <row r="19" spans="1:4" x14ac:dyDescent="0.2">
      <c r="B19" s="13" t="s">
        <v>227</v>
      </c>
    </row>
    <row r="20" spans="1:4" x14ac:dyDescent="0.2">
      <c r="B20" t="s">
        <v>86</v>
      </c>
      <c r="C20">
        <v>139267</v>
      </c>
      <c r="D20" t="s">
        <v>218</v>
      </c>
    </row>
    <row r="21" spans="1:4" x14ac:dyDescent="0.2">
      <c r="C21">
        <v>143609</v>
      </c>
      <c r="D21" t="s">
        <v>216</v>
      </c>
    </row>
    <row r="22" spans="1:4" x14ac:dyDescent="0.2">
      <c r="B22" t="s">
        <v>226</v>
      </c>
      <c r="C22">
        <v>141977</v>
      </c>
    </row>
    <row r="23" spans="1:4" x14ac:dyDescent="0.2">
      <c r="C23">
        <v>141978</v>
      </c>
    </row>
    <row r="24" spans="1:4" x14ac:dyDescent="0.2">
      <c r="C24">
        <v>141930</v>
      </c>
    </row>
    <row r="25" spans="1:4" x14ac:dyDescent="0.2">
      <c r="B25" s="13" t="s">
        <v>228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D20" sqref="D20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126</v>
      </c>
    </row>
    <row r="4" spans="1:3" x14ac:dyDescent="0.2">
      <c r="C4" t="s">
        <v>179</v>
      </c>
    </row>
    <row r="5" spans="1:3" x14ac:dyDescent="0.2">
      <c r="C5" t="s">
        <v>180</v>
      </c>
    </row>
    <row r="6" spans="1:3" x14ac:dyDescent="0.2">
      <c r="C6" t="s">
        <v>181</v>
      </c>
    </row>
    <row r="7" spans="1:3" x14ac:dyDescent="0.2">
      <c r="C7" t="s">
        <v>182</v>
      </c>
    </row>
    <row r="8" spans="1:3" x14ac:dyDescent="0.2">
      <c r="B8" t="s">
        <v>198</v>
      </c>
    </row>
    <row r="9" spans="1:3" x14ac:dyDescent="0.2">
      <c r="A9" t="s">
        <v>5</v>
      </c>
    </row>
    <row r="10" spans="1:3" x14ac:dyDescent="0.2">
      <c r="B10" t="s">
        <v>137</v>
      </c>
    </row>
    <row r="11" spans="1:3" x14ac:dyDescent="0.2">
      <c r="B11" t="s">
        <v>138</v>
      </c>
    </row>
    <row r="12" spans="1:3" x14ac:dyDescent="0.2">
      <c r="B12" t="s">
        <v>132</v>
      </c>
    </row>
    <row r="13" spans="1:3" x14ac:dyDescent="0.2">
      <c r="A13" t="s">
        <v>18</v>
      </c>
    </row>
    <row r="14" spans="1:3" x14ac:dyDescent="0.2">
      <c r="B14" t="s">
        <v>8</v>
      </c>
    </row>
    <row r="15" spans="1:3" x14ac:dyDescent="0.2">
      <c r="A15" t="s">
        <v>17</v>
      </c>
    </row>
    <row r="16" spans="1:3" x14ac:dyDescent="0.2">
      <c r="B16" t="s">
        <v>140</v>
      </c>
    </row>
    <row r="17" spans="1:4" x14ac:dyDescent="0.2">
      <c r="A17" t="s">
        <v>139</v>
      </c>
    </row>
    <row r="18" spans="1:4" x14ac:dyDescent="0.2">
      <c r="C18" s="1" t="s">
        <v>215</v>
      </c>
      <c r="D18" s="1" t="s">
        <v>211</v>
      </c>
    </row>
    <row r="19" spans="1:4" x14ac:dyDescent="0.2">
      <c r="B19" t="s">
        <v>3</v>
      </c>
      <c r="C19" s="1">
        <v>139270</v>
      </c>
      <c r="D19" s="1">
        <v>139270</v>
      </c>
    </row>
    <row r="20" spans="1:4" x14ac:dyDescent="0.2">
      <c r="C20" s="1">
        <v>143630</v>
      </c>
      <c r="D20" s="1">
        <v>143630</v>
      </c>
    </row>
    <row r="21" spans="1:4" x14ac:dyDescent="0.2">
      <c r="B21" t="s">
        <v>5</v>
      </c>
      <c r="C21" s="1">
        <v>141877</v>
      </c>
      <c r="D21" s="1">
        <v>156256</v>
      </c>
    </row>
    <row r="22" spans="1:4" x14ac:dyDescent="0.2">
      <c r="C22" s="1">
        <v>141883</v>
      </c>
      <c r="D22" s="1"/>
    </row>
    <row r="23" spans="1:4" x14ac:dyDescent="0.2">
      <c r="C23" s="1">
        <v>141884</v>
      </c>
      <c r="D23" s="1"/>
    </row>
    <row r="24" spans="1:4" x14ac:dyDescent="0.2">
      <c r="C24" s="1">
        <v>143786</v>
      </c>
      <c r="D24" s="1"/>
    </row>
    <row r="27" spans="1:4" x14ac:dyDescent="0.2">
      <c r="A27" t="s">
        <v>236</v>
      </c>
      <c r="B27" t="s">
        <v>237</v>
      </c>
      <c r="D27">
        <v>215249</v>
      </c>
    </row>
    <row r="28" spans="1:4" x14ac:dyDescent="0.2">
      <c r="B28">
        <v>11811</v>
      </c>
      <c r="C28" t="s">
        <v>238</v>
      </c>
    </row>
    <row r="29" spans="1:4" x14ac:dyDescent="0.2">
      <c r="B29">
        <v>9199</v>
      </c>
      <c r="C29" t="s">
        <v>239</v>
      </c>
    </row>
    <row r="30" spans="1:4" x14ac:dyDescent="0.2">
      <c r="B30">
        <f>375*31</f>
        <v>11625</v>
      </c>
      <c r="C30" t="s">
        <v>240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J17" sqref="J16:J17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141</v>
      </c>
    </row>
    <row r="3" spans="1:3" x14ac:dyDescent="0.2">
      <c r="B3" t="s">
        <v>142</v>
      </c>
    </row>
    <row r="4" spans="1:3" x14ac:dyDescent="0.2">
      <c r="B4" t="s">
        <v>143</v>
      </c>
    </row>
    <row r="5" spans="1:3" x14ac:dyDescent="0.2">
      <c r="A5" t="s">
        <v>5</v>
      </c>
    </row>
    <row r="6" spans="1:3" x14ac:dyDescent="0.2">
      <c r="B6" t="s">
        <v>144</v>
      </c>
    </row>
    <row r="7" spans="1:3" x14ac:dyDescent="0.2">
      <c r="C7" t="s">
        <v>189</v>
      </c>
    </row>
    <row r="8" spans="1:3" x14ac:dyDescent="0.2">
      <c r="A8" t="s">
        <v>18</v>
      </c>
    </row>
    <row r="9" spans="1:3" x14ac:dyDescent="0.2">
      <c r="B9" t="s">
        <v>202</v>
      </c>
    </row>
    <row r="10" spans="1:3" x14ac:dyDescent="0.2">
      <c r="A10" t="s">
        <v>139</v>
      </c>
    </row>
    <row r="11" spans="1:3" x14ac:dyDescent="0.2">
      <c r="B11" t="s">
        <v>183</v>
      </c>
    </row>
    <row r="12" spans="1:3" x14ac:dyDescent="0.2">
      <c r="B12" t="s">
        <v>184</v>
      </c>
    </row>
    <row r="13" spans="1:3" x14ac:dyDescent="0.2">
      <c r="A13" t="s">
        <v>17</v>
      </c>
    </row>
    <row r="14" spans="1:3" x14ac:dyDescent="0.2">
      <c r="B14" t="s">
        <v>145</v>
      </c>
    </row>
    <row r="15" spans="1:3" x14ac:dyDescent="0.2">
      <c r="C15" t="s">
        <v>191</v>
      </c>
    </row>
    <row r="16" spans="1:3" x14ac:dyDescent="0.2">
      <c r="C16" t="s">
        <v>146</v>
      </c>
    </row>
    <row r="17" spans="2:3" x14ac:dyDescent="0.2">
      <c r="C17" t="s">
        <v>199</v>
      </c>
    </row>
    <row r="18" spans="2:3" x14ac:dyDescent="0.2">
      <c r="B18" t="s">
        <v>200</v>
      </c>
    </row>
    <row r="19" spans="2:3" x14ac:dyDescent="0.2">
      <c r="C19" t="s">
        <v>204</v>
      </c>
    </row>
    <row r="20" spans="2:3" x14ac:dyDescent="0.2">
      <c r="B20" t="s">
        <v>201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8" sqref="C18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4</v>
      </c>
    </row>
    <row r="3" spans="1:2" x14ac:dyDescent="0.2">
      <c r="B3" t="s">
        <v>157</v>
      </c>
    </row>
    <row r="4" spans="1:2" x14ac:dyDescent="0.2">
      <c r="B4" t="s">
        <v>185</v>
      </c>
    </row>
    <row r="5" spans="1:2" x14ac:dyDescent="0.2">
      <c r="A5" t="s">
        <v>5</v>
      </c>
    </row>
    <row r="6" spans="1:2" x14ac:dyDescent="0.2">
      <c r="B6" t="s">
        <v>6</v>
      </c>
    </row>
    <row r="7" spans="1:2" x14ac:dyDescent="0.2">
      <c r="B7" t="s">
        <v>157</v>
      </c>
    </row>
    <row r="8" spans="1:2" x14ac:dyDescent="0.2">
      <c r="B8" t="s">
        <v>7</v>
      </c>
    </row>
    <row r="9" spans="1:2" x14ac:dyDescent="0.2">
      <c r="A9" t="s">
        <v>9</v>
      </c>
    </row>
    <row r="10" spans="1:2" x14ac:dyDescent="0.2">
      <c r="B10" t="s">
        <v>10</v>
      </c>
    </row>
    <row r="11" spans="1:2" x14ac:dyDescent="0.2">
      <c r="A11" t="s">
        <v>17</v>
      </c>
    </row>
    <row r="12" spans="1:2" x14ac:dyDescent="0.2">
      <c r="B12" t="s">
        <v>28</v>
      </c>
    </row>
    <row r="13" spans="1:2" x14ac:dyDescent="0.2">
      <c r="B13" t="s">
        <v>29</v>
      </c>
    </row>
    <row r="14" spans="1:2" x14ac:dyDescent="0.2">
      <c r="B14" t="s">
        <v>156</v>
      </c>
    </row>
    <row r="16" spans="1:2" x14ac:dyDescent="0.2">
      <c r="A16" s="11" t="s">
        <v>33</v>
      </c>
    </row>
    <row r="17" spans="1:2" x14ac:dyDescent="0.2">
      <c r="A17" s="2" t="s">
        <v>3</v>
      </c>
    </row>
    <row r="18" spans="1:2" x14ac:dyDescent="0.2">
      <c r="A18" s="10" t="s">
        <v>218</v>
      </c>
      <c r="B18">
        <v>139273</v>
      </c>
    </row>
    <row r="19" spans="1:2" x14ac:dyDescent="0.2">
      <c r="A19" s="10" t="s">
        <v>216</v>
      </c>
      <c r="B19">
        <v>143581</v>
      </c>
    </row>
    <row r="20" spans="1:2" x14ac:dyDescent="0.2">
      <c r="A20" s="2" t="s">
        <v>5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3" sqref="C23"/>
    </sheetView>
  </sheetViews>
  <sheetFormatPr defaultRowHeight="12.75" x14ac:dyDescent="0.2"/>
  <cols>
    <col min="1" max="1" width="12.7109375" bestFit="1" customWidth="1"/>
    <col min="3" max="3" width="10.5703125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159</v>
      </c>
    </row>
    <row r="4" spans="1:3" x14ac:dyDescent="0.2">
      <c r="B4" t="s">
        <v>40</v>
      </c>
    </row>
    <row r="5" spans="1:3" x14ac:dyDescent="0.2">
      <c r="C5" t="s">
        <v>39</v>
      </c>
    </row>
    <row r="6" spans="1:3" x14ac:dyDescent="0.2">
      <c r="A6" t="s">
        <v>5</v>
      </c>
    </row>
    <row r="7" spans="1:3" x14ac:dyDescent="0.2">
      <c r="B7" t="s">
        <v>15</v>
      </c>
    </row>
    <row r="8" spans="1:3" x14ac:dyDescent="0.2">
      <c r="B8" t="s">
        <v>160</v>
      </c>
    </row>
    <row r="9" spans="1:3" x14ac:dyDescent="0.2">
      <c r="C9" t="s">
        <v>42</v>
      </c>
    </row>
    <row r="10" spans="1:3" x14ac:dyDescent="0.2">
      <c r="C10" t="s">
        <v>48</v>
      </c>
    </row>
    <row r="11" spans="1:3" x14ac:dyDescent="0.2">
      <c r="B11" t="s">
        <v>41</v>
      </c>
    </row>
    <row r="12" spans="1:3" x14ac:dyDescent="0.2">
      <c r="A12" t="s">
        <v>18</v>
      </c>
    </row>
    <row r="13" spans="1:3" x14ac:dyDescent="0.2">
      <c r="B13" t="s">
        <v>43</v>
      </c>
    </row>
    <row r="14" spans="1:3" x14ac:dyDescent="0.2">
      <c r="A14" t="s">
        <v>17</v>
      </c>
    </row>
    <row r="15" spans="1:3" x14ac:dyDescent="0.2">
      <c r="B15" t="s">
        <v>45</v>
      </c>
    </row>
    <row r="16" spans="1:3" x14ac:dyDescent="0.2">
      <c r="B16" t="s">
        <v>21</v>
      </c>
    </row>
    <row r="17" spans="1:4" x14ac:dyDescent="0.2">
      <c r="B17" t="s">
        <v>46</v>
      </c>
    </row>
    <row r="18" spans="1:4" x14ac:dyDescent="0.2">
      <c r="A18" t="s">
        <v>33</v>
      </c>
    </row>
    <row r="19" spans="1:4" x14ac:dyDescent="0.2">
      <c r="C19" t="s">
        <v>223</v>
      </c>
      <c r="D19" s="1" t="s">
        <v>224</v>
      </c>
    </row>
    <row r="20" spans="1:4" x14ac:dyDescent="0.2">
      <c r="B20" t="s">
        <v>216</v>
      </c>
      <c r="C20" s="12" t="s">
        <v>219</v>
      </c>
      <c r="D20" s="1">
        <v>144271</v>
      </c>
    </row>
    <row r="21" spans="1:4" x14ac:dyDescent="0.2">
      <c r="C21" s="12" t="s">
        <v>220</v>
      </c>
      <c r="D21" s="1">
        <v>202422</v>
      </c>
    </row>
    <row r="22" spans="1:4" x14ac:dyDescent="0.2">
      <c r="B22" t="s">
        <v>217</v>
      </c>
      <c r="C22" s="12" t="s">
        <v>47</v>
      </c>
      <c r="D22" s="1">
        <v>148795</v>
      </c>
    </row>
    <row r="23" spans="1:4" x14ac:dyDescent="0.2">
      <c r="B23" t="s">
        <v>218</v>
      </c>
      <c r="C23" s="12" t="s">
        <v>221</v>
      </c>
      <c r="D23" s="1">
        <v>144264</v>
      </c>
    </row>
    <row r="24" spans="1:4" x14ac:dyDescent="0.2">
      <c r="C24" s="12" t="s">
        <v>222</v>
      </c>
      <c r="D24" s="1">
        <v>144265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5" sqref="B25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3" x14ac:dyDescent="0.2">
      <c r="A1" t="s">
        <v>3</v>
      </c>
    </row>
    <row r="2" spans="1:3" x14ac:dyDescent="0.2">
      <c r="B2" t="s">
        <v>31</v>
      </c>
    </row>
    <row r="3" spans="1:3" x14ac:dyDescent="0.2">
      <c r="B3" t="s">
        <v>158</v>
      </c>
    </row>
    <row r="4" spans="1:3" x14ac:dyDescent="0.2">
      <c r="B4" t="s">
        <v>32</v>
      </c>
    </row>
    <row r="5" spans="1:3" x14ac:dyDescent="0.2">
      <c r="A5" t="s">
        <v>5</v>
      </c>
    </row>
    <row r="6" spans="1:3" x14ac:dyDescent="0.2">
      <c r="B6" t="s">
        <v>34</v>
      </c>
    </row>
    <row r="7" spans="1:3" x14ac:dyDescent="0.2">
      <c r="B7" t="s">
        <v>35</v>
      </c>
    </row>
    <row r="8" spans="1:3" x14ac:dyDescent="0.2">
      <c r="A8" t="s">
        <v>18</v>
      </c>
    </row>
    <row r="9" spans="1:3" x14ac:dyDescent="0.2">
      <c r="B9" t="s">
        <v>8</v>
      </c>
    </row>
    <row r="10" spans="1:3" x14ac:dyDescent="0.2">
      <c r="A10" t="s">
        <v>17</v>
      </c>
    </row>
    <row r="11" spans="1:3" x14ac:dyDescent="0.2">
      <c r="B11" t="s">
        <v>0</v>
      </c>
    </row>
    <row r="12" spans="1:3" x14ac:dyDescent="0.2">
      <c r="C12" t="s">
        <v>229</v>
      </c>
    </row>
    <row r="13" spans="1:3" x14ac:dyDescent="0.2">
      <c r="C13" t="s">
        <v>230</v>
      </c>
    </row>
    <row r="14" spans="1:3" x14ac:dyDescent="0.2">
      <c r="B14" t="s">
        <v>1</v>
      </c>
    </row>
    <row r="15" spans="1:3" x14ac:dyDescent="0.2">
      <c r="B15" t="s">
        <v>2</v>
      </c>
    </row>
    <row r="16" spans="1:3" x14ac:dyDescent="0.2">
      <c r="B16" t="s">
        <v>36</v>
      </c>
    </row>
    <row r="17" spans="1:2" x14ac:dyDescent="0.2">
      <c r="B17" t="s">
        <v>192</v>
      </c>
    </row>
    <row r="18" spans="1:2" x14ac:dyDescent="0.2">
      <c r="B18" t="s">
        <v>193</v>
      </c>
    </row>
    <row r="19" spans="1:2" x14ac:dyDescent="0.2">
      <c r="B19" t="s">
        <v>205</v>
      </c>
    </row>
    <row r="20" spans="1:2" x14ac:dyDescent="0.2">
      <c r="B20" t="s">
        <v>208</v>
      </c>
    </row>
    <row r="21" spans="1:2" x14ac:dyDescent="0.2">
      <c r="B21" t="s">
        <v>206</v>
      </c>
    </row>
    <row r="22" spans="1:2" x14ac:dyDescent="0.2">
      <c r="B22" t="s">
        <v>207</v>
      </c>
    </row>
    <row r="23" spans="1:2" x14ac:dyDescent="0.2">
      <c r="B23" t="s">
        <v>209</v>
      </c>
    </row>
    <row r="24" spans="1:2" x14ac:dyDescent="0.2">
      <c r="A24" t="s">
        <v>33</v>
      </c>
    </row>
    <row r="25" spans="1:2" x14ac:dyDescent="0.2">
      <c r="B25" t="s">
        <v>37</v>
      </c>
    </row>
    <row r="26" spans="1:2" x14ac:dyDescent="0.2">
      <c r="B26" t="s">
        <v>38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34" workbookViewId="0">
      <selection activeCell="F52" sqref="F52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9" x14ac:dyDescent="0.2">
      <c r="A1" t="s">
        <v>3</v>
      </c>
    </row>
    <row r="2" spans="1:9" x14ac:dyDescent="0.2">
      <c r="B2" t="s">
        <v>49</v>
      </c>
    </row>
    <row r="3" spans="1:9" x14ac:dyDescent="0.2">
      <c r="B3" t="s">
        <v>50</v>
      </c>
    </row>
    <row r="4" spans="1:9" x14ac:dyDescent="0.2">
      <c r="B4" t="s">
        <v>51</v>
      </c>
    </row>
    <row r="5" spans="1:9" x14ac:dyDescent="0.2">
      <c r="B5" t="s">
        <v>186</v>
      </c>
    </row>
    <row r="6" spans="1:9" x14ac:dyDescent="0.2">
      <c r="A6" t="s">
        <v>5</v>
      </c>
    </row>
    <row r="7" spans="1:9" x14ac:dyDescent="0.2">
      <c r="B7" t="s">
        <v>52</v>
      </c>
      <c r="C7" s="3" t="s">
        <v>61</v>
      </c>
      <c r="D7" s="3" t="s">
        <v>57</v>
      </c>
      <c r="E7" s="3" t="s">
        <v>58</v>
      </c>
      <c r="F7" s="3" t="s">
        <v>18</v>
      </c>
      <c r="G7" s="3" t="s">
        <v>59</v>
      </c>
      <c r="H7" s="3" t="s">
        <v>60</v>
      </c>
    </row>
    <row r="8" spans="1:9" x14ac:dyDescent="0.2">
      <c r="C8" s="1" t="s">
        <v>53</v>
      </c>
      <c r="D8" s="1" t="s">
        <v>54</v>
      </c>
      <c r="E8" s="1" t="s">
        <v>55</v>
      </c>
      <c r="F8" s="1" t="s">
        <v>56</v>
      </c>
      <c r="G8" s="1">
        <v>10000</v>
      </c>
      <c r="H8" s="1">
        <v>142877</v>
      </c>
    </row>
    <row r="9" spans="1:9" x14ac:dyDescent="0.2">
      <c r="C9" s="1" t="s">
        <v>53</v>
      </c>
      <c r="D9" s="1" t="s">
        <v>54</v>
      </c>
      <c r="E9" s="1" t="s">
        <v>66</v>
      </c>
      <c r="F9" s="1" t="s">
        <v>56</v>
      </c>
      <c r="G9" s="1">
        <v>10000</v>
      </c>
      <c r="H9" s="1">
        <v>142914</v>
      </c>
    </row>
    <row r="10" spans="1:9" x14ac:dyDescent="0.2">
      <c r="C10" s="1" t="s">
        <v>62</v>
      </c>
      <c r="D10" s="1" t="s">
        <v>54</v>
      </c>
      <c r="E10" s="1" t="s">
        <v>63</v>
      </c>
      <c r="F10" s="1" t="s">
        <v>56</v>
      </c>
      <c r="G10" s="1">
        <v>10000</v>
      </c>
      <c r="H10" s="1">
        <v>142823</v>
      </c>
    </row>
    <row r="11" spans="1:9" x14ac:dyDescent="0.2">
      <c r="C11" s="1" t="s">
        <v>64</v>
      </c>
      <c r="D11" s="1" t="s">
        <v>68</v>
      </c>
      <c r="E11" s="1" t="s">
        <v>65</v>
      </c>
      <c r="F11" s="1" t="s">
        <v>56</v>
      </c>
      <c r="G11" s="1">
        <f>7170+448</f>
        <v>7618</v>
      </c>
      <c r="H11" s="1">
        <v>139282</v>
      </c>
    </row>
    <row r="12" spans="1:9" x14ac:dyDescent="0.2">
      <c r="C12" s="1" t="s">
        <v>67</v>
      </c>
      <c r="D12" s="1" t="s">
        <v>54</v>
      </c>
      <c r="E12" s="1" t="s">
        <v>69</v>
      </c>
      <c r="F12" s="1" t="s">
        <v>56</v>
      </c>
      <c r="G12" s="1">
        <v>10000</v>
      </c>
      <c r="H12" s="1">
        <v>139281</v>
      </c>
    </row>
    <row r="13" spans="1:9" x14ac:dyDescent="0.2">
      <c r="C13" s="1" t="s">
        <v>70</v>
      </c>
      <c r="D13" s="1" t="s">
        <v>71</v>
      </c>
      <c r="E13" s="1" t="s">
        <v>72</v>
      </c>
      <c r="F13" s="1" t="s">
        <v>73</v>
      </c>
      <c r="G13" s="1">
        <v>10000</v>
      </c>
      <c r="H13" s="1">
        <v>142910</v>
      </c>
    </row>
    <row r="14" spans="1:9" x14ac:dyDescent="0.2">
      <c r="C14" s="1" t="s">
        <v>70</v>
      </c>
      <c r="D14" s="1" t="s">
        <v>71</v>
      </c>
      <c r="E14" s="1" t="s">
        <v>74</v>
      </c>
      <c r="F14" s="1" t="s">
        <v>73</v>
      </c>
      <c r="G14" s="1">
        <v>3500</v>
      </c>
      <c r="H14" s="1">
        <v>142904</v>
      </c>
    </row>
    <row r="15" spans="1:9" x14ac:dyDescent="0.2">
      <c r="B15" t="s">
        <v>78</v>
      </c>
    </row>
    <row r="16" spans="1:9" x14ac:dyDescent="0.2">
      <c r="C16" s="1" t="s">
        <v>70</v>
      </c>
      <c r="D16" s="1" t="s">
        <v>75</v>
      </c>
      <c r="E16" s="1" t="s">
        <v>76</v>
      </c>
      <c r="F16" s="1" t="s">
        <v>56</v>
      </c>
      <c r="G16" s="1">
        <v>20000</v>
      </c>
      <c r="H16" s="1">
        <v>149978</v>
      </c>
      <c r="I16">
        <v>159483</v>
      </c>
    </row>
    <row r="17" spans="1:4" x14ac:dyDescent="0.2">
      <c r="C17" t="s">
        <v>161</v>
      </c>
    </row>
    <row r="18" spans="1:4" x14ac:dyDescent="0.2">
      <c r="A18" t="s">
        <v>17</v>
      </c>
    </row>
    <row r="19" spans="1:4" x14ac:dyDescent="0.2">
      <c r="B19" t="s">
        <v>79</v>
      </c>
    </row>
    <row r="20" spans="1:4" x14ac:dyDescent="0.2">
      <c r="B20" t="s">
        <v>150</v>
      </c>
    </row>
    <row r="21" spans="1:4" x14ac:dyDescent="0.2">
      <c r="B21" t="s">
        <v>151</v>
      </c>
    </row>
    <row r="22" spans="1:4" x14ac:dyDescent="0.2">
      <c r="C22" t="s">
        <v>152</v>
      </c>
    </row>
    <row r="23" spans="1:4" x14ac:dyDescent="0.2">
      <c r="B23" t="s">
        <v>195</v>
      </c>
    </row>
    <row r="24" spans="1:4" x14ac:dyDescent="0.2">
      <c r="C24" t="s">
        <v>194</v>
      </c>
    </row>
    <row r="25" spans="1:4" x14ac:dyDescent="0.2">
      <c r="D25" t="s">
        <v>80</v>
      </c>
    </row>
    <row r="26" spans="1:4" x14ac:dyDescent="0.2">
      <c r="C26" t="s">
        <v>81</v>
      </c>
    </row>
    <row r="27" spans="1:4" x14ac:dyDescent="0.2">
      <c r="D27" t="s">
        <v>82</v>
      </c>
    </row>
    <row r="28" spans="1:4" x14ac:dyDescent="0.2">
      <c r="D28" t="s">
        <v>83</v>
      </c>
    </row>
    <row r="29" spans="1:4" x14ac:dyDescent="0.2">
      <c r="D29" t="s">
        <v>84</v>
      </c>
    </row>
    <row r="30" spans="1:4" x14ac:dyDescent="0.2">
      <c r="D30" t="s">
        <v>85</v>
      </c>
    </row>
    <row r="31" spans="1:4" x14ac:dyDescent="0.2">
      <c r="D31" t="s">
        <v>187</v>
      </c>
    </row>
    <row r="32" spans="1:4" x14ac:dyDescent="0.2">
      <c r="D32" t="s">
        <v>196</v>
      </c>
    </row>
    <row r="33" spans="1:7" x14ac:dyDescent="0.2">
      <c r="D33" t="s">
        <v>197</v>
      </c>
    </row>
    <row r="34" spans="1:7" x14ac:dyDescent="0.2">
      <c r="E34" t="s">
        <v>163</v>
      </c>
    </row>
    <row r="35" spans="1:7" x14ac:dyDescent="0.2">
      <c r="E35" t="s">
        <v>162</v>
      </c>
    </row>
    <row r="36" spans="1:7" x14ac:dyDescent="0.2">
      <c r="A36" t="s">
        <v>33</v>
      </c>
    </row>
    <row r="37" spans="1:7" x14ac:dyDescent="0.2">
      <c r="B37" s="14" t="s">
        <v>3</v>
      </c>
      <c r="C37" s="14"/>
      <c r="D37" s="1" t="s">
        <v>5</v>
      </c>
      <c r="F37" t="s">
        <v>164</v>
      </c>
    </row>
    <row r="38" spans="1:7" x14ac:dyDescent="0.2">
      <c r="B38" s="1">
        <v>139257</v>
      </c>
      <c r="C38" s="1">
        <v>142805</v>
      </c>
      <c r="D38" s="1">
        <v>139281</v>
      </c>
      <c r="F38">
        <v>4609001</v>
      </c>
      <c r="G38" t="s">
        <v>165</v>
      </c>
    </row>
    <row r="39" spans="1:7" x14ac:dyDescent="0.2">
      <c r="B39" s="1">
        <v>142574</v>
      </c>
      <c r="C39" s="1">
        <v>142806</v>
      </c>
      <c r="D39" s="1">
        <v>139282</v>
      </c>
      <c r="F39" s="9">
        <v>4607001</v>
      </c>
      <c r="G39" t="s">
        <v>166</v>
      </c>
    </row>
    <row r="40" spans="1:7" x14ac:dyDescent="0.2">
      <c r="B40" s="1">
        <v>142577</v>
      </c>
      <c r="C40" s="1">
        <v>142807</v>
      </c>
      <c r="D40" s="1">
        <v>142823</v>
      </c>
    </row>
    <row r="41" spans="1:7" x14ac:dyDescent="0.2">
      <c r="B41" s="1">
        <v>142580</v>
      </c>
      <c r="C41" s="1">
        <v>142808</v>
      </c>
      <c r="D41" s="1">
        <v>142877</v>
      </c>
    </row>
    <row r="42" spans="1:7" x14ac:dyDescent="0.2">
      <c r="B42" s="1">
        <v>142582</v>
      </c>
      <c r="C42" s="1">
        <v>142809</v>
      </c>
      <c r="D42" s="1">
        <v>142904</v>
      </c>
    </row>
    <row r="43" spans="1:7" x14ac:dyDescent="0.2">
      <c r="B43" s="1">
        <v>142583</v>
      </c>
      <c r="C43" s="1">
        <v>142810</v>
      </c>
      <c r="D43" s="1">
        <v>142910</v>
      </c>
    </row>
    <row r="44" spans="1:7" x14ac:dyDescent="0.2">
      <c r="B44" s="1">
        <v>142590</v>
      </c>
      <c r="C44" s="1">
        <v>142811</v>
      </c>
      <c r="D44" s="1">
        <v>142914</v>
      </c>
    </row>
    <row r="45" spans="1:7" x14ac:dyDescent="0.2">
      <c r="B45" s="1">
        <v>142608</v>
      </c>
      <c r="C45" s="1">
        <v>143567</v>
      </c>
    </row>
    <row r="46" spans="1:7" x14ac:dyDescent="0.2">
      <c r="B46" s="1">
        <v>142611</v>
      </c>
      <c r="C46" s="1">
        <v>144905</v>
      </c>
    </row>
    <row r="47" spans="1:7" x14ac:dyDescent="0.2">
      <c r="B47" s="1">
        <v>142613</v>
      </c>
      <c r="C47" s="1">
        <v>144909</v>
      </c>
    </row>
    <row r="48" spans="1:7" x14ac:dyDescent="0.2">
      <c r="B48" s="1">
        <v>142625</v>
      </c>
      <c r="C48" s="1">
        <v>144912</v>
      </c>
    </row>
    <row r="49" spans="2:3" x14ac:dyDescent="0.2">
      <c r="B49" s="1">
        <v>142795</v>
      </c>
      <c r="C49" s="1">
        <v>144914</v>
      </c>
    </row>
    <row r="50" spans="2:3" x14ac:dyDescent="0.2">
      <c r="B50" s="1">
        <v>142796</v>
      </c>
      <c r="C50" s="1">
        <v>144917</v>
      </c>
    </row>
    <row r="51" spans="2:3" x14ac:dyDescent="0.2">
      <c r="B51" s="1">
        <v>142797</v>
      </c>
      <c r="C51" s="1">
        <v>144918</v>
      </c>
    </row>
    <row r="52" spans="2:3" x14ac:dyDescent="0.2">
      <c r="B52" s="1">
        <v>142798</v>
      </c>
      <c r="C52" s="1">
        <v>144922</v>
      </c>
    </row>
    <row r="53" spans="2:3" x14ac:dyDescent="0.2">
      <c r="B53" s="1">
        <v>142799</v>
      </c>
      <c r="C53" s="1">
        <v>144927</v>
      </c>
    </row>
    <row r="54" spans="2:3" x14ac:dyDescent="0.2">
      <c r="B54" s="1">
        <v>142801</v>
      </c>
      <c r="C54" s="1">
        <v>144932</v>
      </c>
    </row>
    <row r="55" spans="2:3" x14ac:dyDescent="0.2">
      <c r="B55" s="1">
        <v>142802</v>
      </c>
      <c r="C55" s="1">
        <v>144933</v>
      </c>
    </row>
    <row r="56" spans="2:3" x14ac:dyDescent="0.2">
      <c r="B56" s="1">
        <v>142803</v>
      </c>
      <c r="C56" s="1">
        <v>144936</v>
      </c>
    </row>
    <row r="57" spans="2:3" x14ac:dyDescent="0.2">
      <c r="B57" s="1">
        <v>142804</v>
      </c>
      <c r="C57" s="1">
        <v>145111</v>
      </c>
    </row>
  </sheetData>
  <mergeCells count="1">
    <mergeCell ref="B37:C37"/>
  </mergeCells>
  <pageMargins left="0.75" right="0.75" top="1" bottom="1" header="0.5" footer="0.5"/>
  <pageSetup scale="91" orientation="portrait" r:id="rId1"/>
  <headerFooter alignWithMargins="0">
    <oddHeader>&amp;C&amp;"Arial,Bold Italic"Carthage Hub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E8" sqref="E8"/>
    </sheetView>
  </sheetViews>
  <sheetFormatPr defaultRowHeight="12.75" x14ac:dyDescent="0.2"/>
  <cols>
    <col min="2" max="2" width="16.85546875" style="2" bestFit="1" customWidth="1"/>
    <col min="3" max="3" width="14" style="2" customWidth="1"/>
    <col min="4" max="4" width="13.140625" style="2" customWidth="1"/>
    <col min="5" max="5" width="7" style="2" customWidth="1"/>
    <col min="6" max="9" width="9.140625" style="2"/>
  </cols>
  <sheetData>
    <row r="1" spans="1:9" x14ac:dyDescent="0.2">
      <c r="A1" t="s">
        <v>3</v>
      </c>
    </row>
    <row r="2" spans="1:9" x14ac:dyDescent="0.2">
      <c r="B2" s="6" t="s">
        <v>109</v>
      </c>
      <c r="C2" s="6" t="s">
        <v>57</v>
      </c>
      <c r="D2" s="6" t="s">
        <v>110</v>
      </c>
      <c r="E2" s="6" t="s">
        <v>111</v>
      </c>
      <c r="F2" s="6" t="s">
        <v>112</v>
      </c>
      <c r="G2" s="6" t="s">
        <v>59</v>
      </c>
      <c r="H2" s="6" t="s">
        <v>18</v>
      </c>
      <c r="I2" s="6" t="s">
        <v>113</v>
      </c>
    </row>
    <row r="3" spans="1:9" x14ac:dyDescent="0.2">
      <c r="B3" s="2" t="s">
        <v>86</v>
      </c>
      <c r="C3" s="2" t="s">
        <v>87</v>
      </c>
      <c r="D3" s="2">
        <v>29320</v>
      </c>
      <c r="E3" s="2" t="s">
        <v>88</v>
      </c>
      <c r="F3" s="2">
        <v>-0.13</v>
      </c>
      <c r="G3" s="2">
        <v>106</v>
      </c>
      <c r="H3" s="4">
        <v>37043</v>
      </c>
      <c r="I3" s="2">
        <v>139272</v>
      </c>
    </row>
    <row r="4" spans="1:9" x14ac:dyDescent="0.2">
      <c r="B4" s="2" t="s">
        <v>86</v>
      </c>
      <c r="C4" s="2" t="s">
        <v>87</v>
      </c>
      <c r="D4" s="2">
        <f>+D3</f>
        <v>29320</v>
      </c>
      <c r="E4" s="2" t="s">
        <v>98</v>
      </c>
      <c r="F4" s="2">
        <v>-0.14000000000000001</v>
      </c>
      <c r="G4" s="2">
        <v>9</v>
      </c>
      <c r="H4" s="4">
        <v>37044</v>
      </c>
      <c r="I4" s="2">
        <v>143600</v>
      </c>
    </row>
    <row r="5" spans="1:9" x14ac:dyDescent="0.2">
      <c r="B5" s="2" t="s">
        <v>86</v>
      </c>
      <c r="C5" s="2" t="s">
        <v>89</v>
      </c>
      <c r="D5" s="2" t="s">
        <v>99</v>
      </c>
      <c r="E5" s="2" t="s">
        <v>88</v>
      </c>
      <c r="F5" s="2">
        <v>-0.13</v>
      </c>
      <c r="G5" s="2">
        <v>403</v>
      </c>
      <c r="H5" s="4">
        <v>37045</v>
      </c>
      <c r="I5" s="2">
        <v>139272</v>
      </c>
    </row>
    <row r="6" spans="1:9" x14ac:dyDescent="0.2">
      <c r="B6" s="2" t="s">
        <v>86</v>
      </c>
      <c r="C6" s="2" t="s">
        <v>89</v>
      </c>
      <c r="D6" s="2" t="s">
        <v>99</v>
      </c>
      <c r="E6" s="2" t="s">
        <v>98</v>
      </c>
      <c r="F6" s="2">
        <v>-0.14000000000000001</v>
      </c>
      <c r="G6" s="2">
        <v>45</v>
      </c>
      <c r="H6" s="4">
        <v>37046</v>
      </c>
      <c r="I6" s="2">
        <v>143600</v>
      </c>
    </row>
    <row r="7" spans="1:9" x14ac:dyDescent="0.2">
      <c r="B7" s="2" t="s">
        <v>86</v>
      </c>
      <c r="C7" s="2" t="s">
        <v>90</v>
      </c>
      <c r="D7" s="2" t="s">
        <v>100</v>
      </c>
      <c r="E7" s="2" t="s">
        <v>88</v>
      </c>
      <c r="F7" s="2">
        <v>-0.13</v>
      </c>
      <c r="G7" s="2">
        <v>4869</v>
      </c>
      <c r="H7" s="4">
        <v>37047</v>
      </c>
      <c r="I7" s="2">
        <v>139272</v>
      </c>
    </row>
    <row r="8" spans="1:9" x14ac:dyDescent="0.2">
      <c r="B8" s="2" t="s">
        <v>86</v>
      </c>
      <c r="C8" s="2" t="s">
        <v>90</v>
      </c>
      <c r="D8" s="2" t="str">
        <f>+D7</f>
        <v>31-504-04</v>
      </c>
      <c r="E8" s="2" t="s">
        <v>98</v>
      </c>
      <c r="F8" s="2">
        <v>-0.14000000000000001</v>
      </c>
      <c r="G8" s="2">
        <v>423</v>
      </c>
      <c r="H8" s="4">
        <v>37048</v>
      </c>
      <c r="I8" s="2">
        <v>143600</v>
      </c>
    </row>
    <row r="9" spans="1:9" x14ac:dyDescent="0.2">
      <c r="B9" s="2" t="s">
        <v>86</v>
      </c>
      <c r="C9" s="2" t="s">
        <v>91</v>
      </c>
      <c r="D9" s="2" t="s">
        <v>101</v>
      </c>
      <c r="E9" s="2" t="s">
        <v>88</v>
      </c>
      <c r="F9" s="2">
        <v>-0.13</v>
      </c>
      <c r="G9" s="2">
        <v>0</v>
      </c>
      <c r="H9" s="4">
        <v>37049</v>
      </c>
      <c r="I9" s="2">
        <v>139272</v>
      </c>
    </row>
    <row r="10" spans="1:9" x14ac:dyDescent="0.2">
      <c r="B10" s="2" t="s">
        <v>86</v>
      </c>
      <c r="C10" s="2" t="s">
        <v>91</v>
      </c>
      <c r="D10" s="2" t="str">
        <f>+D9</f>
        <v>21-022-08</v>
      </c>
      <c r="E10" s="2" t="s">
        <v>98</v>
      </c>
      <c r="F10" s="2">
        <v>-0.14000000000000001</v>
      </c>
      <c r="G10" s="2">
        <v>71</v>
      </c>
      <c r="H10" s="4">
        <v>37050</v>
      </c>
      <c r="I10" s="2">
        <v>143600</v>
      </c>
    </row>
    <row r="11" spans="1:9" x14ac:dyDescent="0.2">
      <c r="B11" s="2" t="s">
        <v>86</v>
      </c>
      <c r="C11" s="2" t="s">
        <v>92</v>
      </c>
      <c r="D11" s="2" t="s">
        <v>102</v>
      </c>
      <c r="E11" s="2" t="s">
        <v>88</v>
      </c>
      <c r="F11" s="2">
        <v>-0.13</v>
      </c>
      <c r="G11" s="2">
        <v>1061</v>
      </c>
      <c r="H11" s="4">
        <v>37051</v>
      </c>
      <c r="I11" s="2">
        <v>139272</v>
      </c>
    </row>
    <row r="12" spans="1:9" x14ac:dyDescent="0.2">
      <c r="B12" s="2" t="s">
        <v>86</v>
      </c>
      <c r="C12" s="2" t="s">
        <v>92</v>
      </c>
      <c r="D12" s="2" t="s">
        <v>102</v>
      </c>
      <c r="E12" s="2" t="s">
        <v>98</v>
      </c>
      <c r="F12" s="2">
        <v>-0.14000000000000001</v>
      </c>
      <c r="G12" s="2">
        <v>92</v>
      </c>
      <c r="H12" s="4">
        <v>37052</v>
      </c>
      <c r="I12" s="2">
        <v>143600</v>
      </c>
    </row>
    <row r="13" spans="1:9" x14ac:dyDescent="0.2">
      <c r="B13" s="2" t="s">
        <v>86</v>
      </c>
      <c r="C13" s="2" t="s">
        <v>93</v>
      </c>
      <c r="D13" s="2" t="s">
        <v>103</v>
      </c>
      <c r="E13" s="2" t="s">
        <v>88</v>
      </c>
      <c r="F13" s="2">
        <v>-0.13</v>
      </c>
      <c r="G13" s="2">
        <v>386</v>
      </c>
      <c r="H13" s="4">
        <v>37053</v>
      </c>
      <c r="I13" s="2">
        <v>139272</v>
      </c>
    </row>
    <row r="14" spans="1:9" x14ac:dyDescent="0.2">
      <c r="B14" s="2" t="s">
        <v>86</v>
      </c>
      <c r="C14" s="2" t="s">
        <v>93</v>
      </c>
      <c r="D14" s="2" t="s">
        <v>103</v>
      </c>
      <c r="E14" s="2" t="s">
        <v>98</v>
      </c>
      <c r="F14" s="2">
        <v>-0.14000000000000001</v>
      </c>
      <c r="G14" s="2">
        <v>34</v>
      </c>
      <c r="H14" s="4">
        <v>37054</v>
      </c>
      <c r="I14" s="2">
        <v>143600</v>
      </c>
    </row>
    <row r="15" spans="1:9" x14ac:dyDescent="0.2">
      <c r="B15" s="2" t="s">
        <v>86</v>
      </c>
      <c r="C15" s="2" t="s">
        <v>94</v>
      </c>
      <c r="D15" s="2" t="s">
        <v>104</v>
      </c>
      <c r="E15" s="2" t="s">
        <v>88</v>
      </c>
      <c r="F15" s="2">
        <v>-0.13</v>
      </c>
      <c r="G15" s="2">
        <v>1887</v>
      </c>
      <c r="H15" s="4">
        <v>37055</v>
      </c>
      <c r="I15" s="2">
        <v>139272</v>
      </c>
    </row>
    <row r="16" spans="1:9" x14ac:dyDescent="0.2">
      <c r="B16" s="2" t="s">
        <v>86</v>
      </c>
      <c r="C16" s="2" t="s">
        <v>94</v>
      </c>
      <c r="D16" s="2" t="str">
        <f>+D15</f>
        <v>23-603-01</v>
      </c>
      <c r="E16" s="2" t="s">
        <v>98</v>
      </c>
      <c r="F16" s="2">
        <v>-0.14000000000000001</v>
      </c>
      <c r="G16" s="2">
        <v>164</v>
      </c>
      <c r="H16" s="4">
        <v>37056</v>
      </c>
      <c r="I16" s="2">
        <v>143600</v>
      </c>
    </row>
    <row r="17" spans="1:11" x14ac:dyDescent="0.2">
      <c r="B17" s="2" t="s">
        <v>86</v>
      </c>
      <c r="C17" s="2" t="s">
        <v>95</v>
      </c>
      <c r="D17" s="2" t="s">
        <v>105</v>
      </c>
      <c r="E17" s="2" t="s">
        <v>88</v>
      </c>
      <c r="F17" s="2">
        <v>-0.13</v>
      </c>
      <c r="G17" s="2">
        <v>4646</v>
      </c>
      <c r="H17" s="4">
        <v>37057</v>
      </c>
      <c r="I17" s="2">
        <v>139272</v>
      </c>
    </row>
    <row r="18" spans="1:11" x14ac:dyDescent="0.2">
      <c r="B18" s="2" t="s">
        <v>86</v>
      </c>
      <c r="C18" s="2" t="s">
        <v>95</v>
      </c>
      <c r="D18" s="2" t="s">
        <v>105</v>
      </c>
      <c r="E18" s="2" t="s">
        <v>98</v>
      </c>
      <c r="F18" s="2">
        <v>-0.14000000000000001</v>
      </c>
      <c r="G18" s="2">
        <v>404</v>
      </c>
      <c r="H18" s="4">
        <v>37058</v>
      </c>
      <c r="I18" s="2">
        <v>143600</v>
      </c>
    </row>
    <row r="19" spans="1:11" x14ac:dyDescent="0.2">
      <c r="B19" s="2" t="s">
        <v>96</v>
      </c>
      <c r="C19" s="2" t="s">
        <v>97</v>
      </c>
      <c r="D19" s="2">
        <v>29230</v>
      </c>
      <c r="E19" s="2" t="s">
        <v>88</v>
      </c>
      <c r="F19" s="2">
        <v>-0.13</v>
      </c>
      <c r="G19" s="2">
        <v>4</v>
      </c>
      <c r="H19" s="4">
        <v>37059</v>
      </c>
      <c r="I19" s="5" t="s">
        <v>107</v>
      </c>
    </row>
    <row r="20" spans="1:11" x14ac:dyDescent="0.2">
      <c r="B20" s="2" t="s">
        <v>96</v>
      </c>
      <c r="C20" s="2" t="s">
        <v>90</v>
      </c>
      <c r="D20" s="2" t="s">
        <v>106</v>
      </c>
      <c r="E20" s="2" t="s">
        <v>88</v>
      </c>
      <c r="F20" s="2">
        <v>-0.13</v>
      </c>
      <c r="G20" s="2">
        <v>486</v>
      </c>
      <c r="H20" s="4">
        <v>37060</v>
      </c>
      <c r="I20" s="5" t="s">
        <v>168</v>
      </c>
    </row>
    <row r="21" spans="1:11" x14ac:dyDescent="0.2">
      <c r="H21" s="4"/>
      <c r="I21" s="5" t="s">
        <v>167</v>
      </c>
    </row>
    <row r="22" spans="1:11" x14ac:dyDescent="0.2">
      <c r="B22" s="2" t="s">
        <v>96</v>
      </c>
      <c r="C22" s="2" t="s">
        <v>92</v>
      </c>
      <c r="D22" s="2" t="s">
        <v>102</v>
      </c>
      <c r="E22" s="2" t="s">
        <v>88</v>
      </c>
      <c r="F22" s="2">
        <v>-0.13</v>
      </c>
      <c r="G22" s="2">
        <v>578</v>
      </c>
      <c r="H22" s="4">
        <v>37061</v>
      </c>
      <c r="I22" s="5" t="s">
        <v>108</v>
      </c>
    </row>
    <row r="23" spans="1:11" x14ac:dyDescent="0.2">
      <c r="B23" s="2" t="s">
        <v>96</v>
      </c>
      <c r="C23" s="2" t="s">
        <v>93</v>
      </c>
      <c r="D23" s="2" t="s">
        <v>103</v>
      </c>
      <c r="E23" s="2" t="s">
        <v>88</v>
      </c>
      <c r="F23" s="2">
        <v>-0.13</v>
      </c>
      <c r="G23" s="2">
        <v>65</v>
      </c>
      <c r="H23" s="4">
        <v>37062</v>
      </c>
      <c r="I23" s="5" t="s">
        <v>114</v>
      </c>
    </row>
    <row r="24" spans="1:11" x14ac:dyDescent="0.2">
      <c r="B24" s="2" t="s">
        <v>96</v>
      </c>
      <c r="C24" s="2" t="s">
        <v>94</v>
      </c>
      <c r="D24" s="2" t="s">
        <v>104</v>
      </c>
      <c r="E24" s="2" t="s">
        <v>88</v>
      </c>
      <c r="F24" s="2">
        <v>-0.13</v>
      </c>
      <c r="G24" s="2">
        <v>335</v>
      </c>
      <c r="H24" s="4">
        <v>37063</v>
      </c>
      <c r="I24" s="2">
        <v>142401</v>
      </c>
    </row>
    <row r="25" spans="1:11" x14ac:dyDescent="0.2">
      <c r="A25" t="s">
        <v>5</v>
      </c>
    </row>
    <row r="27" spans="1:11" x14ac:dyDescent="0.2">
      <c r="B27" s="7" t="s">
        <v>115</v>
      </c>
      <c r="C27" s="7" t="s">
        <v>89</v>
      </c>
      <c r="D27" s="2" t="str">
        <f>+D5</f>
        <v>19-1043-00</v>
      </c>
      <c r="E27" s="7" t="s">
        <v>88</v>
      </c>
      <c r="F27" s="7">
        <v>-0.08</v>
      </c>
      <c r="G27" s="7">
        <v>448</v>
      </c>
      <c r="H27" s="8" t="s">
        <v>8</v>
      </c>
      <c r="I27" s="2">
        <v>144279</v>
      </c>
    </row>
    <row r="28" spans="1:11" x14ac:dyDescent="0.2">
      <c r="B28" s="7" t="s">
        <v>115</v>
      </c>
      <c r="C28" s="7" t="s">
        <v>93</v>
      </c>
      <c r="D28" s="2" t="str">
        <f>+D13</f>
        <v>440-557</v>
      </c>
      <c r="E28" s="7" t="s">
        <v>88</v>
      </c>
      <c r="F28" s="7">
        <v>-0.105</v>
      </c>
      <c r="G28" s="7">
        <v>485</v>
      </c>
      <c r="H28" s="8">
        <v>36586</v>
      </c>
      <c r="I28" s="2">
        <v>142889</v>
      </c>
    </row>
    <row r="29" spans="1:11" x14ac:dyDescent="0.2">
      <c r="B29" s="7" t="s">
        <v>115</v>
      </c>
      <c r="C29" s="7" t="s">
        <v>94</v>
      </c>
      <c r="D29" s="2" t="str">
        <f>+D15</f>
        <v>23-603-01</v>
      </c>
      <c r="E29" s="7" t="s">
        <v>88</v>
      </c>
      <c r="F29" s="7">
        <v>-0.105</v>
      </c>
      <c r="G29" s="7">
        <v>2386</v>
      </c>
      <c r="H29" s="8">
        <v>36586</v>
      </c>
      <c r="I29" s="2">
        <v>142889</v>
      </c>
    </row>
    <row r="30" spans="1:11" x14ac:dyDescent="0.2">
      <c r="B30" s="2" t="s">
        <v>115</v>
      </c>
      <c r="C30" s="2" t="str">
        <f>+C17</f>
        <v>Jennings Plant</v>
      </c>
      <c r="D30" s="2" t="str">
        <f>+D17</f>
        <v>440-565</v>
      </c>
      <c r="E30" s="2" t="s">
        <v>88</v>
      </c>
      <c r="F30" s="2">
        <v>-0.13</v>
      </c>
      <c r="G30" s="2">
        <v>5050</v>
      </c>
      <c r="H30" s="2" t="s">
        <v>8</v>
      </c>
      <c r="I30" s="2">
        <v>145195</v>
      </c>
      <c r="J30">
        <v>159428</v>
      </c>
      <c r="K30">
        <v>203359</v>
      </c>
    </row>
    <row r="31" spans="1:11" x14ac:dyDescent="0.2">
      <c r="B31" s="2" t="s">
        <v>116</v>
      </c>
      <c r="C31" s="2" t="s">
        <v>77</v>
      </c>
      <c r="D31" s="2" t="s">
        <v>169</v>
      </c>
      <c r="G31" s="2">
        <f>16068-5050-3319</f>
        <v>7699</v>
      </c>
      <c r="I31" s="2">
        <v>144959</v>
      </c>
      <c r="J31">
        <v>159413</v>
      </c>
      <c r="K31">
        <v>203345</v>
      </c>
    </row>
    <row r="33" spans="1:2" x14ac:dyDescent="0.2">
      <c r="A33" t="s">
        <v>17</v>
      </c>
    </row>
    <row r="34" spans="1:2" x14ac:dyDescent="0.2">
      <c r="B34" s="2" t="s">
        <v>117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9" sqref="E29"/>
    </sheetView>
  </sheetViews>
  <sheetFormatPr defaultRowHeight="12.75" x14ac:dyDescent="0.2"/>
  <sheetData>
    <row r="1" spans="1:4" x14ac:dyDescent="0.2">
      <c r="A1" t="s">
        <v>3</v>
      </c>
    </row>
    <row r="2" spans="1:4" x14ac:dyDescent="0.2">
      <c r="B2" t="s">
        <v>118</v>
      </c>
    </row>
    <row r="3" spans="1:4" x14ac:dyDescent="0.2">
      <c r="B3" t="s">
        <v>170</v>
      </c>
    </row>
    <row r="4" spans="1:4" x14ac:dyDescent="0.2">
      <c r="B4" t="s">
        <v>190</v>
      </c>
    </row>
    <row r="5" spans="1:4" x14ac:dyDescent="0.2">
      <c r="A5" t="s">
        <v>5</v>
      </c>
    </row>
    <row r="6" spans="1:4" x14ac:dyDescent="0.2">
      <c r="B6" t="s">
        <v>119</v>
      </c>
    </row>
    <row r="7" spans="1:4" x14ac:dyDescent="0.2">
      <c r="A7" t="s">
        <v>18</v>
      </c>
    </row>
    <row r="8" spans="1:4" x14ac:dyDescent="0.2">
      <c r="B8" t="s">
        <v>10</v>
      </c>
    </row>
    <row r="9" spans="1:4" x14ac:dyDescent="0.2">
      <c r="A9" t="s">
        <v>17</v>
      </c>
    </row>
    <row r="10" spans="1:4" x14ac:dyDescent="0.2">
      <c r="B10" t="s">
        <v>120</v>
      </c>
    </row>
    <row r="11" spans="1:4" x14ac:dyDescent="0.2">
      <c r="B11" t="s">
        <v>147</v>
      </c>
    </row>
    <row r="12" spans="1:4" x14ac:dyDescent="0.2">
      <c r="B12" t="s">
        <v>148</v>
      </c>
    </row>
    <row r="13" spans="1:4" x14ac:dyDescent="0.2">
      <c r="B13" t="s">
        <v>149</v>
      </c>
    </row>
    <row r="15" spans="1:4" x14ac:dyDescent="0.2">
      <c r="A15" t="s">
        <v>203</v>
      </c>
      <c r="B15" s="2" t="s">
        <v>215</v>
      </c>
      <c r="C15" s="2" t="s">
        <v>211</v>
      </c>
      <c r="D15" s="2" t="s">
        <v>224</v>
      </c>
    </row>
    <row r="16" spans="1:4" x14ac:dyDescent="0.2">
      <c r="A16" s="10" t="s">
        <v>213</v>
      </c>
      <c r="B16" s="2">
        <v>139248</v>
      </c>
      <c r="C16" s="2">
        <f>+B16</f>
        <v>139248</v>
      </c>
      <c r="D16" s="2">
        <f>+C16</f>
        <v>139248</v>
      </c>
    </row>
    <row r="17" spans="1:4" x14ac:dyDescent="0.2">
      <c r="A17" s="10" t="s">
        <v>214</v>
      </c>
      <c r="B17" s="2">
        <v>143533</v>
      </c>
      <c r="C17" s="2">
        <f>+B17</f>
        <v>143533</v>
      </c>
      <c r="D17" s="2">
        <f>+C17</f>
        <v>143533</v>
      </c>
    </row>
    <row r="18" spans="1:4" x14ac:dyDescent="0.2">
      <c r="A18" s="10" t="s">
        <v>212</v>
      </c>
      <c r="B18" s="2">
        <v>144963</v>
      </c>
      <c r="C18" s="2">
        <v>154553</v>
      </c>
      <c r="D18" s="2">
        <v>203587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30" sqref="E30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121</v>
      </c>
    </row>
    <row r="3" spans="1:2" x14ac:dyDescent="0.2">
      <c r="B3" t="s">
        <v>171</v>
      </c>
    </row>
    <row r="4" spans="1:2" x14ac:dyDescent="0.2">
      <c r="B4" t="s">
        <v>122</v>
      </c>
    </row>
    <row r="5" spans="1:2" x14ac:dyDescent="0.2">
      <c r="A5" t="s">
        <v>5</v>
      </c>
    </row>
    <row r="6" spans="1:2" x14ac:dyDescent="0.2">
      <c r="B6" t="s">
        <v>123</v>
      </c>
    </row>
    <row r="7" spans="1:2" x14ac:dyDescent="0.2">
      <c r="B7" t="s">
        <v>171</v>
      </c>
    </row>
    <row r="8" spans="1:2" x14ac:dyDescent="0.2">
      <c r="B8" t="s">
        <v>188</v>
      </c>
    </row>
    <row r="9" spans="1:2" x14ac:dyDescent="0.2">
      <c r="A9" t="s">
        <v>18</v>
      </c>
    </row>
    <row r="10" spans="1:2" x14ac:dyDescent="0.2">
      <c r="B10" t="s">
        <v>124</v>
      </c>
    </row>
    <row r="11" spans="1:2" x14ac:dyDescent="0.2">
      <c r="B11" t="s">
        <v>172</v>
      </c>
    </row>
    <row r="13" spans="1:2" x14ac:dyDescent="0.2">
      <c r="A13" t="s">
        <v>33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1" sqref="C21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125</v>
      </c>
    </row>
    <row r="3" spans="1:3" x14ac:dyDescent="0.2">
      <c r="B3" t="s">
        <v>126</v>
      </c>
    </row>
    <row r="4" spans="1:3" x14ac:dyDescent="0.2">
      <c r="C4" t="s">
        <v>173</v>
      </c>
    </row>
    <row r="5" spans="1:3" x14ac:dyDescent="0.2">
      <c r="C5" t="s">
        <v>174</v>
      </c>
    </row>
    <row r="6" spans="1:3" x14ac:dyDescent="0.2">
      <c r="B6" t="s">
        <v>127</v>
      </c>
    </row>
    <row r="7" spans="1:3" x14ac:dyDescent="0.2">
      <c r="A7" t="s">
        <v>5</v>
      </c>
    </row>
    <row r="8" spans="1:3" x14ac:dyDescent="0.2">
      <c r="B8" t="s">
        <v>128</v>
      </c>
    </row>
    <row r="9" spans="1:3" x14ac:dyDescent="0.2">
      <c r="B9" t="s">
        <v>129</v>
      </c>
    </row>
    <row r="10" spans="1:3" x14ac:dyDescent="0.2">
      <c r="A10" t="s">
        <v>18</v>
      </c>
    </row>
    <row r="11" spans="1:3" x14ac:dyDescent="0.2">
      <c r="B11" t="s">
        <v>8</v>
      </c>
    </row>
    <row r="12" spans="1:3" x14ac:dyDescent="0.2">
      <c r="A12" t="s">
        <v>17</v>
      </c>
    </row>
    <row r="13" spans="1:3" x14ac:dyDescent="0.2">
      <c r="B13" t="s">
        <v>175</v>
      </c>
    </row>
    <row r="14" spans="1:3" x14ac:dyDescent="0.2">
      <c r="C14" t="s">
        <v>176</v>
      </c>
    </row>
    <row r="15" spans="1:3" x14ac:dyDescent="0.2">
      <c r="C15" t="s">
        <v>177</v>
      </c>
    </row>
    <row r="16" spans="1:3" x14ac:dyDescent="0.2">
      <c r="A16" t="s">
        <v>33</v>
      </c>
    </row>
    <row r="17" spans="2:4" x14ac:dyDescent="0.2">
      <c r="B17" t="s">
        <v>3</v>
      </c>
      <c r="C17">
        <v>143804</v>
      </c>
    </row>
    <row r="18" spans="2:4" x14ac:dyDescent="0.2">
      <c r="C18">
        <v>143873</v>
      </c>
    </row>
    <row r="19" spans="2:4" x14ac:dyDescent="0.2">
      <c r="C19">
        <v>144973</v>
      </c>
      <c r="D19" t="s">
        <v>231</v>
      </c>
    </row>
    <row r="20" spans="2:4" x14ac:dyDescent="0.2">
      <c r="C20">
        <v>144976</v>
      </c>
      <c r="D20" t="s">
        <v>231</v>
      </c>
    </row>
    <row r="21" spans="2:4" x14ac:dyDescent="0.2">
      <c r="C21">
        <v>144978</v>
      </c>
      <c r="D21" t="s">
        <v>231</v>
      </c>
    </row>
    <row r="22" spans="2:4" x14ac:dyDescent="0.2">
      <c r="C22">
        <v>145116</v>
      </c>
      <c r="D22" t="s">
        <v>231</v>
      </c>
    </row>
    <row r="23" spans="2:4" x14ac:dyDescent="0.2">
      <c r="B23" t="s">
        <v>5</v>
      </c>
      <c r="C23">
        <v>144049</v>
      </c>
    </row>
    <row r="24" spans="2:4" x14ac:dyDescent="0.2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2000-01-26T19:53:51Z</cp:lastPrinted>
  <dcterms:created xsi:type="dcterms:W3CDTF">2000-01-07T14:59:43Z</dcterms:created>
  <dcterms:modified xsi:type="dcterms:W3CDTF">2014-09-03T14:12:23Z</dcterms:modified>
</cp:coreProperties>
</file>