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00'!$A$1:$M$78</definedName>
    <definedName name="_xlnm.Print_Titles" localSheetId="0">'JAN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M10" i="1"/>
  <c r="M11" i="1"/>
  <c r="M12" i="1"/>
  <c r="D13" i="1"/>
  <c r="D15" i="1" s="1"/>
  <c r="E13" i="1"/>
  <c r="F13" i="1"/>
  <c r="G13" i="1"/>
  <c r="H13" i="1"/>
  <c r="H15" i="1" s="1"/>
  <c r="H23" i="1" s="1"/>
  <c r="I13" i="1"/>
  <c r="I15" i="1" s="1"/>
  <c r="I23" i="1" s="1"/>
  <c r="I35" i="1" s="1"/>
  <c r="J13" i="1"/>
  <c r="K13" i="1"/>
  <c r="D14" i="1"/>
  <c r="E14" i="1"/>
  <c r="F14" i="1"/>
  <c r="M14" i="1" s="1"/>
  <c r="G14" i="1"/>
  <c r="H14" i="1"/>
  <c r="I14" i="1"/>
  <c r="J14" i="1"/>
  <c r="K14" i="1"/>
  <c r="K15" i="1" s="1"/>
  <c r="K23" i="1" s="1"/>
  <c r="E15" i="1"/>
  <c r="E23" i="1" s="1"/>
  <c r="F15" i="1"/>
  <c r="F23" i="1" s="1"/>
  <c r="F35" i="1" s="1"/>
  <c r="G15" i="1"/>
  <c r="G23" i="1" s="1"/>
  <c r="G35" i="1" s="1"/>
  <c r="G37" i="1" s="1"/>
  <c r="G71" i="1" s="1"/>
  <c r="G73" i="1" s="1"/>
  <c r="J15" i="1"/>
  <c r="J23" i="1" s="1"/>
  <c r="M18" i="1"/>
  <c r="M20" i="1"/>
  <c r="M28" i="1"/>
  <c r="D29" i="1"/>
  <c r="E29" i="1"/>
  <c r="M29" i="1" s="1"/>
  <c r="F29" i="1"/>
  <c r="G29" i="1"/>
  <c r="H29" i="1"/>
  <c r="H33" i="1" s="1"/>
  <c r="I29" i="1"/>
  <c r="J29" i="1"/>
  <c r="J33" i="1" s="1"/>
  <c r="K29" i="1"/>
  <c r="K33" i="1" s="1"/>
  <c r="M30" i="1"/>
  <c r="M31" i="1"/>
  <c r="M32" i="1"/>
  <c r="D33" i="1"/>
  <c r="F33" i="1"/>
  <c r="G33" i="1"/>
  <c r="I33" i="1"/>
  <c r="I37" i="1" s="1"/>
  <c r="M40" i="1"/>
  <c r="M41" i="1"/>
  <c r="M42" i="1"/>
  <c r="D43" i="1"/>
  <c r="E43" i="1"/>
  <c r="F43" i="1"/>
  <c r="F48" i="1" s="1"/>
  <c r="F56" i="1" s="1"/>
  <c r="G43" i="1"/>
  <c r="H43" i="1"/>
  <c r="H48" i="1" s="1"/>
  <c r="H56" i="1" s="1"/>
  <c r="I43" i="1"/>
  <c r="I48" i="1" s="1"/>
  <c r="I56" i="1" s="1"/>
  <c r="J43" i="1"/>
  <c r="K43" i="1"/>
  <c r="K48" i="1" s="1"/>
  <c r="K56" i="1" s="1"/>
  <c r="M44" i="1"/>
  <c r="M45" i="1"/>
  <c r="M46" i="1"/>
  <c r="D48" i="1"/>
  <c r="D56" i="1" s="1"/>
  <c r="E48" i="1"/>
  <c r="G48" i="1"/>
  <c r="J48" i="1"/>
  <c r="M50" i="1"/>
  <c r="M51" i="1"/>
  <c r="M52" i="1"/>
  <c r="D54" i="1"/>
  <c r="E54" i="1"/>
  <c r="F54" i="1"/>
  <c r="M54" i="1" s="1"/>
  <c r="G54" i="1"/>
  <c r="H54" i="1"/>
  <c r="I54" i="1"/>
  <c r="J54" i="1"/>
  <c r="K54" i="1"/>
  <c r="E56" i="1"/>
  <c r="G56" i="1"/>
  <c r="J56" i="1"/>
  <c r="M59" i="1"/>
  <c r="M60" i="1"/>
  <c r="M61" i="1"/>
  <c r="D63" i="1"/>
  <c r="E63" i="1"/>
  <c r="F63" i="1"/>
  <c r="M63" i="1" s="1"/>
  <c r="G63" i="1"/>
  <c r="H63" i="1"/>
  <c r="I63" i="1"/>
  <c r="J63" i="1"/>
  <c r="K63" i="1"/>
  <c r="M66" i="1"/>
  <c r="D67" i="1"/>
  <c r="D69" i="1" s="1"/>
  <c r="E67" i="1"/>
  <c r="E69" i="1" s="1"/>
  <c r="F67" i="1"/>
  <c r="G67" i="1"/>
  <c r="H67" i="1"/>
  <c r="I67" i="1"/>
  <c r="I69" i="1" s="1"/>
  <c r="J67" i="1"/>
  <c r="K67" i="1"/>
  <c r="F69" i="1"/>
  <c r="G69" i="1"/>
  <c r="H69" i="1"/>
  <c r="J69" i="1"/>
  <c r="K69" i="1"/>
  <c r="F37" i="1" l="1"/>
  <c r="F71" i="1" s="1"/>
  <c r="F73" i="1" s="1"/>
  <c r="J35" i="1"/>
  <c r="M69" i="1"/>
  <c r="D23" i="1"/>
  <c r="D35" i="1" s="1"/>
  <c r="M15" i="1"/>
  <c r="M23" i="1" s="1"/>
  <c r="I71" i="1"/>
  <c r="I73" i="1" s="1"/>
  <c r="K35" i="1"/>
  <c r="K37" i="1"/>
  <c r="K71" i="1" s="1"/>
  <c r="K73" i="1" s="1"/>
  <c r="J37" i="1"/>
  <c r="J71" i="1" s="1"/>
  <c r="J73" i="1" s="1"/>
  <c r="M56" i="1"/>
  <c r="H35" i="1"/>
  <c r="H37" i="1" s="1"/>
  <c r="H71" i="1" s="1"/>
  <c r="H73" i="1" s="1"/>
  <c r="M48" i="1"/>
  <c r="E33" i="1"/>
  <c r="E35" i="1" s="1"/>
  <c r="M43" i="1"/>
  <c r="M67" i="1"/>
  <c r="M13" i="1"/>
  <c r="M35" i="1" l="1"/>
  <c r="D37" i="1"/>
  <c r="E37" i="1"/>
  <c r="E71" i="1" s="1"/>
  <c r="E73" i="1" s="1"/>
  <c r="M33" i="1"/>
  <c r="M37" i="1" l="1"/>
  <c r="D71" i="1"/>
  <c r="M71" i="1" l="1"/>
  <c r="D73" i="1"/>
  <c r="M73" i="1" s="1"/>
</calcChain>
</file>

<file path=xl/comments1.xml><?xml version="1.0" encoding="utf-8"?>
<comments xmlns="http://schemas.openxmlformats.org/spreadsheetml/2006/main">
  <authors>
    <author>hcamp</author>
  </authors>
  <commentList>
    <comment ref="N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N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N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N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N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N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N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N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N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N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N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N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N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N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N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<sst xmlns="http://schemas.openxmlformats.org/spreadsheetml/2006/main" count="106" uniqueCount="76">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</sst>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showGridLines="0" tabSelected="1" topLeftCell="E47" workbookViewId="0">
      <selection activeCell="K51" sqref="K5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1" width="14.85546875" customWidth="1"/>
    <col min="12" max="12" width="1.85546875" customWidth="1"/>
    <col min="13" max="13" width="18.5703125" style="21" bestFit="1" customWidth="1"/>
  </cols>
  <sheetData>
    <row r="1" spans="1:13" ht="23.25" x14ac:dyDescent="0.35">
      <c r="D1" s="10" t="s">
        <v>24</v>
      </c>
      <c r="E1" s="10"/>
      <c r="F1" s="10"/>
      <c r="G1" s="10"/>
      <c r="H1" s="10"/>
      <c r="I1" s="10"/>
      <c r="J1" s="10"/>
      <c r="K1" s="10"/>
    </row>
    <row r="2" spans="1:13" x14ac:dyDescent="0.2">
      <c r="D2" s="8" t="s">
        <v>34</v>
      </c>
      <c r="E2" s="8"/>
      <c r="F2" s="8"/>
      <c r="G2" s="8"/>
      <c r="H2" s="8"/>
      <c r="I2" s="8"/>
      <c r="J2" s="8"/>
      <c r="K2" s="8"/>
    </row>
    <row r="3" spans="1:13" x14ac:dyDescent="0.2">
      <c r="D3" s="8" t="s">
        <v>52</v>
      </c>
      <c r="E3" s="8"/>
      <c r="F3" s="8"/>
      <c r="G3" s="8"/>
      <c r="H3" s="8"/>
      <c r="I3" s="8"/>
      <c r="J3" s="8"/>
      <c r="K3" s="8"/>
    </row>
    <row r="5" spans="1:13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M5" s="23" t="s">
        <v>33</v>
      </c>
    </row>
    <row r="6" spans="1:13" ht="18" x14ac:dyDescent="0.25">
      <c r="D6" s="9"/>
      <c r="E6" s="9"/>
      <c r="F6" s="9"/>
      <c r="G6" s="9"/>
      <c r="H6" s="9"/>
      <c r="I6" s="9"/>
      <c r="J6" s="9"/>
      <c r="K6" s="9"/>
    </row>
    <row r="7" spans="1:13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v>36421</v>
      </c>
    </row>
    <row r="8" spans="1:13" ht="18" x14ac:dyDescent="0.25">
      <c r="D8" s="9"/>
      <c r="E8" s="9"/>
      <c r="F8" s="9"/>
      <c r="G8" s="9"/>
      <c r="H8" s="9"/>
      <c r="I8" s="9"/>
      <c r="J8" s="9"/>
      <c r="K8" s="9"/>
    </row>
    <row r="9" spans="1:13" x14ac:dyDescent="0.2">
      <c r="A9" s="8" t="s">
        <v>21</v>
      </c>
    </row>
    <row r="10" spans="1:13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M10" s="30">
        <f t="shared" ref="M10:M15" si="1">SUM(D10:L10)</f>
        <v>1540000</v>
      </c>
    </row>
    <row r="11" spans="1:13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M11" s="30">
        <f t="shared" si="1"/>
        <v>0</v>
      </c>
    </row>
    <row r="12" spans="1:13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M12" s="30">
        <f t="shared" si="1"/>
        <v>32000</v>
      </c>
    </row>
    <row r="13" spans="1:13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M13" s="30">
        <f t="shared" si="1"/>
        <v>86400</v>
      </c>
    </row>
    <row r="14" spans="1:13" x14ac:dyDescent="0.2">
      <c r="A14">
        <v>980073</v>
      </c>
      <c r="B14" t="s">
        <v>50</v>
      </c>
      <c r="D14" s="29">
        <f t="shared" ref="D14:K14" si="3">SUM(D59:D61)</f>
        <v>9000</v>
      </c>
      <c r="E14" s="29">
        <f t="shared" si="3"/>
        <v>9000</v>
      </c>
      <c r="F14" s="29">
        <f t="shared" si="3"/>
        <v>9000</v>
      </c>
      <c r="G14" s="29">
        <f t="shared" si="3"/>
        <v>9000</v>
      </c>
      <c r="H14" s="29">
        <f t="shared" si="3"/>
        <v>20000</v>
      </c>
      <c r="I14" s="29">
        <f t="shared" si="3"/>
        <v>20000</v>
      </c>
      <c r="J14" s="29">
        <f t="shared" si="3"/>
        <v>9000</v>
      </c>
      <c r="K14" s="29">
        <f t="shared" si="3"/>
        <v>9000</v>
      </c>
      <c r="M14" s="30">
        <f t="shared" si="1"/>
        <v>94000</v>
      </c>
    </row>
    <row r="15" spans="1:13" x14ac:dyDescent="0.2">
      <c r="A15" s="13" t="s">
        <v>27</v>
      </c>
      <c r="D15" s="31">
        <f t="shared" ref="D15:K15" si="4">SUM(D10:D14)</f>
        <v>198800</v>
      </c>
      <c r="E15" s="31">
        <f t="shared" si="4"/>
        <v>198800</v>
      </c>
      <c r="F15" s="31">
        <f t="shared" si="4"/>
        <v>198800</v>
      </c>
      <c r="G15" s="31">
        <f t="shared" si="4"/>
        <v>198800</v>
      </c>
      <c r="H15" s="31">
        <f t="shared" si="4"/>
        <v>244800</v>
      </c>
      <c r="I15" s="31">
        <f t="shared" si="4"/>
        <v>244800</v>
      </c>
      <c r="J15" s="31">
        <f t="shared" si="4"/>
        <v>233800</v>
      </c>
      <c r="K15" s="31">
        <f t="shared" si="4"/>
        <v>233800</v>
      </c>
      <c r="M15" s="32">
        <f t="shared" si="1"/>
        <v>1752400</v>
      </c>
    </row>
    <row r="16" spans="1:13" x14ac:dyDescent="0.2">
      <c r="D16" s="29"/>
      <c r="E16" s="29"/>
      <c r="F16" s="29"/>
      <c r="G16" s="29"/>
      <c r="H16" s="29"/>
      <c r="I16" s="29"/>
      <c r="J16" s="29"/>
      <c r="K16" s="29"/>
      <c r="M16" s="30"/>
    </row>
    <row r="17" spans="1:14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M17" s="30"/>
    </row>
    <row r="18" spans="1:14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M18" s="32">
        <f>SUM(D18:L18)</f>
        <v>160000</v>
      </c>
    </row>
    <row r="19" spans="1:14" x14ac:dyDescent="0.2">
      <c r="A19" s="13"/>
      <c r="D19" s="33"/>
      <c r="E19" s="33"/>
      <c r="F19" s="33"/>
      <c r="G19" s="33"/>
      <c r="H19" s="33"/>
      <c r="I19" s="33"/>
      <c r="J19" s="33"/>
      <c r="K19" s="33"/>
      <c r="M19" s="34"/>
    </row>
    <row r="20" spans="1:14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M20" s="32">
        <f>SUM(D20:L20)</f>
        <v>0</v>
      </c>
    </row>
    <row r="21" spans="1:14" x14ac:dyDescent="0.2">
      <c r="A21" s="13"/>
      <c r="D21" s="33"/>
      <c r="E21" s="33"/>
      <c r="F21" s="33"/>
      <c r="G21" s="33"/>
      <c r="H21" s="33"/>
      <c r="I21" s="33"/>
      <c r="J21" s="33"/>
      <c r="K21" s="33"/>
      <c r="M21" s="34"/>
    </row>
    <row r="22" spans="1:14" x14ac:dyDescent="0.2">
      <c r="A22" s="2"/>
      <c r="D22" s="29"/>
      <c r="E22" s="29"/>
      <c r="F22" s="29"/>
      <c r="G22" s="29"/>
      <c r="H22" s="29"/>
      <c r="I22" s="29"/>
      <c r="J22" s="29"/>
      <c r="K22" s="29"/>
      <c r="M22" s="30"/>
    </row>
    <row r="23" spans="1:14" ht="21" thickBot="1" x14ac:dyDescent="0.35">
      <c r="A23" s="16" t="s">
        <v>26</v>
      </c>
      <c r="B23" s="17"/>
      <c r="C23" s="17"/>
      <c r="D23" s="35">
        <f t="shared" ref="D23:K23" si="5">D15+D18+D20</f>
        <v>218800</v>
      </c>
      <c r="E23" s="35">
        <f t="shared" si="5"/>
        <v>218800</v>
      </c>
      <c r="F23" s="35">
        <f t="shared" si="5"/>
        <v>218800</v>
      </c>
      <c r="G23" s="35">
        <f t="shared" si="5"/>
        <v>218800</v>
      </c>
      <c r="H23" s="35">
        <f t="shared" si="5"/>
        <v>264800</v>
      </c>
      <c r="I23" s="35">
        <f t="shared" si="5"/>
        <v>264800</v>
      </c>
      <c r="J23" s="35">
        <f t="shared" si="5"/>
        <v>253800</v>
      </c>
      <c r="K23" s="35">
        <f t="shared" si="5"/>
        <v>253800</v>
      </c>
      <c r="M23" s="36">
        <f>M15+M18</f>
        <v>1912400</v>
      </c>
    </row>
    <row r="24" spans="1:14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M24" s="30"/>
    </row>
    <row r="25" spans="1:14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M25" s="30"/>
    </row>
    <row r="26" spans="1:14" x14ac:dyDescent="0.2">
      <c r="A26" s="2"/>
      <c r="D26" s="29"/>
      <c r="E26" s="29"/>
      <c r="F26" s="29"/>
      <c r="G26" s="29"/>
      <c r="H26" s="29"/>
      <c r="I26" s="29"/>
      <c r="J26" s="29"/>
      <c r="K26" s="29"/>
      <c r="M26" s="30"/>
    </row>
    <row r="27" spans="1:14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M27" s="30"/>
    </row>
    <row r="28" spans="1:14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M28" s="30">
        <f t="shared" ref="M28:M33" si="6">SUM(D28:L28)</f>
        <v>7280</v>
      </c>
    </row>
    <row r="29" spans="1:14" x14ac:dyDescent="0.2">
      <c r="A29" s="2" t="s">
        <v>35</v>
      </c>
      <c r="B29" s="25" t="s">
        <v>45</v>
      </c>
      <c r="C29" s="25" t="s">
        <v>40</v>
      </c>
      <c r="D29" s="29">
        <f t="shared" ref="D29:K29" si="7">4000+5000+2500+4000</f>
        <v>15500</v>
      </c>
      <c r="E29" s="29">
        <f t="shared" si="7"/>
        <v>15500</v>
      </c>
      <c r="F29" s="29">
        <f t="shared" si="7"/>
        <v>15500</v>
      </c>
      <c r="G29" s="29">
        <f t="shared" si="7"/>
        <v>15500</v>
      </c>
      <c r="H29" s="29">
        <f t="shared" si="7"/>
        <v>15500</v>
      </c>
      <c r="I29" s="29">
        <f t="shared" si="7"/>
        <v>15500</v>
      </c>
      <c r="J29" s="29">
        <f t="shared" si="7"/>
        <v>15500</v>
      </c>
      <c r="K29" s="29">
        <f t="shared" si="7"/>
        <v>15500</v>
      </c>
      <c r="M29" s="30">
        <f t="shared" si="6"/>
        <v>124000</v>
      </c>
    </row>
    <row r="30" spans="1:14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M30" s="30">
        <f t="shared" si="6"/>
        <v>80000</v>
      </c>
    </row>
    <row r="31" spans="1:14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M31" s="30">
        <f t="shared" si="6"/>
        <v>2000</v>
      </c>
    </row>
    <row r="32" spans="1:14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M32" s="30">
        <f t="shared" si="6"/>
        <v>0</v>
      </c>
    </row>
    <row r="33" spans="1:14" x14ac:dyDescent="0.2">
      <c r="A33" s="2"/>
      <c r="B33" s="13" t="s">
        <v>32</v>
      </c>
      <c r="C33" s="13"/>
      <c r="D33" s="31">
        <f t="shared" ref="D33:K33" si="8">SUM(D28:D32)</f>
        <v>26660</v>
      </c>
      <c r="E33" s="31">
        <f t="shared" si="8"/>
        <v>26660</v>
      </c>
      <c r="F33" s="31">
        <f t="shared" si="8"/>
        <v>26660</v>
      </c>
      <c r="G33" s="31">
        <f t="shared" si="8"/>
        <v>26660</v>
      </c>
      <c r="H33" s="31">
        <f t="shared" si="8"/>
        <v>26660</v>
      </c>
      <c r="I33" s="31">
        <f t="shared" si="8"/>
        <v>26660</v>
      </c>
      <c r="J33" s="31">
        <f t="shared" si="8"/>
        <v>26660</v>
      </c>
      <c r="K33" s="31">
        <f t="shared" si="8"/>
        <v>26660</v>
      </c>
      <c r="M33" s="32">
        <f t="shared" si="6"/>
        <v>213280</v>
      </c>
    </row>
    <row r="34" spans="1:14" x14ac:dyDescent="0.2">
      <c r="A34" s="2"/>
      <c r="D34" s="29"/>
      <c r="E34" s="29"/>
      <c r="F34" s="29"/>
      <c r="G34" s="29"/>
      <c r="H34" s="29"/>
      <c r="I34" s="29"/>
      <c r="J34" s="29"/>
      <c r="K34" s="29"/>
      <c r="M34" s="30"/>
    </row>
    <row r="35" spans="1:14" x14ac:dyDescent="0.2">
      <c r="A35" s="2" t="s">
        <v>35</v>
      </c>
      <c r="B35" t="s">
        <v>67</v>
      </c>
      <c r="C35" s="2" t="s">
        <v>40</v>
      </c>
      <c r="D35" s="38">
        <f t="shared" ref="D35:K35" si="9">D23-D33-D56-D63-D69</f>
        <v>103000</v>
      </c>
      <c r="E35" s="38">
        <f t="shared" si="9"/>
        <v>103000</v>
      </c>
      <c r="F35" s="38">
        <f t="shared" si="9"/>
        <v>103000</v>
      </c>
      <c r="G35" s="38">
        <f t="shared" si="9"/>
        <v>103000</v>
      </c>
      <c r="H35" s="38">
        <f t="shared" si="9"/>
        <v>138000</v>
      </c>
      <c r="I35" s="38">
        <f t="shared" si="9"/>
        <v>138000</v>
      </c>
      <c r="J35" s="38">
        <f t="shared" si="9"/>
        <v>138000</v>
      </c>
      <c r="K35" s="38">
        <f t="shared" si="9"/>
        <v>138000</v>
      </c>
      <c r="M35" s="30">
        <f>SUM(D35:L35)</f>
        <v>964000</v>
      </c>
    </row>
    <row r="36" spans="1:14" x14ac:dyDescent="0.2">
      <c r="A36" s="2"/>
      <c r="D36" s="29"/>
      <c r="E36" s="29"/>
      <c r="F36" s="29"/>
      <c r="G36" s="29"/>
      <c r="H36" s="29"/>
      <c r="I36" s="29"/>
      <c r="J36" s="29"/>
      <c r="K36" s="29"/>
      <c r="M36" s="30"/>
    </row>
    <row r="37" spans="1:14" ht="15.75" x14ac:dyDescent="0.25">
      <c r="A37" s="3" t="s">
        <v>6</v>
      </c>
      <c r="B37" s="4"/>
      <c r="C37" s="4"/>
      <c r="D37" s="39">
        <f t="shared" ref="D37:K37" si="10">D33+D35</f>
        <v>129660</v>
      </c>
      <c r="E37" s="39">
        <f t="shared" si="10"/>
        <v>129660</v>
      </c>
      <c r="F37" s="39">
        <f t="shared" si="10"/>
        <v>129660</v>
      </c>
      <c r="G37" s="39">
        <f t="shared" si="10"/>
        <v>129660</v>
      </c>
      <c r="H37" s="39">
        <f t="shared" si="10"/>
        <v>164660</v>
      </c>
      <c r="I37" s="39">
        <f t="shared" si="10"/>
        <v>164660</v>
      </c>
      <c r="J37" s="39">
        <f t="shared" si="10"/>
        <v>164660</v>
      </c>
      <c r="K37" s="39">
        <f t="shared" si="10"/>
        <v>164660</v>
      </c>
      <c r="M37" s="30">
        <f>SUM(D37:L37)</f>
        <v>1177280</v>
      </c>
    </row>
    <row r="38" spans="1:14" x14ac:dyDescent="0.2">
      <c r="A38" s="2"/>
      <c r="D38" s="29"/>
      <c r="E38" s="29"/>
      <c r="F38" s="29"/>
      <c r="G38" s="29"/>
      <c r="H38" s="29"/>
      <c r="I38" s="29"/>
      <c r="J38" s="29"/>
      <c r="K38" s="29"/>
      <c r="M38" s="30"/>
    </row>
    <row r="39" spans="1:14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M39" s="30"/>
    </row>
    <row r="40" spans="1:14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M40" s="30">
        <f>SUM(D40:L40)</f>
        <v>720</v>
      </c>
    </row>
    <row r="41" spans="1:14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M41" s="30">
        <f t="shared" ref="M41:M46" si="11">SUM(D41:L41)</f>
        <v>2000</v>
      </c>
    </row>
    <row r="42" spans="1:14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M42" s="30">
        <f t="shared" si="11"/>
        <v>168000</v>
      </c>
    </row>
    <row r="43" spans="1:14" x14ac:dyDescent="0.2">
      <c r="A43" s="2" t="s">
        <v>62</v>
      </c>
      <c r="B43" t="s">
        <v>70</v>
      </c>
      <c r="C43" t="s">
        <v>10</v>
      </c>
      <c r="D43" s="29">
        <f t="shared" ref="D43:K43" si="12">7000+2000</f>
        <v>9000</v>
      </c>
      <c r="E43" s="29">
        <f t="shared" si="12"/>
        <v>9000</v>
      </c>
      <c r="F43" s="29">
        <f t="shared" si="12"/>
        <v>9000</v>
      </c>
      <c r="G43" s="29">
        <f t="shared" si="12"/>
        <v>9000</v>
      </c>
      <c r="H43" s="29">
        <f t="shared" si="12"/>
        <v>9000</v>
      </c>
      <c r="I43" s="29">
        <f t="shared" si="12"/>
        <v>9000</v>
      </c>
      <c r="J43" s="29">
        <f t="shared" si="12"/>
        <v>9000</v>
      </c>
      <c r="K43" s="29">
        <f t="shared" si="12"/>
        <v>9000</v>
      </c>
      <c r="M43" s="30">
        <f t="shared" si="11"/>
        <v>72000</v>
      </c>
    </row>
    <row r="44" spans="1:14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M44" s="30">
        <f t="shared" si="11"/>
        <v>60000</v>
      </c>
    </row>
    <row r="45" spans="1:14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M45" s="30">
        <f t="shared" si="11"/>
        <v>16000</v>
      </c>
    </row>
    <row r="46" spans="1:14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M46" s="30">
        <f t="shared" si="11"/>
        <v>4000</v>
      </c>
    </row>
    <row r="47" spans="1:14" x14ac:dyDescent="0.2">
      <c r="A47" s="2"/>
      <c r="D47" s="29"/>
      <c r="E47" s="29"/>
      <c r="F47" s="29"/>
      <c r="G47" s="29"/>
      <c r="H47" s="29"/>
      <c r="I47" s="29"/>
      <c r="J47" s="29"/>
      <c r="K47" s="29"/>
      <c r="M47" s="30"/>
    </row>
    <row r="48" spans="1:14" x14ac:dyDescent="0.2">
      <c r="A48" s="1" t="s">
        <v>12</v>
      </c>
      <c r="D48" s="40">
        <f t="shared" ref="D48:K48" si="13">SUM(D40:D47)</f>
        <v>40340</v>
      </c>
      <c r="E48" s="40">
        <f t="shared" si="13"/>
        <v>40340</v>
      </c>
      <c r="F48" s="40">
        <f t="shared" si="13"/>
        <v>40340</v>
      </c>
      <c r="G48" s="40">
        <f t="shared" si="13"/>
        <v>40340</v>
      </c>
      <c r="H48" s="40">
        <f t="shared" si="13"/>
        <v>40340</v>
      </c>
      <c r="I48" s="40">
        <f t="shared" si="13"/>
        <v>40340</v>
      </c>
      <c r="J48" s="40">
        <f t="shared" si="13"/>
        <v>40340</v>
      </c>
      <c r="K48" s="40">
        <f t="shared" si="13"/>
        <v>40340</v>
      </c>
      <c r="M48" s="30">
        <f>SUM(D48:L48)</f>
        <v>322720</v>
      </c>
    </row>
    <row r="49" spans="1:14" x14ac:dyDescent="0.2">
      <c r="A49" s="1"/>
      <c r="D49" s="29"/>
      <c r="E49" s="29"/>
      <c r="F49" s="29"/>
      <c r="G49" s="29"/>
      <c r="H49" s="29"/>
      <c r="I49" s="29"/>
      <c r="J49" s="29"/>
      <c r="K49" s="29"/>
      <c r="M49" s="30"/>
    </row>
    <row r="50" spans="1:14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M50" s="30">
        <f>SUM(D50:L50)</f>
        <v>32000</v>
      </c>
    </row>
    <row r="51" spans="1:14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M51" s="30">
        <f>SUM(D51:L51)</f>
        <v>64000</v>
      </c>
    </row>
    <row r="52" spans="1:14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M52" s="30">
        <f>SUM(D52:L52)</f>
        <v>22400</v>
      </c>
    </row>
    <row r="53" spans="1:14" x14ac:dyDescent="0.2">
      <c r="A53" s="2"/>
      <c r="D53" s="29"/>
      <c r="E53" s="29"/>
      <c r="F53" s="29"/>
      <c r="G53" s="29"/>
      <c r="H53" s="29"/>
      <c r="I53" s="29"/>
      <c r="J53" s="29"/>
      <c r="K53" s="29"/>
      <c r="M53" s="30"/>
    </row>
    <row r="54" spans="1:14" x14ac:dyDescent="0.2">
      <c r="A54" s="1" t="s">
        <v>15</v>
      </c>
      <c r="D54" s="40">
        <f t="shared" ref="D54:K54" si="14">SUM(D50:D53)</f>
        <v>14800</v>
      </c>
      <c r="E54" s="40">
        <f t="shared" si="14"/>
        <v>14800</v>
      </c>
      <c r="F54" s="40">
        <f t="shared" si="14"/>
        <v>14800</v>
      </c>
      <c r="G54" s="40">
        <f t="shared" si="14"/>
        <v>14800</v>
      </c>
      <c r="H54" s="40">
        <f t="shared" si="14"/>
        <v>14800</v>
      </c>
      <c r="I54" s="40">
        <f t="shared" si="14"/>
        <v>14800</v>
      </c>
      <c r="J54" s="40">
        <f t="shared" si="14"/>
        <v>14800</v>
      </c>
      <c r="K54" s="40">
        <f t="shared" si="14"/>
        <v>14800</v>
      </c>
      <c r="M54" s="30">
        <f>SUM(D54:L54)</f>
        <v>118400</v>
      </c>
    </row>
    <row r="55" spans="1:14" x14ac:dyDescent="0.2">
      <c r="A55" s="2"/>
      <c r="D55" s="29"/>
      <c r="E55" s="29"/>
      <c r="F55" s="29"/>
      <c r="G55" s="29"/>
      <c r="H55" s="29"/>
      <c r="I55" s="29"/>
      <c r="J55" s="29"/>
      <c r="K55" s="29"/>
      <c r="M55" s="30"/>
    </row>
    <row r="56" spans="1:14" ht="15.75" x14ac:dyDescent="0.25">
      <c r="A56" s="3" t="s">
        <v>16</v>
      </c>
      <c r="B56" s="4"/>
      <c r="C56" s="4"/>
      <c r="D56" s="39">
        <f t="shared" ref="D56:K56" si="15">D48+D54</f>
        <v>55140</v>
      </c>
      <c r="E56" s="39">
        <f t="shared" si="15"/>
        <v>55140</v>
      </c>
      <c r="F56" s="39">
        <f t="shared" si="15"/>
        <v>55140</v>
      </c>
      <c r="G56" s="39">
        <f t="shared" si="15"/>
        <v>55140</v>
      </c>
      <c r="H56" s="39">
        <f t="shared" si="15"/>
        <v>55140</v>
      </c>
      <c r="I56" s="39">
        <f t="shared" si="15"/>
        <v>55140</v>
      </c>
      <c r="J56" s="39">
        <f t="shared" si="15"/>
        <v>55140</v>
      </c>
      <c r="K56" s="39">
        <f t="shared" si="15"/>
        <v>55140</v>
      </c>
      <c r="M56" s="30">
        <f>SUM(D56:L56)</f>
        <v>441120</v>
      </c>
    </row>
    <row r="57" spans="1:14" x14ac:dyDescent="0.2">
      <c r="A57" s="2"/>
      <c r="D57" s="29"/>
      <c r="E57" s="29"/>
      <c r="F57" s="29"/>
      <c r="G57" s="29"/>
      <c r="H57" s="29"/>
      <c r="I57" s="29"/>
      <c r="J57" s="29"/>
      <c r="K57" s="29"/>
      <c r="M57" s="30"/>
    </row>
    <row r="58" spans="1:14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M58" s="30"/>
    </row>
    <row r="59" spans="1:14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M59" s="30">
        <f>SUM(D59:L59)</f>
        <v>20000</v>
      </c>
    </row>
    <row r="60" spans="1:14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M60" s="30">
        <f>SUM(D60:L60)</f>
        <v>74000</v>
      </c>
    </row>
    <row r="61" spans="1:14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M61" s="30">
        <f>SUM(D61:L61)</f>
        <v>0</v>
      </c>
    </row>
    <row r="62" spans="1:14" x14ac:dyDescent="0.2">
      <c r="D62" s="29"/>
      <c r="E62" s="29"/>
      <c r="F62" s="29"/>
      <c r="G62" s="29"/>
      <c r="H62" s="29"/>
      <c r="I62" s="29"/>
      <c r="J62" s="29"/>
      <c r="K62" s="29"/>
      <c r="M62" s="30"/>
    </row>
    <row r="63" spans="1:14" ht="15.75" x14ac:dyDescent="0.25">
      <c r="A63" s="3" t="s">
        <v>18</v>
      </c>
      <c r="B63" s="5"/>
      <c r="C63" s="5"/>
      <c r="D63" s="39">
        <f t="shared" ref="D63:K63" si="16">SUM(D59:D62)</f>
        <v>9000</v>
      </c>
      <c r="E63" s="39">
        <f t="shared" si="16"/>
        <v>9000</v>
      </c>
      <c r="F63" s="39">
        <f t="shared" si="16"/>
        <v>9000</v>
      </c>
      <c r="G63" s="39">
        <f t="shared" si="16"/>
        <v>9000</v>
      </c>
      <c r="H63" s="39">
        <f t="shared" si="16"/>
        <v>20000</v>
      </c>
      <c r="I63" s="39">
        <f t="shared" si="16"/>
        <v>20000</v>
      </c>
      <c r="J63" s="39">
        <f t="shared" si="16"/>
        <v>9000</v>
      </c>
      <c r="K63" s="39">
        <f t="shared" si="16"/>
        <v>9000</v>
      </c>
      <c r="M63" s="30">
        <f>SUM(D63:L63)</f>
        <v>94000</v>
      </c>
    </row>
    <row r="64" spans="1:14" x14ac:dyDescent="0.2">
      <c r="A64" s="2"/>
      <c r="D64" s="29"/>
      <c r="E64" s="29"/>
      <c r="F64" s="29"/>
      <c r="G64" s="29"/>
      <c r="H64" s="29"/>
      <c r="I64" s="29"/>
      <c r="J64" s="29"/>
      <c r="K64" s="29"/>
      <c r="M64" s="30"/>
    </row>
    <row r="65" spans="1:13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M65" s="30"/>
    </row>
    <row r="66" spans="1:13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M66" s="30">
        <f>SUM(D66:L66)</f>
        <v>80000</v>
      </c>
    </row>
    <row r="67" spans="1:13" x14ac:dyDescent="0.2">
      <c r="A67" s="7" t="s">
        <v>38</v>
      </c>
      <c r="B67" s="6"/>
      <c r="C67" s="6" t="s">
        <v>48</v>
      </c>
      <c r="D67" s="29">
        <f t="shared" ref="D67:K67" si="17">21000-6000</f>
        <v>15000</v>
      </c>
      <c r="E67" s="29">
        <f t="shared" si="17"/>
        <v>15000</v>
      </c>
      <c r="F67" s="29">
        <f t="shared" si="17"/>
        <v>15000</v>
      </c>
      <c r="G67" s="29">
        <f t="shared" si="17"/>
        <v>15000</v>
      </c>
      <c r="H67" s="29">
        <f t="shared" si="17"/>
        <v>15000</v>
      </c>
      <c r="I67" s="29">
        <f t="shared" si="17"/>
        <v>15000</v>
      </c>
      <c r="J67" s="29">
        <f t="shared" si="17"/>
        <v>15000</v>
      </c>
      <c r="K67" s="29">
        <f t="shared" si="17"/>
        <v>15000</v>
      </c>
      <c r="M67" s="30">
        <f>SUM(D67:L67)</f>
        <v>120000</v>
      </c>
    </row>
    <row r="68" spans="1:13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M68" s="30"/>
    </row>
    <row r="69" spans="1:13" ht="15.75" x14ac:dyDescent="0.25">
      <c r="A69" s="3" t="s">
        <v>20</v>
      </c>
      <c r="B69" s="5"/>
      <c r="C69" s="5"/>
      <c r="D69" s="39">
        <f t="shared" ref="D69:K69" si="18">SUM(D66:D68)</f>
        <v>25000</v>
      </c>
      <c r="E69" s="39">
        <f t="shared" si="18"/>
        <v>25000</v>
      </c>
      <c r="F69" s="39">
        <f t="shared" si="18"/>
        <v>25000</v>
      </c>
      <c r="G69" s="39">
        <f t="shared" si="18"/>
        <v>25000</v>
      </c>
      <c r="H69" s="39">
        <f t="shared" si="18"/>
        <v>25000</v>
      </c>
      <c r="I69" s="39">
        <f t="shared" si="18"/>
        <v>25000</v>
      </c>
      <c r="J69" s="39">
        <f t="shared" si="18"/>
        <v>25000</v>
      </c>
      <c r="K69" s="39">
        <f t="shared" si="18"/>
        <v>25000</v>
      </c>
      <c r="M69" s="30">
        <f>SUM(D69:L69)</f>
        <v>200000</v>
      </c>
    </row>
    <row r="70" spans="1:13" x14ac:dyDescent="0.2">
      <c r="D70" s="29"/>
      <c r="E70" s="29"/>
      <c r="F70" s="29"/>
      <c r="G70" s="29"/>
      <c r="H70" s="29"/>
      <c r="I70" s="29"/>
      <c r="J70" s="29"/>
      <c r="K70" s="29"/>
      <c r="M70" s="30"/>
    </row>
    <row r="71" spans="1:13" ht="21" thickBot="1" x14ac:dyDescent="0.35">
      <c r="A71" s="16" t="s">
        <v>29</v>
      </c>
      <c r="B71" s="18"/>
      <c r="C71" s="18"/>
      <c r="D71" s="41">
        <f t="shared" ref="D71:K71" si="19">D69+D63+D56+D37</f>
        <v>218800</v>
      </c>
      <c r="E71" s="41">
        <f t="shared" si="19"/>
        <v>218800</v>
      </c>
      <c r="F71" s="41">
        <f t="shared" si="19"/>
        <v>218800</v>
      </c>
      <c r="G71" s="41">
        <f t="shared" si="19"/>
        <v>218800</v>
      </c>
      <c r="H71" s="41">
        <f t="shared" si="19"/>
        <v>264800</v>
      </c>
      <c r="I71" s="41">
        <f t="shared" si="19"/>
        <v>264800</v>
      </c>
      <c r="J71" s="41">
        <f t="shared" si="19"/>
        <v>253800</v>
      </c>
      <c r="K71" s="41">
        <f t="shared" si="19"/>
        <v>253800</v>
      </c>
      <c r="M71" s="42">
        <f>SUM(D71:L71)</f>
        <v>1912400</v>
      </c>
    </row>
    <row r="72" spans="1:13" ht="13.5" thickTop="1" x14ac:dyDescent="0.2">
      <c r="D72" s="29"/>
      <c r="E72" s="29"/>
      <c r="F72" s="29"/>
      <c r="G72" s="29"/>
      <c r="H72" s="29"/>
      <c r="I72" s="29"/>
      <c r="J72" s="29"/>
      <c r="K72" s="29"/>
      <c r="M72" s="30"/>
    </row>
    <row r="73" spans="1:13" ht="13.5" thickBot="1" x14ac:dyDescent="0.25">
      <c r="A73" s="19" t="s">
        <v>31</v>
      </c>
      <c r="B73" s="20"/>
      <c r="C73" s="20"/>
      <c r="D73" s="43">
        <f t="shared" ref="D73:K73" si="20">D71-D23</f>
        <v>0</v>
      </c>
      <c r="E73" s="43">
        <f t="shared" si="20"/>
        <v>0</v>
      </c>
      <c r="F73" s="43">
        <f t="shared" si="20"/>
        <v>0</v>
      </c>
      <c r="G73" s="43">
        <f t="shared" si="20"/>
        <v>0</v>
      </c>
      <c r="H73" s="43">
        <f t="shared" si="20"/>
        <v>0</v>
      </c>
      <c r="I73" s="43">
        <f t="shared" si="20"/>
        <v>0</v>
      </c>
      <c r="J73" s="43">
        <f t="shared" si="20"/>
        <v>0</v>
      </c>
      <c r="K73" s="43">
        <f t="shared" si="20"/>
        <v>0</v>
      </c>
      <c r="M73" s="44">
        <f>SUM(D73:L73)</f>
        <v>0</v>
      </c>
    </row>
    <row r="74" spans="1:13" ht="13.5" thickTop="1" x14ac:dyDescent="0.2">
      <c r="D74" s="29"/>
      <c r="E74" s="29"/>
      <c r="F74" s="29"/>
      <c r="G74" s="29"/>
      <c r="H74" s="29"/>
      <c r="I74" s="29"/>
      <c r="J74" s="29"/>
      <c r="K74" s="29"/>
      <c r="M74" s="30"/>
    </row>
    <row r="75" spans="1:13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M75" s="30"/>
    </row>
    <row r="76" spans="1:13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M76" s="30"/>
    </row>
    <row r="77" spans="1:13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M77" s="30"/>
    </row>
    <row r="78" spans="1:13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M78" s="30"/>
    </row>
    <row r="79" spans="1:13" x14ac:dyDescent="0.2">
      <c r="D79" s="29"/>
      <c r="E79" s="29"/>
      <c r="F79" s="29"/>
      <c r="G79" s="29"/>
      <c r="H79" s="29"/>
      <c r="I79" s="29"/>
      <c r="J79" s="29"/>
      <c r="K79" s="29"/>
      <c r="M79" s="30"/>
    </row>
    <row r="80" spans="1:13" x14ac:dyDescent="0.2">
      <c r="D80" s="29"/>
      <c r="E80" s="29"/>
      <c r="F80" s="29"/>
      <c r="G80" s="29"/>
      <c r="H80" s="29"/>
      <c r="I80" s="29"/>
      <c r="J80" s="29"/>
      <c r="K80" s="29"/>
      <c r="M80" s="30"/>
    </row>
    <row r="81" spans="4:13" x14ac:dyDescent="0.2">
      <c r="D81" s="29"/>
      <c r="E81" s="29"/>
      <c r="F81" s="29"/>
      <c r="G81" s="29"/>
      <c r="H81" s="29"/>
      <c r="I81" s="29"/>
      <c r="J81" s="29"/>
      <c r="K81" s="29"/>
      <c r="M81" s="30"/>
    </row>
    <row r="82" spans="4:13" x14ac:dyDescent="0.2">
      <c r="D82" s="29"/>
      <c r="E82" s="29"/>
      <c r="F82" s="29"/>
      <c r="G82" s="29"/>
      <c r="H82" s="29"/>
      <c r="I82" s="29"/>
      <c r="J82" s="29"/>
      <c r="K82" s="29"/>
      <c r="M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2000-01-04T15:57:35Z</cp:lastPrinted>
  <dcterms:created xsi:type="dcterms:W3CDTF">1999-06-11T18:07:23Z</dcterms:created>
  <dcterms:modified xsi:type="dcterms:W3CDTF">2014-09-03T14:13:20Z</dcterms:modified>
</cp:coreProperties>
</file>