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201'!$A$1:$R$80</definedName>
    <definedName name="_xlnm.Print_Area" localSheetId="3">'EGM 202'!$A$1:$D$53</definedName>
    <definedName name="_xlnm.Print_Area" localSheetId="0">'EGM 60'!$A$1:$D$35</definedName>
    <definedName name="_xlnm.Print_Area" localSheetId="4">RHODIA!$A$1:$D$26</definedName>
  </definedNames>
  <calcPr calcId="152511" iterate="1" iterateCount="1"/>
</workbook>
</file>

<file path=xl/calcChain.xml><?xml version="1.0" encoding="utf-8"?>
<calcChain xmlns="http://schemas.openxmlformats.org/spreadsheetml/2006/main">
  <c r="E8" i="21" l="1"/>
  <c r="A9" i="2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E9" i="21"/>
  <c r="E10" i="21"/>
  <c r="E11" i="21"/>
  <c r="E12" i="21"/>
  <c r="E13" i="21"/>
  <c r="E14" i="21"/>
  <c r="E15" i="21"/>
  <c r="E16" i="21"/>
  <c r="E17" i="21"/>
  <c r="E18" i="21"/>
  <c r="E19" i="21"/>
  <c r="E40" i="21" s="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B40" i="21"/>
  <c r="C40" i="21"/>
  <c r="D40" i="21"/>
  <c r="E14" i="22"/>
  <c r="F14" i="22" s="1"/>
  <c r="D20" i="22"/>
  <c r="E20" i="22"/>
  <c r="E40" i="22" s="1"/>
  <c r="E80" i="22" s="1"/>
  <c r="F20" i="22"/>
  <c r="F40" i="22" s="1"/>
  <c r="F80" i="22" s="1"/>
  <c r="G20" i="22"/>
  <c r="G40" i="22" s="1"/>
  <c r="G80" i="22" s="1"/>
  <c r="H20" i="22"/>
  <c r="H40" i="22" s="1"/>
  <c r="H80" i="22" s="1"/>
  <c r="I20" i="22"/>
  <c r="J20" i="22"/>
  <c r="K20" i="22"/>
  <c r="L20" i="22"/>
  <c r="M20" i="22"/>
  <c r="M40" i="22" s="1"/>
  <c r="N20" i="22"/>
  <c r="N40" i="22" s="1"/>
  <c r="N80" i="22" s="1"/>
  <c r="O20" i="22"/>
  <c r="O40" i="22" s="1"/>
  <c r="P20" i="22"/>
  <c r="P40" i="22" s="1"/>
  <c r="P80" i="22" s="1"/>
  <c r="Q20" i="22"/>
  <c r="R20" i="22"/>
  <c r="S20" i="22"/>
  <c r="T20" i="22"/>
  <c r="U20" i="22"/>
  <c r="U40" i="22" s="1"/>
  <c r="U80" i="22" s="1"/>
  <c r="V20" i="22"/>
  <c r="V40" i="22" s="1"/>
  <c r="V80" i="22" s="1"/>
  <c r="W20" i="22"/>
  <c r="W40" i="22" s="1"/>
  <c r="W80" i="22" s="1"/>
  <c r="X20" i="22"/>
  <c r="X40" i="22" s="1"/>
  <c r="X80" i="22" s="1"/>
  <c r="D40" i="22"/>
  <c r="I40" i="22"/>
  <c r="I80" i="22" s="1"/>
  <c r="J40" i="22"/>
  <c r="K40" i="22"/>
  <c r="L40" i="22"/>
  <c r="Q40" i="22"/>
  <c r="Q80" i="22" s="1"/>
  <c r="R40" i="22"/>
  <c r="R80" i="22" s="1"/>
  <c r="S40" i="22"/>
  <c r="S80" i="22" s="1"/>
  <c r="T40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D43" i="22"/>
  <c r="D53" i="22"/>
  <c r="D76" i="22" s="1"/>
  <c r="D80" i="22" s="1"/>
  <c r="E53" i="22"/>
  <c r="F53" i="22"/>
  <c r="J53" i="22"/>
  <c r="J76" i="22" s="1"/>
  <c r="K53" i="22"/>
  <c r="K76" i="22" s="1"/>
  <c r="L53" i="22"/>
  <c r="L76" i="22" s="1"/>
  <c r="L80" i="22" s="1"/>
  <c r="M53" i="22"/>
  <c r="M76" i="22" s="1"/>
  <c r="N53" i="22"/>
  <c r="N76" i="22" s="1"/>
  <c r="O53" i="22"/>
  <c r="O76" i="22" s="1"/>
  <c r="P53" i="22"/>
  <c r="Q53" i="22"/>
  <c r="E76" i="22"/>
  <c r="F76" i="22"/>
  <c r="G76" i="22"/>
  <c r="H76" i="22"/>
  <c r="I76" i="22"/>
  <c r="P76" i="22"/>
  <c r="Q76" i="22"/>
  <c r="R76" i="22"/>
  <c r="S76" i="22"/>
  <c r="T76" i="22"/>
  <c r="U76" i="22"/>
  <c r="V76" i="22"/>
  <c r="W76" i="22"/>
  <c r="X76" i="22"/>
  <c r="T80" i="22"/>
  <c r="D27" i="23"/>
  <c r="D57" i="23" s="1"/>
  <c r="D29" i="23"/>
  <c r="D30" i="23"/>
  <c r="D53" i="23"/>
  <c r="E14" i="20"/>
  <c r="F14" i="20"/>
  <c r="G14" i="20"/>
  <c r="H14" i="20"/>
  <c r="H25" i="20" s="1"/>
  <c r="I14" i="20"/>
  <c r="I25" i="20" s="1"/>
  <c r="J14" i="20"/>
  <c r="J25" i="20" s="1"/>
  <c r="K14" i="20"/>
  <c r="L14" i="20" s="1"/>
  <c r="D18" i="20"/>
  <c r="D22" i="20" s="1"/>
  <c r="E18" i="20"/>
  <c r="F18" i="20"/>
  <c r="G18" i="20"/>
  <c r="G22" i="20" s="1"/>
  <c r="H18" i="20"/>
  <c r="H22" i="20" s="1"/>
  <c r="I18" i="20"/>
  <c r="I22" i="20" s="1"/>
  <c r="J18" i="20"/>
  <c r="J22" i="20" s="1"/>
  <c r="K18" i="20"/>
  <c r="K22" i="20" s="1"/>
  <c r="L18" i="20"/>
  <c r="L22" i="20" s="1"/>
  <c r="M18" i="20"/>
  <c r="N18" i="20"/>
  <c r="O18" i="20"/>
  <c r="O22" i="20" s="1"/>
  <c r="P18" i="20"/>
  <c r="P22" i="20" s="1"/>
  <c r="Q18" i="20"/>
  <c r="Q22" i="20" s="1"/>
  <c r="R18" i="20"/>
  <c r="R22" i="20" s="1"/>
  <c r="S18" i="20"/>
  <c r="S22" i="20" s="1"/>
  <c r="T18" i="20"/>
  <c r="T22" i="20" s="1"/>
  <c r="U18" i="20"/>
  <c r="V18" i="20"/>
  <c r="W18" i="20"/>
  <c r="W22" i="20" s="1"/>
  <c r="X18" i="20"/>
  <c r="X22" i="20" s="1"/>
  <c r="Y18" i="20"/>
  <c r="Y22" i="20" s="1"/>
  <c r="Z18" i="20"/>
  <c r="Z22" i="20" s="1"/>
  <c r="AA18" i="20"/>
  <c r="AA22" i="20" s="1"/>
  <c r="AB18" i="20"/>
  <c r="AB22" i="20" s="1"/>
  <c r="AC18" i="20"/>
  <c r="AD18" i="20"/>
  <c r="AE18" i="20"/>
  <c r="AE22" i="20" s="1"/>
  <c r="AF18" i="20"/>
  <c r="AF22" i="20" s="1"/>
  <c r="AG18" i="20"/>
  <c r="AG22" i="20" s="1"/>
  <c r="AH18" i="20"/>
  <c r="AH22" i="20" s="1"/>
  <c r="E22" i="20"/>
  <c r="F22" i="20"/>
  <c r="M22" i="20"/>
  <c r="N22" i="20"/>
  <c r="U22" i="20"/>
  <c r="V22" i="20"/>
  <c r="AC22" i="20"/>
  <c r="AD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D25" i="20"/>
  <c r="E25" i="20"/>
  <c r="F25" i="20"/>
  <c r="G25" i="20"/>
  <c r="D28" i="20"/>
  <c r="D35" i="20" s="1"/>
  <c r="E28" i="20"/>
  <c r="E35" i="20" s="1"/>
  <c r="F28" i="20"/>
  <c r="F35" i="20" s="1"/>
  <c r="G28" i="20"/>
  <c r="G35" i="20" s="1"/>
  <c r="H28" i="20"/>
  <c r="H35" i="20" s="1"/>
  <c r="I28" i="20"/>
  <c r="J28" i="20"/>
  <c r="K28" i="20"/>
  <c r="K35" i="20" s="1"/>
  <c r="L28" i="20"/>
  <c r="L35" i="20" s="1"/>
  <c r="M28" i="20"/>
  <c r="M35" i="20" s="1"/>
  <c r="N28" i="20"/>
  <c r="N35" i="20" s="1"/>
  <c r="O28" i="20"/>
  <c r="O35" i="20" s="1"/>
  <c r="P28" i="20"/>
  <c r="P35" i="20" s="1"/>
  <c r="Q28" i="20"/>
  <c r="R28" i="20"/>
  <c r="S28" i="20"/>
  <c r="S35" i="20" s="1"/>
  <c r="T28" i="20"/>
  <c r="T35" i="20" s="1"/>
  <c r="U28" i="20"/>
  <c r="U35" i="20" s="1"/>
  <c r="V28" i="20"/>
  <c r="V35" i="20" s="1"/>
  <c r="W28" i="20"/>
  <c r="W35" i="20" s="1"/>
  <c r="X28" i="20"/>
  <c r="X35" i="20" s="1"/>
  <c r="Y28" i="20"/>
  <c r="Z28" i="20"/>
  <c r="AA28" i="20"/>
  <c r="AA35" i="20" s="1"/>
  <c r="AB28" i="20"/>
  <c r="AB35" i="20" s="1"/>
  <c r="AC28" i="20"/>
  <c r="AC35" i="20" s="1"/>
  <c r="AD28" i="20"/>
  <c r="AD35" i="20" s="1"/>
  <c r="AE28" i="20"/>
  <c r="AE35" i="20" s="1"/>
  <c r="AF28" i="20"/>
  <c r="AF35" i="20" s="1"/>
  <c r="AG28" i="20"/>
  <c r="AH28" i="20"/>
  <c r="I35" i="20"/>
  <c r="J35" i="20"/>
  <c r="Q35" i="20"/>
  <c r="R35" i="20"/>
  <c r="Y35" i="20"/>
  <c r="Z35" i="20"/>
  <c r="AG35" i="20"/>
  <c r="AH35" i="20"/>
  <c r="D18" i="24"/>
  <c r="D20" i="24"/>
  <c r="D21" i="24"/>
  <c r="D26" i="24"/>
  <c r="D30" i="24"/>
  <c r="O80" i="22" l="1"/>
  <c r="M14" i="20"/>
  <c r="L25" i="20"/>
  <c r="K80" i="22"/>
  <c r="J80" i="22"/>
  <c r="F43" i="22"/>
  <c r="G14" i="22"/>
  <c r="M80" i="22"/>
  <c r="K25" i="20"/>
  <c r="E43" i="22"/>
  <c r="G43" i="22" l="1"/>
  <c r="H14" i="22"/>
  <c r="M25" i="20"/>
  <c r="N14" i="20"/>
  <c r="N25" i="20" l="1"/>
  <c r="O14" i="20"/>
  <c r="H43" i="22"/>
  <c r="I14" i="22"/>
  <c r="I43" i="22" l="1"/>
  <c r="J14" i="22"/>
  <c r="O25" i="20"/>
  <c r="P14" i="20"/>
  <c r="P25" i="20" l="1"/>
  <c r="Q14" i="20"/>
  <c r="J43" i="22"/>
  <c r="K14" i="22"/>
  <c r="K43" i="22" l="1"/>
  <c r="L14" i="22"/>
  <c r="Q25" i="20"/>
  <c r="R14" i="20"/>
  <c r="R25" i="20" l="1"/>
  <c r="S14" i="20"/>
  <c r="M14" i="22"/>
  <c r="L43" i="22"/>
  <c r="N14" i="22" l="1"/>
  <c r="M43" i="22"/>
  <c r="T14" i="20"/>
  <c r="S25" i="20"/>
  <c r="U14" i="20" l="1"/>
  <c r="T25" i="20"/>
  <c r="O14" i="22"/>
  <c r="N43" i="22"/>
  <c r="O43" i="22" l="1"/>
  <c r="P14" i="22"/>
  <c r="V14" i="20"/>
  <c r="U25" i="20"/>
  <c r="V25" i="20" l="1"/>
  <c r="W14" i="20"/>
  <c r="P43" i="22"/>
  <c r="Q14" i="22"/>
  <c r="R14" i="22" l="1"/>
  <c r="Q43" i="22"/>
  <c r="X14" i="20"/>
  <c r="W25" i="20"/>
  <c r="X25" i="20" l="1"/>
  <c r="Y14" i="20"/>
  <c r="R43" i="22"/>
  <c r="S14" i="22"/>
  <c r="S43" i="22" l="1"/>
  <c r="T14" i="22"/>
  <c r="Y25" i="20"/>
  <c r="Z14" i="20"/>
  <c r="Z25" i="20" l="1"/>
  <c r="AA14" i="20"/>
  <c r="T43" i="22"/>
  <c r="U14" i="22"/>
  <c r="V14" i="22" l="1"/>
  <c r="U43" i="22"/>
  <c r="AB14" i="20"/>
  <c r="AA25" i="20"/>
  <c r="AB25" i="20" l="1"/>
  <c r="AC14" i="20"/>
  <c r="W14" i="22"/>
  <c r="V43" i="22"/>
  <c r="X14" i="22" l="1"/>
  <c r="X43" i="22" s="1"/>
  <c r="W43" i="22"/>
  <c r="AC25" i="20"/>
  <c r="AD14" i="20"/>
  <c r="AD25" i="20" l="1"/>
  <c r="AE14" i="20"/>
  <c r="AE25" i="20" l="1"/>
  <c r="AF14" i="20"/>
  <c r="AF25" i="20" l="1"/>
  <c r="AG14" i="20"/>
  <c r="AG25" i="20" l="1"/>
  <c r="AH14" i="20"/>
  <c r="AH25" i="20" s="1"/>
</calcChain>
</file>

<file path=xl/sharedStrings.xml><?xml version="1.0" encoding="utf-8"?>
<sst xmlns="http://schemas.openxmlformats.org/spreadsheetml/2006/main" count="324" uniqueCount="135">
  <si>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</si>
  <si>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</si>
  <si>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</si>
  <si>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</si>
  <si>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</si>
  <si>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</si>
  <si>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</si>
  <si>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</si>
  <si>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</si>
  <si>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</si>
  <si>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</si>
  <si>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</si>
  <si>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</si>
  <si>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</si>
  <si>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</si>
  <si>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</si>
  <si>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</si>
  <si>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</si>
  <si>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</si>
  <si>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</si>
  <si>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</si>
  <si>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</si>
  <si>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</si>
  <si>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</si>
  <si>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</si>
  <si>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</si>
  <si>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</si>
  <si>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</si>
  <si>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</si>
  <si>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</si>
  <si>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</si>
  <si>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</si>
  <si>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</si>
  <si>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</si>
  <si>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</si>
  <si>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</si>
  <si>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</si>
  <si>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</si>
  <si>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</si>
  <si>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</si>
  <si>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</si>
  <si>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</si>
  <si>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</si>
  <si>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</si>
  <si>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</si>
  <si>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</si>
  <si>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</si>
  <si>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</si>
  <si>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</si>
  <si>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</si>
  <si>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</si>
  <si>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</si>
  <si>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</si>
  <si>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</si>
  <si>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</si>
  <si>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</si>
  <si>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</si>
  <si>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</si>
  <si>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</si>
  <si>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</si>
  <si>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</si>
  <si>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</si>
  <si>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</si>
  <si>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</si>
  <si>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</si>
  <si>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</si>
  <si>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</si>
  <si>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</si>
  <si>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</si>
  <si>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</si>
  <si>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</si>
  <si>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</si>
  <si>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</si>
  <si>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</si>
  <si>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</si>
  <si>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</si>
  <si>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</si>
  <si>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</si>
  <si>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</si>
  <si>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</si>
  <si>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</si>
  <si>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</si>
  <si>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</si>
  <si>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</si>
  <si>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</si>
  <si>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</si>
  <si>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</si>
  <si>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</si>
  <si>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</si>
  <si>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</si>
  <si>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</si>
  <si>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</si>
  <si>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</si>
  <si>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</si>
  <si>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</si>
  <si>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</si>
  <si>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</si>
  <si>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</si>
  <si>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</si>
  <si>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</si>
  <si>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</si>
  <si>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</si>
  <si>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</si>
  <si>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</si>
  <si>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</si>
  <si>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</si>
  <si>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</si>
  <si>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</si>
  <si>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</si>
  <si>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</si>
  <si>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</si>
  <si>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</si>
  <si>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</si>
  <si>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</si>
  <si>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</si>
  <si>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</si>
  <si>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</si>
  <si>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</si>
  <si>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</si>
  <si>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</si>
  <si>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</si>
  <si>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</si>
  <si>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</si>
  <si>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</si>
  <si>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</si>
  <si>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</si>
  <si>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</si>
  <si>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</si>
  <si>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</si>
  <si>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</si>
  <si>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</si>
  <si>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</si>
  <si>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</si>
  <si>
    <t>AMOCO</t>
  </si>
  <si>
    <t>Oasis Katy 028-24797-02-0005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</si>
</sst>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showGridLines="0" tabSelected="1" topLeftCell="A6" workbookViewId="0">
      <selection activeCell="C12" sqref="C12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  <col min="4" max="29" width="0" hidden="1" customWidth="1"/>
  </cols>
  <sheetData>
    <row r="1" spans="1:34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spans="1:34" ht="18.75">
      <c r="A2" s="2"/>
      <c r="B2" s="44" t="s">
        <v>2</v>
      </c>
      <c r="C2" s="4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</row>
    <row r="4" spans="1:34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>
      <c r="A5" s="1" t="s">
        <v>3</v>
      </c>
      <c r="B5" s="1"/>
      <c r="C5" s="2"/>
    </row>
    <row r="6" spans="1:34" ht="14.25">
      <c r="A6" s="1" t="s">
        <v>0</v>
      </c>
      <c r="B6" s="1"/>
      <c r="C6" s="3" t="s">
        <v>70</v>
      </c>
    </row>
    <row r="7" spans="1:3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</row>
    <row r="9" spans="1:34" ht="15.75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1:34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</row>
    <row r="11" spans="1:34">
      <c r="C11" s="12">
        <v>36556</v>
      </c>
    </row>
    <row r="13" spans="1:34" ht="18.75">
      <c r="A13" s="13" t="s">
        <v>64</v>
      </c>
      <c r="B13" s="13"/>
      <c r="D13" s="18" t="s">
        <v>126</v>
      </c>
      <c r="E13" s="18" t="s">
        <v>126</v>
      </c>
      <c r="F13" s="18" t="s">
        <v>126</v>
      </c>
      <c r="G13" s="18" t="s">
        <v>126</v>
      </c>
      <c r="H13" s="18" t="s">
        <v>126</v>
      </c>
      <c r="I13" s="18" t="s">
        <v>126</v>
      </c>
      <c r="J13" s="18" t="s">
        <v>126</v>
      </c>
      <c r="K13" s="18" t="s">
        <v>126</v>
      </c>
      <c r="L13" s="18" t="s">
        <v>126</v>
      </c>
      <c r="M13" s="18" t="s">
        <v>126</v>
      </c>
      <c r="N13" s="18" t="s">
        <v>126</v>
      </c>
      <c r="O13" s="18" t="s">
        <v>126</v>
      </c>
      <c r="P13" s="18" t="s">
        <v>126</v>
      </c>
      <c r="Q13" s="18" t="s">
        <v>126</v>
      </c>
      <c r="R13" s="18" t="s">
        <v>126</v>
      </c>
      <c r="S13" s="18" t="s">
        <v>126</v>
      </c>
      <c r="T13" s="18" t="s">
        <v>126</v>
      </c>
      <c r="U13" s="18" t="s">
        <v>126</v>
      </c>
      <c r="V13" s="18" t="s">
        <v>126</v>
      </c>
      <c r="W13" s="18" t="s">
        <v>126</v>
      </c>
      <c r="X13" s="18" t="s">
        <v>126</v>
      </c>
      <c r="Y13" s="18" t="s">
        <v>126</v>
      </c>
      <c r="Z13" s="18" t="s">
        <v>126</v>
      </c>
      <c r="AA13" s="18" t="s">
        <v>126</v>
      </c>
      <c r="AB13" s="18" t="s">
        <v>126</v>
      </c>
      <c r="AC13" s="18" t="s">
        <v>126</v>
      </c>
      <c r="AD13" s="18" t="s">
        <v>126</v>
      </c>
      <c r="AE13" s="18" t="s">
        <v>126</v>
      </c>
      <c r="AF13" s="18" t="s">
        <v>126</v>
      </c>
      <c r="AG13" s="18" t="s">
        <v>126</v>
      </c>
      <c r="AH13" s="18" t="s">
        <v>126</v>
      </c>
    </row>
    <row r="14" spans="1:34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 t="shared" ref="F14:K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ref="L14:AF14" si="1">K14+1</f>
        <v>9</v>
      </c>
      <c r="M14" s="18">
        <f t="shared" si="1"/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 t="shared" si="1"/>
        <v>22</v>
      </c>
      <c r="Z14" s="18">
        <f t="shared" si="1"/>
        <v>23</v>
      </c>
      <c r="AA14" s="18">
        <f t="shared" si="1"/>
        <v>24</v>
      </c>
      <c r="AB14" s="18">
        <f t="shared" si="1"/>
        <v>25</v>
      </c>
      <c r="AC14" s="18">
        <f t="shared" si="1"/>
        <v>26</v>
      </c>
      <c r="AD14" s="18">
        <f t="shared" si="1"/>
        <v>27</v>
      </c>
      <c r="AE14" s="18">
        <f t="shared" si="1"/>
        <v>28</v>
      </c>
      <c r="AF14" s="18">
        <f t="shared" si="1"/>
        <v>29</v>
      </c>
      <c r="AG14" s="18">
        <f>AF14+1</f>
        <v>30</v>
      </c>
      <c r="AH14" s="18">
        <f>AG14+1</f>
        <v>31</v>
      </c>
    </row>
    <row r="15" spans="1:34">
      <c r="A15" s="14">
        <v>644</v>
      </c>
      <c r="B15" s="14" t="s">
        <v>14</v>
      </c>
      <c r="C15" s="14" t="s">
        <v>88</v>
      </c>
      <c r="D15" s="15">
        <v>10000</v>
      </c>
      <c r="E15" s="15">
        <v>10000</v>
      </c>
      <c r="F15" s="15">
        <v>10000</v>
      </c>
      <c r="G15" s="15">
        <v>10000</v>
      </c>
      <c r="H15" s="15">
        <v>10000</v>
      </c>
      <c r="I15" s="15">
        <v>10000</v>
      </c>
      <c r="J15" s="15">
        <v>10000</v>
      </c>
      <c r="K15" s="15">
        <v>10000</v>
      </c>
      <c r="L15" s="15">
        <v>10000</v>
      </c>
      <c r="M15" s="15">
        <v>10000</v>
      </c>
      <c r="N15" s="15">
        <v>10000</v>
      </c>
      <c r="O15" s="15">
        <v>10000</v>
      </c>
      <c r="P15" s="15">
        <v>10000</v>
      </c>
      <c r="Q15" s="15">
        <v>10000</v>
      </c>
      <c r="R15" s="15">
        <v>10000</v>
      </c>
      <c r="S15" s="15">
        <v>10000</v>
      </c>
      <c r="T15" s="15">
        <v>10000</v>
      </c>
      <c r="U15" s="15">
        <v>10000</v>
      </c>
      <c r="V15" s="15">
        <v>10000</v>
      </c>
      <c r="W15" s="15">
        <v>10000</v>
      </c>
      <c r="X15" s="15">
        <v>10000</v>
      </c>
      <c r="Y15" s="15">
        <v>10000</v>
      </c>
      <c r="Z15" s="15">
        <v>10000</v>
      </c>
      <c r="AA15" s="15">
        <v>10000</v>
      </c>
      <c r="AB15" s="15">
        <v>10000</v>
      </c>
      <c r="AC15" s="15">
        <v>10000</v>
      </c>
      <c r="AD15" s="15">
        <v>10000</v>
      </c>
      <c r="AE15" s="21">
        <v>8610</v>
      </c>
      <c r="AF15" s="43">
        <v>8610</v>
      </c>
      <c r="AG15" s="43">
        <v>8610</v>
      </c>
      <c r="AH15" s="43">
        <v>8610</v>
      </c>
    </row>
    <row r="16" spans="1:34">
      <c r="A16" s="14">
        <v>1299</v>
      </c>
      <c r="B16" s="14" t="s">
        <v>134</v>
      </c>
      <c r="C16" s="14" t="s">
        <v>88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21">
        <v>1390</v>
      </c>
      <c r="AF16" s="43">
        <v>1390</v>
      </c>
      <c r="AG16" s="43">
        <v>1390</v>
      </c>
      <c r="AH16" s="43">
        <v>1390</v>
      </c>
    </row>
    <row r="17" spans="1:34">
      <c r="A17" s="14">
        <v>644</v>
      </c>
      <c r="B17" s="14" t="s">
        <v>14</v>
      </c>
      <c r="C17" s="14" t="s">
        <v>107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</row>
    <row r="18" spans="1:34">
      <c r="A18" s="14">
        <v>4132</v>
      </c>
      <c r="B18" s="14" t="s">
        <v>16</v>
      </c>
      <c r="C18" s="14" t="s">
        <v>110</v>
      </c>
      <c r="D18" s="21">
        <f>10000+10000</f>
        <v>20000</v>
      </c>
      <c r="E18" s="43">
        <f t="shared" ref="E18:AH18" si="2">10000+10000</f>
        <v>20000</v>
      </c>
      <c r="F18" s="43">
        <f t="shared" si="2"/>
        <v>20000</v>
      </c>
      <c r="G18" s="43">
        <f t="shared" si="2"/>
        <v>20000</v>
      </c>
      <c r="H18" s="43">
        <f t="shared" si="2"/>
        <v>20000</v>
      </c>
      <c r="I18" s="43">
        <f t="shared" si="2"/>
        <v>20000</v>
      </c>
      <c r="J18" s="43">
        <f t="shared" si="2"/>
        <v>20000</v>
      </c>
      <c r="K18" s="43">
        <f t="shared" si="2"/>
        <v>20000</v>
      </c>
      <c r="L18" s="43">
        <f t="shared" si="2"/>
        <v>20000</v>
      </c>
      <c r="M18" s="43">
        <f t="shared" si="2"/>
        <v>20000</v>
      </c>
      <c r="N18" s="43">
        <f t="shared" si="2"/>
        <v>20000</v>
      </c>
      <c r="O18" s="43">
        <f t="shared" si="2"/>
        <v>20000</v>
      </c>
      <c r="P18" s="43">
        <f t="shared" si="2"/>
        <v>20000</v>
      </c>
      <c r="Q18" s="43">
        <f t="shared" si="2"/>
        <v>20000</v>
      </c>
      <c r="R18" s="43">
        <f t="shared" si="2"/>
        <v>20000</v>
      </c>
      <c r="S18" s="43">
        <f t="shared" si="2"/>
        <v>20000</v>
      </c>
      <c r="T18" s="43">
        <f t="shared" si="2"/>
        <v>20000</v>
      </c>
      <c r="U18" s="43">
        <f t="shared" si="2"/>
        <v>20000</v>
      </c>
      <c r="V18" s="43">
        <f t="shared" si="2"/>
        <v>20000</v>
      </c>
      <c r="W18" s="43">
        <f t="shared" si="2"/>
        <v>20000</v>
      </c>
      <c r="X18" s="43">
        <f t="shared" si="2"/>
        <v>20000</v>
      </c>
      <c r="Y18" s="43">
        <f t="shared" si="2"/>
        <v>20000</v>
      </c>
      <c r="Z18" s="43">
        <f t="shared" si="2"/>
        <v>20000</v>
      </c>
      <c r="AA18" s="43">
        <f t="shared" si="2"/>
        <v>20000</v>
      </c>
      <c r="AB18" s="43">
        <f t="shared" si="2"/>
        <v>20000</v>
      </c>
      <c r="AC18" s="43">
        <f t="shared" si="2"/>
        <v>20000</v>
      </c>
      <c r="AD18" s="43">
        <f t="shared" si="2"/>
        <v>20000</v>
      </c>
      <c r="AE18" s="43">
        <f t="shared" si="2"/>
        <v>20000</v>
      </c>
      <c r="AF18" s="43">
        <f t="shared" si="2"/>
        <v>20000</v>
      </c>
      <c r="AG18" s="43">
        <f t="shared" si="2"/>
        <v>20000</v>
      </c>
      <c r="AH18" s="43">
        <f t="shared" si="2"/>
        <v>20000</v>
      </c>
    </row>
    <row r="19" spans="1:34">
      <c r="A19" s="14">
        <v>4132</v>
      </c>
      <c r="B19" s="14" t="s">
        <v>16</v>
      </c>
      <c r="C19" s="14" t="s">
        <v>18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>
        <v>0</v>
      </c>
    </row>
    <row r="20" spans="1:34">
      <c r="A20" s="14" t="s">
        <v>71</v>
      </c>
      <c r="B20" s="14" t="s">
        <v>27</v>
      </c>
      <c r="C20" s="14" t="s">
        <v>72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</row>
    <row r="21" spans="1:34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spans="1:34" ht="18.75">
      <c r="C22" s="20" t="s">
        <v>76</v>
      </c>
      <c r="D22" s="21">
        <f>SUM(D15:D21)</f>
        <v>30000</v>
      </c>
      <c r="E22" s="21">
        <f t="shared" ref="E22:K22" si="3">SUM(E15:E21)</f>
        <v>30000</v>
      </c>
      <c r="F22" s="21">
        <f t="shared" si="3"/>
        <v>30000</v>
      </c>
      <c r="G22" s="21">
        <f t="shared" si="3"/>
        <v>30000</v>
      </c>
      <c r="H22" s="21">
        <f t="shared" si="3"/>
        <v>30000</v>
      </c>
      <c r="I22" s="21">
        <f t="shared" si="3"/>
        <v>30000</v>
      </c>
      <c r="J22" s="21">
        <f t="shared" si="3"/>
        <v>30000</v>
      </c>
      <c r="K22" s="21">
        <f t="shared" si="3"/>
        <v>30000</v>
      </c>
      <c r="L22" s="21">
        <f t="shared" ref="L22:AF22" si="4">SUM(L15:L21)</f>
        <v>30000</v>
      </c>
      <c r="M22" s="21">
        <f t="shared" si="4"/>
        <v>30000</v>
      </c>
      <c r="N22" s="21">
        <f t="shared" si="4"/>
        <v>30000</v>
      </c>
      <c r="O22" s="21">
        <f t="shared" si="4"/>
        <v>30000</v>
      </c>
      <c r="P22" s="21">
        <f t="shared" si="4"/>
        <v>30000</v>
      </c>
      <c r="Q22" s="21">
        <f t="shared" si="4"/>
        <v>30000</v>
      </c>
      <c r="R22" s="21">
        <f t="shared" si="4"/>
        <v>30000</v>
      </c>
      <c r="S22" s="21">
        <f t="shared" si="4"/>
        <v>30000</v>
      </c>
      <c r="T22" s="21">
        <f t="shared" si="4"/>
        <v>30000</v>
      </c>
      <c r="U22" s="21">
        <f t="shared" si="4"/>
        <v>30000</v>
      </c>
      <c r="V22" s="21">
        <f t="shared" si="4"/>
        <v>30000</v>
      </c>
      <c r="W22" s="21">
        <f t="shared" si="4"/>
        <v>30000</v>
      </c>
      <c r="X22" s="21">
        <f t="shared" si="4"/>
        <v>30000</v>
      </c>
      <c r="Y22" s="21">
        <f t="shared" si="4"/>
        <v>30000</v>
      </c>
      <c r="Z22" s="21">
        <f t="shared" si="4"/>
        <v>30000</v>
      </c>
      <c r="AA22" s="21">
        <f t="shared" si="4"/>
        <v>30000</v>
      </c>
      <c r="AB22" s="21">
        <f t="shared" si="4"/>
        <v>30000</v>
      </c>
      <c r="AC22" s="21">
        <f t="shared" si="4"/>
        <v>30000</v>
      </c>
      <c r="AD22" s="21">
        <f t="shared" si="4"/>
        <v>30000</v>
      </c>
      <c r="AE22" s="21">
        <f t="shared" si="4"/>
        <v>30000</v>
      </c>
      <c r="AF22" s="21">
        <f t="shared" si="4"/>
        <v>30000</v>
      </c>
      <c r="AG22" s="21">
        <f>SUM(AG15:AG21)</f>
        <v>30000</v>
      </c>
      <c r="AH22" s="21">
        <f>SUM(AH15:AH21)</f>
        <v>30000</v>
      </c>
    </row>
    <row r="24" spans="1:34" ht="18.75">
      <c r="A24" s="13" t="s">
        <v>65</v>
      </c>
      <c r="B24" s="13"/>
      <c r="D24" s="18" t="str">
        <f>D13</f>
        <v>JAN</v>
      </c>
      <c r="E24" s="18" t="str">
        <f t="shared" ref="E24:K24" si="5">E13</f>
        <v>JAN</v>
      </c>
      <c r="F24" s="18" t="str">
        <f t="shared" si="5"/>
        <v>JAN</v>
      </c>
      <c r="G24" s="18" t="str">
        <f t="shared" si="5"/>
        <v>JAN</v>
      </c>
      <c r="H24" s="18" t="str">
        <f t="shared" si="5"/>
        <v>JAN</v>
      </c>
      <c r="I24" s="18" t="str">
        <f t="shared" si="5"/>
        <v>JAN</v>
      </c>
      <c r="J24" s="18" t="str">
        <f t="shared" si="5"/>
        <v>JAN</v>
      </c>
      <c r="K24" s="18" t="str">
        <f t="shared" si="5"/>
        <v>JAN</v>
      </c>
      <c r="L24" s="18" t="str">
        <f t="shared" ref="L24:AF24" si="6">L13</f>
        <v>JAN</v>
      </c>
      <c r="M24" s="18" t="str">
        <f t="shared" si="6"/>
        <v>JAN</v>
      </c>
      <c r="N24" s="18" t="str">
        <f t="shared" si="6"/>
        <v>JAN</v>
      </c>
      <c r="O24" s="18" t="str">
        <f t="shared" si="6"/>
        <v>JAN</v>
      </c>
      <c r="P24" s="18" t="str">
        <f t="shared" si="6"/>
        <v>JAN</v>
      </c>
      <c r="Q24" s="18" t="str">
        <f t="shared" si="6"/>
        <v>JAN</v>
      </c>
      <c r="R24" s="18" t="str">
        <f t="shared" si="6"/>
        <v>JAN</v>
      </c>
      <c r="S24" s="18" t="str">
        <f t="shared" si="6"/>
        <v>JAN</v>
      </c>
      <c r="T24" s="18" t="str">
        <f t="shared" si="6"/>
        <v>JAN</v>
      </c>
      <c r="U24" s="18" t="str">
        <f t="shared" si="6"/>
        <v>JAN</v>
      </c>
      <c r="V24" s="18" t="str">
        <f t="shared" si="6"/>
        <v>JAN</v>
      </c>
      <c r="W24" s="18" t="str">
        <f t="shared" si="6"/>
        <v>JAN</v>
      </c>
      <c r="X24" s="18" t="str">
        <f t="shared" si="6"/>
        <v>JAN</v>
      </c>
      <c r="Y24" s="18" t="str">
        <f t="shared" si="6"/>
        <v>JAN</v>
      </c>
      <c r="Z24" s="18" t="str">
        <f t="shared" si="6"/>
        <v>JAN</v>
      </c>
      <c r="AA24" s="18" t="str">
        <f t="shared" si="6"/>
        <v>JAN</v>
      </c>
      <c r="AB24" s="18" t="str">
        <f t="shared" si="6"/>
        <v>JAN</v>
      </c>
      <c r="AC24" s="18" t="str">
        <f t="shared" si="6"/>
        <v>JAN</v>
      </c>
      <c r="AD24" s="18" t="str">
        <f t="shared" si="6"/>
        <v>JAN</v>
      </c>
      <c r="AE24" s="18" t="str">
        <f t="shared" si="6"/>
        <v>JAN</v>
      </c>
      <c r="AF24" s="18" t="str">
        <f t="shared" si="6"/>
        <v>JAN</v>
      </c>
      <c r="AG24" s="18" t="str">
        <f>AG13</f>
        <v>JAN</v>
      </c>
      <c r="AH24" s="18" t="str">
        <f>AH13</f>
        <v>JAN</v>
      </c>
    </row>
    <row r="25" spans="1:34">
      <c r="A25" s="18" t="s">
        <v>66</v>
      </c>
      <c r="B25" s="19" t="s">
        <v>68</v>
      </c>
      <c r="C25" s="18" t="s">
        <v>69</v>
      </c>
      <c r="D25" s="18">
        <f>D14</f>
        <v>1</v>
      </c>
      <c r="E25" s="18">
        <f t="shared" ref="E25:K25" si="7">E14</f>
        <v>2</v>
      </c>
      <c r="F25" s="18">
        <f t="shared" si="7"/>
        <v>3</v>
      </c>
      <c r="G25" s="18">
        <f t="shared" si="7"/>
        <v>4</v>
      </c>
      <c r="H25" s="18">
        <f t="shared" si="7"/>
        <v>5</v>
      </c>
      <c r="I25" s="18">
        <f t="shared" si="7"/>
        <v>6</v>
      </c>
      <c r="J25" s="18">
        <f t="shared" si="7"/>
        <v>7</v>
      </c>
      <c r="K25" s="18">
        <f t="shared" si="7"/>
        <v>8</v>
      </c>
      <c r="L25" s="18">
        <f t="shared" ref="L25:AF25" si="8">L14</f>
        <v>9</v>
      </c>
      <c r="M25" s="18">
        <f t="shared" si="8"/>
        <v>10</v>
      </c>
      <c r="N25" s="18">
        <f t="shared" si="8"/>
        <v>11</v>
      </c>
      <c r="O25" s="18">
        <f t="shared" si="8"/>
        <v>12</v>
      </c>
      <c r="P25" s="18">
        <f t="shared" si="8"/>
        <v>13</v>
      </c>
      <c r="Q25" s="18">
        <f t="shared" si="8"/>
        <v>14</v>
      </c>
      <c r="R25" s="18">
        <f t="shared" si="8"/>
        <v>15</v>
      </c>
      <c r="S25" s="18">
        <f t="shared" si="8"/>
        <v>16</v>
      </c>
      <c r="T25" s="18">
        <f t="shared" si="8"/>
        <v>17</v>
      </c>
      <c r="U25" s="18">
        <f t="shared" si="8"/>
        <v>18</v>
      </c>
      <c r="V25" s="18">
        <f t="shared" si="8"/>
        <v>19</v>
      </c>
      <c r="W25" s="18">
        <f t="shared" si="8"/>
        <v>20</v>
      </c>
      <c r="X25" s="18">
        <f t="shared" si="8"/>
        <v>21</v>
      </c>
      <c r="Y25" s="18">
        <f t="shared" si="8"/>
        <v>22</v>
      </c>
      <c r="Z25" s="18">
        <f t="shared" si="8"/>
        <v>23</v>
      </c>
      <c r="AA25" s="18">
        <f t="shared" si="8"/>
        <v>24</v>
      </c>
      <c r="AB25" s="18">
        <f t="shared" si="8"/>
        <v>25</v>
      </c>
      <c r="AC25" s="18">
        <f t="shared" si="8"/>
        <v>26</v>
      </c>
      <c r="AD25" s="18">
        <f t="shared" si="8"/>
        <v>27</v>
      </c>
      <c r="AE25" s="18">
        <f t="shared" si="8"/>
        <v>28</v>
      </c>
      <c r="AF25" s="18">
        <f t="shared" si="8"/>
        <v>29</v>
      </c>
      <c r="AG25" s="18">
        <f>AG14</f>
        <v>30</v>
      </c>
      <c r="AH25" s="18">
        <f>AH14</f>
        <v>31</v>
      </c>
    </row>
    <row r="26" spans="1:34">
      <c r="A26" s="14">
        <v>1563</v>
      </c>
      <c r="B26" s="17" t="s">
        <v>111</v>
      </c>
      <c r="C26" s="17" t="s">
        <v>112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>
      <c r="A27" s="14">
        <v>1373</v>
      </c>
      <c r="B27" s="17" t="s">
        <v>74</v>
      </c>
      <c r="C27" s="14" t="s">
        <v>55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</row>
    <row r="28" spans="1:34">
      <c r="A28" s="14">
        <v>1485</v>
      </c>
      <c r="B28" s="17" t="s">
        <v>84</v>
      </c>
      <c r="C28" s="14" t="s">
        <v>99</v>
      </c>
      <c r="D28" s="15">
        <f>10000+5000</f>
        <v>15000</v>
      </c>
      <c r="E28" s="15">
        <f t="shared" ref="E28:AH28" si="9">10000+5000</f>
        <v>15000</v>
      </c>
      <c r="F28" s="15">
        <f t="shared" si="9"/>
        <v>15000</v>
      </c>
      <c r="G28" s="15">
        <f t="shared" si="9"/>
        <v>15000</v>
      </c>
      <c r="H28" s="15">
        <f t="shared" si="9"/>
        <v>15000</v>
      </c>
      <c r="I28" s="15">
        <f t="shared" si="9"/>
        <v>15000</v>
      </c>
      <c r="J28" s="15">
        <f t="shared" si="9"/>
        <v>15000</v>
      </c>
      <c r="K28" s="15">
        <f t="shared" si="9"/>
        <v>15000</v>
      </c>
      <c r="L28" s="15">
        <f t="shared" si="9"/>
        <v>15000</v>
      </c>
      <c r="M28" s="15">
        <f t="shared" si="9"/>
        <v>15000</v>
      </c>
      <c r="N28" s="15">
        <f t="shared" si="9"/>
        <v>15000</v>
      </c>
      <c r="O28" s="15">
        <f t="shared" si="9"/>
        <v>15000</v>
      </c>
      <c r="P28" s="15">
        <f t="shared" si="9"/>
        <v>15000</v>
      </c>
      <c r="Q28" s="15">
        <f t="shared" si="9"/>
        <v>15000</v>
      </c>
      <c r="R28" s="15">
        <f t="shared" si="9"/>
        <v>15000</v>
      </c>
      <c r="S28" s="15">
        <f t="shared" si="9"/>
        <v>15000</v>
      </c>
      <c r="T28" s="15">
        <f t="shared" si="9"/>
        <v>15000</v>
      </c>
      <c r="U28" s="15">
        <f t="shared" si="9"/>
        <v>15000</v>
      </c>
      <c r="V28" s="15">
        <f t="shared" si="9"/>
        <v>15000</v>
      </c>
      <c r="W28" s="15">
        <f t="shared" si="9"/>
        <v>15000</v>
      </c>
      <c r="X28" s="15">
        <f t="shared" si="9"/>
        <v>15000</v>
      </c>
      <c r="Y28" s="15">
        <f t="shared" si="9"/>
        <v>15000</v>
      </c>
      <c r="Z28" s="15">
        <f t="shared" si="9"/>
        <v>15000</v>
      </c>
      <c r="AA28" s="15">
        <f t="shared" si="9"/>
        <v>15000</v>
      </c>
      <c r="AB28" s="15">
        <f t="shared" si="9"/>
        <v>15000</v>
      </c>
      <c r="AC28" s="15">
        <f t="shared" si="9"/>
        <v>15000</v>
      </c>
      <c r="AD28" s="15">
        <f t="shared" si="9"/>
        <v>15000</v>
      </c>
      <c r="AE28" s="15">
        <f t="shared" si="9"/>
        <v>15000</v>
      </c>
      <c r="AF28" s="15">
        <f t="shared" si="9"/>
        <v>15000</v>
      </c>
      <c r="AG28" s="15">
        <f t="shared" si="9"/>
        <v>15000</v>
      </c>
      <c r="AH28" s="15">
        <f t="shared" si="9"/>
        <v>15000</v>
      </c>
    </row>
    <row r="29" spans="1:34">
      <c r="A29" s="14">
        <v>1505</v>
      </c>
      <c r="B29" s="17" t="s">
        <v>113</v>
      </c>
      <c r="C29" s="14" t="s">
        <v>114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</row>
    <row r="30" spans="1:34">
      <c r="A30" s="14">
        <v>1506</v>
      </c>
      <c r="B30" s="17" t="s">
        <v>131</v>
      </c>
      <c r="C30" s="17" t="s">
        <v>130</v>
      </c>
      <c r="D30" s="15">
        <v>5000</v>
      </c>
      <c r="E30" s="15">
        <v>5000</v>
      </c>
      <c r="F30" s="15">
        <v>5000</v>
      </c>
      <c r="G30" s="15">
        <v>5000</v>
      </c>
      <c r="H30" s="15">
        <v>5000</v>
      </c>
      <c r="I30" s="15">
        <v>5000</v>
      </c>
      <c r="J30" s="15">
        <v>5000</v>
      </c>
      <c r="K30" s="15">
        <v>5000</v>
      </c>
      <c r="L30" s="15">
        <v>5000</v>
      </c>
      <c r="M30" s="15">
        <v>5000</v>
      </c>
      <c r="N30" s="15">
        <v>5000</v>
      </c>
      <c r="O30" s="15">
        <v>5000</v>
      </c>
      <c r="P30" s="15">
        <v>5000</v>
      </c>
      <c r="Q30" s="15">
        <v>5000</v>
      </c>
      <c r="R30" s="15">
        <v>5000</v>
      </c>
      <c r="S30" s="15">
        <v>5000</v>
      </c>
      <c r="T30" s="15">
        <v>5000</v>
      </c>
      <c r="U30" s="15">
        <v>5000</v>
      </c>
      <c r="V30" s="15">
        <v>5000</v>
      </c>
      <c r="W30" s="15">
        <v>5000</v>
      </c>
      <c r="X30" s="15">
        <v>5000</v>
      </c>
      <c r="Y30" s="15">
        <v>5000</v>
      </c>
      <c r="Z30" s="15">
        <v>5000</v>
      </c>
      <c r="AA30" s="15">
        <v>5000</v>
      </c>
      <c r="AB30" s="15">
        <v>5000</v>
      </c>
      <c r="AC30" s="15">
        <v>5000</v>
      </c>
      <c r="AD30" s="15">
        <v>5000</v>
      </c>
      <c r="AE30" s="15">
        <v>5000</v>
      </c>
      <c r="AF30" s="15">
        <v>5000</v>
      </c>
      <c r="AG30" s="15">
        <v>5000</v>
      </c>
      <c r="AH30" s="15">
        <v>5000</v>
      </c>
    </row>
    <row r="31" spans="1:34">
      <c r="A31" s="14">
        <v>1394</v>
      </c>
      <c r="B31" s="17" t="s">
        <v>115</v>
      </c>
      <c r="C31" s="14" t="s">
        <v>112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</row>
    <row r="32" spans="1:34">
      <c r="A32" s="14">
        <v>8001</v>
      </c>
      <c r="B32" s="17" t="s">
        <v>73</v>
      </c>
      <c r="C32" s="14" t="s">
        <v>73</v>
      </c>
      <c r="D32" s="21">
        <v>10000</v>
      </c>
      <c r="E32" s="43">
        <v>10000</v>
      </c>
      <c r="F32" s="43">
        <v>10000</v>
      </c>
      <c r="G32" s="43">
        <v>10000</v>
      </c>
      <c r="H32" s="43">
        <v>10000</v>
      </c>
      <c r="I32" s="43">
        <v>10000</v>
      </c>
      <c r="J32" s="43">
        <v>10000</v>
      </c>
      <c r="K32" s="43">
        <v>10000</v>
      </c>
      <c r="L32" s="43">
        <v>10000</v>
      </c>
      <c r="M32" s="43">
        <v>10000</v>
      </c>
      <c r="N32" s="43">
        <v>10000</v>
      </c>
      <c r="O32" s="43">
        <v>10000</v>
      </c>
      <c r="P32" s="43">
        <v>10000</v>
      </c>
      <c r="Q32" s="43">
        <v>10000</v>
      </c>
      <c r="R32" s="43">
        <v>10000</v>
      </c>
      <c r="S32" s="43">
        <v>10000</v>
      </c>
      <c r="T32" s="43">
        <v>10000</v>
      </c>
      <c r="U32" s="43">
        <v>10000</v>
      </c>
      <c r="V32" s="43">
        <v>10000</v>
      </c>
      <c r="W32" s="43">
        <v>10000</v>
      </c>
      <c r="X32" s="43">
        <v>10000</v>
      </c>
      <c r="Y32" s="43">
        <v>10000</v>
      </c>
      <c r="Z32" s="43">
        <v>10000</v>
      </c>
      <c r="AA32" s="43">
        <v>10000</v>
      </c>
      <c r="AB32" s="43">
        <v>10000</v>
      </c>
      <c r="AC32" s="43">
        <v>10000</v>
      </c>
      <c r="AD32" s="43">
        <v>10000</v>
      </c>
      <c r="AE32" s="43">
        <v>10000</v>
      </c>
      <c r="AF32" s="43">
        <v>10000</v>
      </c>
      <c r="AG32" s="43">
        <v>10000</v>
      </c>
      <c r="AH32" s="43">
        <v>10000</v>
      </c>
    </row>
    <row r="33" spans="1:34">
      <c r="A33" s="14" t="s">
        <v>71</v>
      </c>
      <c r="B33" s="14" t="s">
        <v>27</v>
      </c>
      <c r="C33" s="14" t="s">
        <v>72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</row>
    <row r="35" spans="1:34" ht="18.75">
      <c r="C35" s="20" t="s">
        <v>75</v>
      </c>
      <c r="D35" s="21">
        <f>SUM(D26:D34)</f>
        <v>30000</v>
      </c>
      <c r="E35" s="21">
        <f t="shared" ref="E35:K35" si="10">SUM(E26:E34)</f>
        <v>30000</v>
      </c>
      <c r="F35" s="21">
        <f t="shared" si="10"/>
        <v>30000</v>
      </c>
      <c r="G35" s="21">
        <f t="shared" si="10"/>
        <v>30000</v>
      </c>
      <c r="H35" s="21">
        <f t="shared" si="10"/>
        <v>30000</v>
      </c>
      <c r="I35" s="21">
        <f t="shared" si="10"/>
        <v>30000</v>
      </c>
      <c r="J35" s="21">
        <f t="shared" si="10"/>
        <v>30000</v>
      </c>
      <c r="K35" s="21">
        <f t="shared" si="10"/>
        <v>30000</v>
      </c>
      <c r="L35" s="21">
        <f t="shared" ref="L35:AF35" si="11">SUM(L26:L34)</f>
        <v>30000</v>
      </c>
      <c r="M35" s="21">
        <f t="shared" si="11"/>
        <v>30000</v>
      </c>
      <c r="N35" s="21">
        <f t="shared" si="11"/>
        <v>30000</v>
      </c>
      <c r="O35" s="21">
        <f t="shared" si="11"/>
        <v>30000</v>
      </c>
      <c r="P35" s="21">
        <f t="shared" si="11"/>
        <v>30000</v>
      </c>
      <c r="Q35" s="21">
        <f t="shared" si="11"/>
        <v>30000</v>
      </c>
      <c r="R35" s="21">
        <f t="shared" si="11"/>
        <v>30000</v>
      </c>
      <c r="S35" s="21">
        <f t="shared" si="11"/>
        <v>30000</v>
      </c>
      <c r="T35" s="21">
        <f t="shared" si="11"/>
        <v>30000</v>
      </c>
      <c r="U35" s="21">
        <f t="shared" si="11"/>
        <v>30000</v>
      </c>
      <c r="V35" s="21">
        <f t="shared" si="11"/>
        <v>30000</v>
      </c>
      <c r="W35" s="21">
        <f t="shared" si="11"/>
        <v>30000</v>
      </c>
      <c r="X35" s="21">
        <f t="shared" si="11"/>
        <v>30000</v>
      </c>
      <c r="Y35" s="21">
        <f t="shared" si="11"/>
        <v>30000</v>
      </c>
      <c r="Z35" s="21">
        <f t="shared" si="11"/>
        <v>30000</v>
      </c>
      <c r="AA35" s="21">
        <f t="shared" si="11"/>
        <v>30000</v>
      </c>
      <c r="AB35" s="21">
        <f t="shared" si="11"/>
        <v>30000</v>
      </c>
      <c r="AC35" s="21">
        <f t="shared" si="11"/>
        <v>30000</v>
      </c>
      <c r="AD35" s="21">
        <f t="shared" si="11"/>
        <v>30000</v>
      </c>
      <c r="AE35" s="21">
        <f t="shared" si="11"/>
        <v>30000</v>
      </c>
      <c r="AF35" s="21">
        <f t="shared" si="11"/>
        <v>30000</v>
      </c>
      <c r="AG35" s="21">
        <f>SUM(AG26:AG34)</f>
        <v>30000</v>
      </c>
      <c r="AH35" s="21">
        <f>SUM(AH26:AH34)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127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B80"/>
  <sheetViews>
    <sheetView showGridLines="0" topLeftCell="A9" workbookViewId="0">
      <selection activeCell="X22" sqref="X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12" width="9.33203125" hidden="1" customWidth="1"/>
    <col min="13" max="15" width="0" hidden="1" customWidth="1"/>
  </cols>
  <sheetData>
    <row r="1" spans="1:24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>
      <c r="A5" s="1" t="s">
        <v>3</v>
      </c>
      <c r="B5" s="1"/>
      <c r="C5" s="2"/>
    </row>
    <row r="6" spans="1:24" ht="14.25">
      <c r="A6" s="1" t="s">
        <v>0</v>
      </c>
      <c r="B6" s="1"/>
      <c r="C6" s="3" t="s">
        <v>94</v>
      </c>
    </row>
    <row r="7" spans="1:2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75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C11" s="12">
        <v>36556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7.9" customHeight="1"/>
    <row r="13" spans="1:24" ht="18.75">
      <c r="A13" s="13" t="s">
        <v>64</v>
      </c>
      <c r="B13" s="13"/>
      <c r="D13" s="18" t="s">
        <v>126</v>
      </c>
      <c r="E13" s="18" t="s">
        <v>126</v>
      </c>
      <c r="F13" s="18" t="s">
        <v>126</v>
      </c>
      <c r="G13" s="18" t="s">
        <v>126</v>
      </c>
      <c r="H13" s="18" t="s">
        <v>126</v>
      </c>
      <c r="I13" s="18" t="s">
        <v>126</v>
      </c>
      <c r="J13" s="18" t="s">
        <v>126</v>
      </c>
      <c r="K13" s="18" t="s">
        <v>126</v>
      </c>
      <c r="L13" s="18" t="s">
        <v>126</v>
      </c>
      <c r="M13" s="18" t="s">
        <v>126</v>
      </c>
      <c r="N13" s="18" t="s">
        <v>126</v>
      </c>
      <c r="O13" s="18" t="s">
        <v>126</v>
      </c>
      <c r="P13" s="18" t="s">
        <v>126</v>
      </c>
      <c r="Q13" s="18" t="s">
        <v>126</v>
      </c>
      <c r="R13" s="18" t="s">
        <v>126</v>
      </c>
      <c r="S13" s="18" t="s">
        <v>126</v>
      </c>
      <c r="T13" s="18" t="s">
        <v>126</v>
      </c>
      <c r="U13" s="18" t="s">
        <v>126</v>
      </c>
      <c r="V13" s="18" t="s">
        <v>126</v>
      </c>
      <c r="W13" s="18" t="s">
        <v>126</v>
      </c>
      <c r="X13" s="18" t="s">
        <v>126</v>
      </c>
    </row>
    <row r="14" spans="1:24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ref="K14:R14" si="1">J14+1</f>
        <v>8</v>
      </c>
      <c r="L14" s="18">
        <f t="shared" si="1"/>
        <v>9</v>
      </c>
      <c r="M14" s="18">
        <f t="shared" si="1"/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ref="S14:X14" si="2">R14+1</f>
        <v>16</v>
      </c>
      <c r="T14" s="18">
        <f t="shared" si="2"/>
        <v>17</v>
      </c>
      <c r="U14" s="18">
        <f t="shared" si="2"/>
        <v>18</v>
      </c>
      <c r="V14" s="18">
        <f t="shared" si="2"/>
        <v>19</v>
      </c>
      <c r="W14" s="18">
        <f t="shared" si="2"/>
        <v>20</v>
      </c>
      <c r="X14" s="18">
        <f t="shared" si="2"/>
        <v>21</v>
      </c>
    </row>
    <row r="15" spans="1:24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</row>
    <row r="16" spans="1:24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</row>
    <row r="17" spans="1:21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</row>
    <row r="18" spans="1:21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</row>
    <row r="19" spans="1:21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</row>
    <row r="20" spans="1:210">
      <c r="A20" s="17">
        <v>4045</v>
      </c>
      <c r="B20" s="17" t="s">
        <v>58</v>
      </c>
      <c r="C20" s="17" t="s">
        <v>91</v>
      </c>
      <c r="D20" s="15">
        <f t="shared" ref="D20:X20" si="3">7000+300</f>
        <v>7300</v>
      </c>
      <c r="E20" s="15">
        <f t="shared" si="3"/>
        <v>7300</v>
      </c>
      <c r="F20" s="15">
        <f t="shared" si="3"/>
        <v>7300</v>
      </c>
      <c r="G20" s="15">
        <f t="shared" si="3"/>
        <v>7300</v>
      </c>
      <c r="H20" s="15">
        <f t="shared" si="3"/>
        <v>7300</v>
      </c>
      <c r="I20" s="15">
        <f t="shared" si="3"/>
        <v>7300</v>
      </c>
      <c r="J20" s="15">
        <f t="shared" si="3"/>
        <v>7300</v>
      </c>
      <c r="K20" s="15">
        <f t="shared" si="3"/>
        <v>7300</v>
      </c>
      <c r="L20" s="15">
        <f t="shared" si="3"/>
        <v>7300</v>
      </c>
      <c r="M20" s="15">
        <f t="shared" si="3"/>
        <v>7300</v>
      </c>
      <c r="N20" s="15">
        <f t="shared" si="3"/>
        <v>7300</v>
      </c>
      <c r="O20" s="15">
        <f t="shared" si="3"/>
        <v>7300</v>
      </c>
      <c r="P20" s="15">
        <f t="shared" si="3"/>
        <v>7300</v>
      </c>
      <c r="Q20" s="15">
        <f t="shared" si="3"/>
        <v>7300</v>
      </c>
      <c r="R20" s="15">
        <f t="shared" si="3"/>
        <v>7300</v>
      </c>
      <c r="S20" s="15">
        <f t="shared" si="3"/>
        <v>7300</v>
      </c>
      <c r="T20" s="15">
        <f t="shared" si="3"/>
        <v>7300</v>
      </c>
      <c r="U20" s="15">
        <f t="shared" si="3"/>
        <v>7300</v>
      </c>
      <c r="V20" s="15">
        <f t="shared" si="3"/>
        <v>7300</v>
      </c>
      <c r="W20" s="15">
        <f t="shared" si="3"/>
        <v>7300</v>
      </c>
      <c r="X20" s="15">
        <f t="shared" si="3"/>
        <v>7300</v>
      </c>
    </row>
    <row r="21" spans="1:210">
      <c r="A21" s="17">
        <v>4132</v>
      </c>
      <c r="B21" s="17" t="s">
        <v>16</v>
      </c>
      <c r="C21" s="17" t="s">
        <v>110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21">
        <v>0</v>
      </c>
      <c r="K21" s="43">
        <v>0</v>
      </c>
      <c r="L21" s="43">
        <v>0</v>
      </c>
      <c r="M21" s="43">
        <v>0</v>
      </c>
      <c r="N21" s="21">
        <v>5000</v>
      </c>
      <c r="O21" s="43">
        <v>5000</v>
      </c>
      <c r="P21" s="43">
        <v>5000</v>
      </c>
      <c r="Q21" s="43">
        <v>5000</v>
      </c>
      <c r="R21" s="21">
        <v>3000</v>
      </c>
      <c r="S21" s="43">
        <v>3000</v>
      </c>
      <c r="T21" s="43">
        <v>3000</v>
      </c>
      <c r="U21" s="43">
        <v>3000</v>
      </c>
      <c r="V21" s="21">
        <v>0</v>
      </c>
      <c r="W21" s="43">
        <v>0</v>
      </c>
      <c r="X21" s="21">
        <v>5000</v>
      </c>
    </row>
    <row r="22" spans="1:210">
      <c r="A22" s="17">
        <v>4132</v>
      </c>
      <c r="B22" s="17" t="s">
        <v>16</v>
      </c>
      <c r="C22" s="17" t="s">
        <v>110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21">
        <v>1400</v>
      </c>
    </row>
    <row r="23" spans="1:21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</row>
    <row r="24" spans="1:21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</row>
    <row r="25" spans="1:21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</row>
    <row r="26" spans="1:21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</row>
    <row r="27" spans="1:21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</row>
    <row r="28" spans="1:21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</row>
    <row r="29" spans="1:21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</row>
    <row r="30" spans="1:210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</row>
    <row r="31" spans="1:210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</row>
    <row r="32" spans="1:210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</row>
    <row r="33" spans="1:24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</row>
    <row r="34" spans="1:24">
      <c r="A34" s="17">
        <v>6040</v>
      </c>
      <c r="B34" s="37" t="s">
        <v>105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</row>
    <row r="35" spans="1:24">
      <c r="A35" s="17">
        <v>7038</v>
      </c>
      <c r="B35" s="37" t="s">
        <v>128</v>
      </c>
      <c r="C35" s="17" t="s">
        <v>129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  <c r="K35" s="15">
        <v>5000</v>
      </c>
      <c r="L35" s="15">
        <v>5000</v>
      </c>
      <c r="M35" s="15">
        <v>5000</v>
      </c>
      <c r="N35" s="15">
        <v>5000</v>
      </c>
      <c r="O35" s="15">
        <v>5000</v>
      </c>
      <c r="P35" s="15">
        <v>5000</v>
      </c>
      <c r="Q35" s="15">
        <v>5000</v>
      </c>
      <c r="R35" s="15">
        <v>5000</v>
      </c>
      <c r="S35" s="15">
        <v>5000</v>
      </c>
      <c r="T35" s="15">
        <v>5000</v>
      </c>
      <c r="U35" s="15">
        <v>5000</v>
      </c>
      <c r="V35" s="15">
        <v>5000</v>
      </c>
      <c r="W35" s="15">
        <v>5000</v>
      </c>
      <c r="X35" s="15">
        <v>5000</v>
      </c>
    </row>
    <row r="36" spans="1:24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</row>
    <row r="37" spans="1:24">
      <c r="A37" s="17">
        <v>98675710</v>
      </c>
      <c r="B37" s="17" t="s">
        <v>123</v>
      </c>
      <c r="C37" s="17" t="s">
        <v>124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  <c r="K37" s="43">
        <v>150</v>
      </c>
      <c r="L37" s="43">
        <v>150</v>
      </c>
      <c r="M37" s="43">
        <v>150</v>
      </c>
      <c r="N37" s="43">
        <v>150</v>
      </c>
      <c r="O37" s="43">
        <v>150</v>
      </c>
      <c r="P37" s="43">
        <v>150</v>
      </c>
      <c r="Q37" s="43">
        <v>150</v>
      </c>
      <c r="R37" s="43">
        <v>150</v>
      </c>
      <c r="S37" s="43">
        <v>150</v>
      </c>
      <c r="T37" s="43">
        <v>150</v>
      </c>
      <c r="U37" s="43">
        <v>150</v>
      </c>
      <c r="V37" s="43">
        <v>150</v>
      </c>
      <c r="W37" s="43">
        <v>150</v>
      </c>
      <c r="X37" s="43">
        <v>150</v>
      </c>
    </row>
    <row r="38" spans="1:24">
      <c r="A38" s="17" t="s">
        <v>26</v>
      </c>
      <c r="B38" s="42" t="s">
        <v>118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21">
        <v>5000</v>
      </c>
      <c r="K38" s="43">
        <v>5000</v>
      </c>
      <c r="L38" s="43">
        <v>5000</v>
      </c>
      <c r="M38" s="43">
        <v>5000</v>
      </c>
      <c r="N38" s="21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</row>
    <row r="39" spans="1:24" ht="5.45" customHeight="1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8.75">
      <c r="C40" s="20" t="s">
        <v>76</v>
      </c>
      <c r="D40" s="21">
        <f t="shared" ref="D40:J40" si="4">SUM(D15:D39)</f>
        <v>17450</v>
      </c>
      <c r="E40" s="21">
        <f t="shared" si="4"/>
        <v>17450</v>
      </c>
      <c r="F40" s="21">
        <f t="shared" si="4"/>
        <v>17450</v>
      </c>
      <c r="G40" s="21">
        <f t="shared" si="4"/>
        <v>17300</v>
      </c>
      <c r="H40" s="21">
        <f t="shared" si="4"/>
        <v>17300</v>
      </c>
      <c r="I40" s="21">
        <f t="shared" si="4"/>
        <v>17300</v>
      </c>
      <c r="J40" s="21">
        <f t="shared" si="4"/>
        <v>17450</v>
      </c>
      <c r="K40" s="21">
        <f t="shared" ref="K40:R40" si="5">SUM(K15:K39)</f>
        <v>17450</v>
      </c>
      <c r="L40" s="21">
        <f t="shared" si="5"/>
        <v>17450</v>
      </c>
      <c r="M40" s="21">
        <f t="shared" si="5"/>
        <v>17450</v>
      </c>
      <c r="N40" s="21">
        <f t="shared" si="5"/>
        <v>17450</v>
      </c>
      <c r="O40" s="21">
        <f t="shared" si="5"/>
        <v>17450</v>
      </c>
      <c r="P40" s="21">
        <f t="shared" si="5"/>
        <v>17450</v>
      </c>
      <c r="Q40" s="21">
        <f t="shared" si="5"/>
        <v>17450</v>
      </c>
      <c r="R40" s="21">
        <f t="shared" si="5"/>
        <v>15450</v>
      </c>
      <c r="S40" s="21">
        <f t="shared" ref="S40:X40" si="6">SUM(S15:S39)</f>
        <v>15450</v>
      </c>
      <c r="T40" s="21">
        <f t="shared" si="6"/>
        <v>15450</v>
      </c>
      <c r="U40" s="21">
        <f t="shared" si="6"/>
        <v>15450</v>
      </c>
      <c r="V40" s="21">
        <f t="shared" si="6"/>
        <v>12450</v>
      </c>
      <c r="W40" s="21">
        <f t="shared" si="6"/>
        <v>12450</v>
      </c>
      <c r="X40" s="21">
        <f t="shared" si="6"/>
        <v>18850</v>
      </c>
    </row>
    <row r="42" spans="1:24" ht="18.75">
      <c r="A42" s="13" t="s">
        <v>65</v>
      </c>
      <c r="B42" s="13"/>
      <c r="D42" s="18" t="str">
        <f t="shared" ref="D42:G43" si="7">D13</f>
        <v>JAN</v>
      </c>
      <c r="E42" s="18" t="str">
        <f t="shared" si="7"/>
        <v>JAN</v>
      </c>
      <c r="F42" s="18" t="str">
        <f t="shared" si="7"/>
        <v>JAN</v>
      </c>
      <c r="G42" s="18" t="str">
        <f t="shared" si="7"/>
        <v>JAN</v>
      </c>
      <c r="H42" s="18" t="str">
        <f t="shared" ref="H42:J43" si="8">H13</f>
        <v>JAN</v>
      </c>
      <c r="I42" s="18" t="str">
        <f t="shared" si="8"/>
        <v>JAN</v>
      </c>
      <c r="J42" s="18" t="str">
        <f t="shared" si="8"/>
        <v>JAN</v>
      </c>
      <c r="K42" s="18" t="str">
        <f t="shared" ref="K42:N43" si="9">K13</f>
        <v>JAN</v>
      </c>
      <c r="L42" s="18" t="str">
        <f t="shared" si="9"/>
        <v>JAN</v>
      </c>
      <c r="M42" s="18" t="str">
        <f t="shared" si="9"/>
        <v>JAN</v>
      </c>
      <c r="N42" s="18" t="str">
        <f t="shared" si="9"/>
        <v>JAN</v>
      </c>
      <c r="O42" s="18" t="str">
        <f t="shared" ref="O42:R43" si="10">O13</f>
        <v>JAN</v>
      </c>
      <c r="P42" s="18" t="str">
        <f t="shared" si="10"/>
        <v>JAN</v>
      </c>
      <c r="Q42" s="18" t="str">
        <f t="shared" si="10"/>
        <v>JAN</v>
      </c>
      <c r="R42" s="18" t="str">
        <f t="shared" si="10"/>
        <v>JAN</v>
      </c>
      <c r="S42" s="18" t="str">
        <f t="shared" ref="S42:X43" si="11">S13</f>
        <v>JAN</v>
      </c>
      <c r="T42" s="18" t="str">
        <f t="shared" si="11"/>
        <v>JAN</v>
      </c>
      <c r="U42" s="18" t="str">
        <f t="shared" si="11"/>
        <v>JAN</v>
      </c>
      <c r="V42" s="18" t="str">
        <f t="shared" si="11"/>
        <v>JAN</v>
      </c>
      <c r="W42" s="18" t="str">
        <f t="shared" si="11"/>
        <v>JAN</v>
      </c>
      <c r="X42" s="18" t="str">
        <f t="shared" si="11"/>
        <v>JAN</v>
      </c>
    </row>
    <row r="43" spans="1:24">
      <c r="A43" s="18" t="s">
        <v>66</v>
      </c>
      <c r="B43" s="19" t="s">
        <v>68</v>
      </c>
      <c r="C43" s="18" t="s">
        <v>69</v>
      </c>
      <c r="D43" s="18">
        <f t="shared" si="7"/>
        <v>1</v>
      </c>
      <c r="E43" s="18">
        <f t="shared" si="7"/>
        <v>2</v>
      </c>
      <c r="F43" s="18">
        <f t="shared" si="7"/>
        <v>3</v>
      </c>
      <c r="G43" s="18">
        <f t="shared" si="7"/>
        <v>4</v>
      </c>
      <c r="H43" s="18">
        <f t="shared" si="8"/>
        <v>5</v>
      </c>
      <c r="I43" s="18">
        <f t="shared" si="8"/>
        <v>6</v>
      </c>
      <c r="J43" s="18">
        <f t="shared" si="8"/>
        <v>7</v>
      </c>
      <c r="K43" s="18">
        <f t="shared" si="9"/>
        <v>8</v>
      </c>
      <c r="L43" s="18">
        <f t="shared" si="9"/>
        <v>9</v>
      </c>
      <c r="M43" s="18">
        <f t="shared" si="9"/>
        <v>10</v>
      </c>
      <c r="N43" s="18">
        <f t="shared" si="9"/>
        <v>11</v>
      </c>
      <c r="O43" s="18">
        <f t="shared" si="10"/>
        <v>12</v>
      </c>
      <c r="P43" s="18">
        <f t="shared" si="10"/>
        <v>13</v>
      </c>
      <c r="Q43" s="18">
        <f t="shared" si="10"/>
        <v>14</v>
      </c>
      <c r="R43" s="18">
        <f t="shared" si="10"/>
        <v>15</v>
      </c>
      <c r="S43" s="18">
        <f t="shared" si="11"/>
        <v>16</v>
      </c>
      <c r="T43" s="18">
        <f t="shared" si="11"/>
        <v>17</v>
      </c>
      <c r="U43" s="18">
        <f t="shared" si="11"/>
        <v>18</v>
      </c>
      <c r="V43" s="18">
        <f t="shared" si="11"/>
        <v>19</v>
      </c>
      <c r="W43" s="18">
        <f t="shared" si="11"/>
        <v>20</v>
      </c>
      <c r="X43" s="18">
        <f t="shared" si="11"/>
        <v>21</v>
      </c>
    </row>
    <row r="44" spans="1:24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>
      <c r="A52" s="38">
        <v>4132</v>
      </c>
      <c r="B52" s="29" t="s">
        <v>57</v>
      </c>
      <c r="C52" s="17" t="s">
        <v>133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21">
        <v>6400</v>
      </c>
    </row>
    <row r="53" spans="1:24">
      <c r="A53" s="38">
        <v>7340</v>
      </c>
      <c r="B53" s="29" t="s">
        <v>93</v>
      </c>
      <c r="C53" s="17" t="s">
        <v>80</v>
      </c>
      <c r="D53" s="15">
        <f>6000+4000+2000+5000+450</f>
        <v>17450</v>
      </c>
      <c r="E53" s="15">
        <f>6000+4000+2000+5000+450</f>
        <v>17450</v>
      </c>
      <c r="F53" s="15">
        <f>6000+4000+2000+5000+450</f>
        <v>17450</v>
      </c>
      <c r="G53" s="21">
        <v>17300</v>
      </c>
      <c r="H53" s="43">
        <v>17300</v>
      </c>
      <c r="I53" s="43">
        <v>17300</v>
      </c>
      <c r="J53" s="21">
        <f t="shared" ref="J53:Q53" si="12">17300+150</f>
        <v>17450</v>
      </c>
      <c r="K53" s="21">
        <f t="shared" si="12"/>
        <v>17450</v>
      </c>
      <c r="L53" s="21">
        <f t="shared" si="12"/>
        <v>17450</v>
      </c>
      <c r="M53" s="43">
        <f t="shared" si="12"/>
        <v>17450</v>
      </c>
      <c r="N53" s="43">
        <f t="shared" si="12"/>
        <v>17450</v>
      </c>
      <c r="O53" s="43">
        <f t="shared" si="12"/>
        <v>17450</v>
      </c>
      <c r="P53" s="43">
        <f t="shared" si="12"/>
        <v>17450</v>
      </c>
      <c r="Q53" s="43">
        <f t="shared" si="12"/>
        <v>17450</v>
      </c>
      <c r="R53" s="21">
        <v>15450</v>
      </c>
      <c r="S53" s="43">
        <v>15450</v>
      </c>
      <c r="T53" s="43">
        <v>15450</v>
      </c>
      <c r="U53" s="43">
        <v>15450</v>
      </c>
      <c r="V53" s="21">
        <v>12450</v>
      </c>
      <c r="W53" s="43">
        <v>12450</v>
      </c>
      <c r="X53" s="43">
        <v>12450</v>
      </c>
    </row>
    <row r="54" spans="1:24">
      <c r="A54" s="38">
        <v>1264</v>
      </c>
      <c r="B54" s="29" t="s">
        <v>33</v>
      </c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>
      <c r="A55" s="38">
        <v>1319</v>
      </c>
      <c r="B55" s="29" t="s">
        <v>34</v>
      </c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>
      <c r="A56" s="38">
        <v>1326</v>
      </c>
      <c r="B56" s="29" t="s">
        <v>35</v>
      </c>
      <c r="C56" s="17" t="s">
        <v>35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idden="1">
      <c r="A57" s="38">
        <v>1373</v>
      </c>
      <c r="B57" s="29" t="s">
        <v>36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idden="1">
      <c r="A58" s="38">
        <v>1394</v>
      </c>
      <c r="B58" s="29" t="s">
        <v>117</v>
      </c>
      <c r="C58" s="17" t="s">
        <v>112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idden="1">
      <c r="A59" s="38">
        <v>1412</v>
      </c>
      <c r="B59" s="29" t="s">
        <v>82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idden="1">
      <c r="A60" s="38">
        <v>1427</v>
      </c>
      <c r="B60" s="29" t="s">
        <v>51</v>
      </c>
      <c r="C60" s="17" t="s">
        <v>83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idden="1">
      <c r="A61" s="38">
        <v>1428</v>
      </c>
      <c r="B61" s="29" t="s">
        <v>116</v>
      </c>
      <c r="C61" s="14" t="s">
        <v>114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idden="1">
      <c r="A62" s="38">
        <v>1431</v>
      </c>
      <c r="B62" s="29" t="s">
        <v>37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idden="1">
      <c r="A63" s="38">
        <v>1485</v>
      </c>
      <c r="B63" s="29" t="s">
        <v>119</v>
      </c>
      <c r="C63" s="17" t="s">
        <v>99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idden="1">
      <c r="A64" s="38">
        <v>1507</v>
      </c>
      <c r="B64" s="29" t="s">
        <v>38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idden="1">
      <c r="A65" s="38">
        <v>1508</v>
      </c>
      <c r="B65" s="29" t="s">
        <v>39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idden="1">
      <c r="A66" s="38">
        <v>1563</v>
      </c>
      <c r="B66" s="29" t="s">
        <v>40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idden="1">
      <c r="A67" s="38">
        <v>3069</v>
      </c>
      <c r="B67" s="29" t="s">
        <v>41</v>
      </c>
      <c r="C67" s="17" t="s">
        <v>106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idden="1">
      <c r="A68" s="38">
        <v>4132</v>
      </c>
      <c r="B68" s="29" t="s">
        <v>57</v>
      </c>
      <c r="C68" s="17" t="s">
        <v>83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idden="1">
      <c r="A69" s="38">
        <v>4531</v>
      </c>
      <c r="B69" s="29" t="s">
        <v>17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idden="1">
      <c r="A70" s="38">
        <v>3537</v>
      </c>
      <c r="B70" s="29" t="s">
        <v>102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idden="1">
      <c r="A71" s="38">
        <v>8020</v>
      </c>
      <c r="B71" s="29" t="s">
        <v>42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idden="1">
      <c r="A72" s="38"/>
      <c r="B72" s="29" t="s">
        <v>96</v>
      </c>
      <c r="C72" s="17" t="s">
        <v>97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>
      <c r="A73" s="38" t="s">
        <v>26</v>
      </c>
      <c r="B73" s="29" t="s">
        <v>27</v>
      </c>
      <c r="C73" s="17"/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</row>
    <row r="74" spans="1:24" ht="4.1500000000000004" customHeight="1">
      <c r="A74" s="11"/>
    </row>
    <row r="75" spans="1:24" ht="3.6" customHeight="1"/>
    <row r="76" spans="1:24" ht="18.75">
      <c r="C76" s="20" t="s">
        <v>75</v>
      </c>
      <c r="D76" s="21">
        <f t="shared" ref="D76:J76" si="13">SUM(D44:D75)</f>
        <v>17450</v>
      </c>
      <c r="E76" s="21">
        <f t="shared" si="13"/>
        <v>17450</v>
      </c>
      <c r="F76" s="21">
        <f t="shared" si="13"/>
        <v>17450</v>
      </c>
      <c r="G76" s="21">
        <f t="shared" si="13"/>
        <v>17300</v>
      </c>
      <c r="H76" s="21">
        <f t="shared" si="13"/>
        <v>17300</v>
      </c>
      <c r="I76" s="21">
        <f t="shared" si="13"/>
        <v>17300</v>
      </c>
      <c r="J76" s="21">
        <f t="shared" si="13"/>
        <v>17450</v>
      </c>
      <c r="K76" s="21">
        <f t="shared" ref="K76:R76" si="14">SUM(K44:K75)</f>
        <v>17450</v>
      </c>
      <c r="L76" s="21">
        <f t="shared" si="14"/>
        <v>17450</v>
      </c>
      <c r="M76" s="21">
        <f t="shared" si="14"/>
        <v>17450</v>
      </c>
      <c r="N76" s="21">
        <f t="shared" si="14"/>
        <v>17450</v>
      </c>
      <c r="O76" s="21">
        <f t="shared" si="14"/>
        <v>17450</v>
      </c>
      <c r="P76" s="21">
        <f t="shared" si="14"/>
        <v>17450</v>
      </c>
      <c r="Q76" s="21">
        <f t="shared" si="14"/>
        <v>17450</v>
      </c>
      <c r="R76" s="21">
        <f t="shared" si="14"/>
        <v>15450</v>
      </c>
      <c r="S76" s="21">
        <f t="shared" ref="S76:X76" si="15">SUM(S44:S75)</f>
        <v>15450</v>
      </c>
      <c r="T76" s="21">
        <f t="shared" si="15"/>
        <v>15450</v>
      </c>
      <c r="U76" s="21">
        <f t="shared" si="15"/>
        <v>15450</v>
      </c>
      <c r="V76" s="21">
        <f t="shared" si="15"/>
        <v>12450</v>
      </c>
      <c r="W76" s="21">
        <f t="shared" si="15"/>
        <v>12450</v>
      </c>
      <c r="X76" s="21">
        <f t="shared" si="15"/>
        <v>18850</v>
      </c>
    </row>
    <row r="80" spans="1:24">
      <c r="C80" t="s">
        <v>92</v>
      </c>
      <c r="D80" s="16">
        <f t="shared" ref="D80:J80" si="16">D40-D76</f>
        <v>0</v>
      </c>
      <c r="E80" s="16">
        <f t="shared" si="16"/>
        <v>0</v>
      </c>
      <c r="F80" s="16">
        <f t="shared" si="16"/>
        <v>0</v>
      </c>
      <c r="G80" s="16">
        <f t="shared" si="16"/>
        <v>0</v>
      </c>
      <c r="H80" s="16">
        <f t="shared" si="16"/>
        <v>0</v>
      </c>
      <c r="I80" s="16">
        <f t="shared" si="16"/>
        <v>0</v>
      </c>
      <c r="J80" s="16">
        <f t="shared" si="16"/>
        <v>0</v>
      </c>
      <c r="K80" s="16">
        <f t="shared" ref="K80:R80" si="17">K40-K76</f>
        <v>0</v>
      </c>
      <c r="L80" s="16">
        <f t="shared" si="17"/>
        <v>0</v>
      </c>
      <c r="M80" s="16">
        <f t="shared" si="17"/>
        <v>0</v>
      </c>
      <c r="N80" s="16">
        <f t="shared" si="17"/>
        <v>0</v>
      </c>
      <c r="O80" s="16">
        <f t="shared" si="17"/>
        <v>0</v>
      </c>
      <c r="P80" s="16">
        <f t="shared" si="17"/>
        <v>0</v>
      </c>
      <c r="Q80" s="16">
        <f t="shared" si="17"/>
        <v>0</v>
      </c>
      <c r="R80" s="16">
        <f t="shared" si="17"/>
        <v>0</v>
      </c>
      <c r="S80" s="16">
        <f t="shared" ref="S80:X80" si="18">S40-S76</f>
        <v>0</v>
      </c>
      <c r="T80" s="16">
        <f t="shared" si="18"/>
        <v>0</v>
      </c>
      <c r="U80" s="16">
        <f t="shared" si="18"/>
        <v>0</v>
      </c>
      <c r="V80" s="16">
        <f t="shared" si="18"/>
        <v>0</v>
      </c>
      <c r="W80" s="16">
        <f t="shared" si="18"/>
        <v>0</v>
      </c>
      <c r="X80" s="16">
        <f t="shared" si="18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132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2000-01-14T16:47:10Z</cp:lastPrinted>
  <dcterms:created xsi:type="dcterms:W3CDTF">1997-01-30T14:47:13Z</dcterms:created>
  <dcterms:modified xsi:type="dcterms:W3CDTF">2014-09-03T14:14:26Z</dcterms:modified>
</cp:coreProperties>
</file>