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0" yWindow="435" windowWidth="3000" windowHeight="3240" tabRatio="615" activeTab="1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152511"/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D38" i="27" s="1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A8" i="27" s="1"/>
  <c r="AA9" i="27" s="1"/>
  <c r="AA10" i="27" s="1"/>
  <c r="AA11" i="27" s="1"/>
  <c r="AA12" i="27" s="1"/>
  <c r="AA13" i="27" s="1"/>
  <c r="AA14" i="27" s="1"/>
  <c r="AA15" i="27" s="1"/>
  <c r="AA16" i="27" s="1"/>
  <c r="AA17" i="27" s="1"/>
  <c r="AA18" i="27" s="1"/>
  <c r="AA19" i="27" s="1"/>
  <c r="AA20" i="27" s="1"/>
  <c r="AA21" i="27" s="1"/>
  <c r="AA22" i="27" s="1"/>
  <c r="AA23" i="27" s="1"/>
  <c r="AA24" i="27" s="1"/>
  <c r="AA25" i="27" s="1"/>
  <c r="AA26" i="27" s="1"/>
  <c r="AA27" i="27" s="1"/>
  <c r="AA28" i="27" s="1"/>
  <c r="AA29" i="27" s="1"/>
  <c r="AA30" i="27" s="1"/>
  <c r="AA31" i="27" s="1"/>
  <c r="AA32" i="27" s="1"/>
  <c r="AA33" i="27" s="1"/>
  <c r="AA34" i="27" s="1"/>
  <c r="AA35" i="27" s="1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 s="1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 s="1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 s="1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 s="1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 s="1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 s="1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 s="1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 s="1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 s="1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 s="1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 s="1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 s="1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 s="1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 s="1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 s="1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 s="1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 s="1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 s="1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 s="1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 s="1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 s="1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 s="1"/>
  <c r="D37" i="27"/>
  <c r="Y37" i="27"/>
  <c r="B38" i="27"/>
  <c r="B39" i="27" s="1"/>
  <c r="C38" i="27"/>
  <c r="F38" i="27"/>
  <c r="H38" i="27"/>
  <c r="H39" i="27" s="1"/>
  <c r="J38" i="27"/>
  <c r="L38" i="27"/>
  <c r="L39" i="27" s="1"/>
  <c r="N38" i="27"/>
  <c r="N39" i="27" s="1"/>
  <c r="P38" i="27"/>
  <c r="P39" i="27" s="1"/>
  <c r="R38" i="27"/>
  <c r="T38" i="27"/>
  <c r="U38" i="27"/>
  <c r="C39" i="27"/>
  <c r="F39" i="27"/>
  <c r="J39" i="27"/>
  <c r="R39" i="27"/>
  <c r="T39" i="27"/>
  <c r="U39" i="27"/>
  <c r="D81" i="27"/>
  <c r="D5" i="26"/>
  <c r="Y5" i="26"/>
  <c r="AA5" i="26"/>
  <c r="AA6" i="26" s="1"/>
  <c r="AA7" i="26" s="1"/>
  <c r="AA8" i="26" s="1"/>
  <c r="AA9" i="26" s="1"/>
  <c r="AA10" i="26" s="1"/>
  <c r="AA11" i="26" s="1"/>
  <c r="AA12" i="26" s="1"/>
  <c r="AA13" i="26" s="1"/>
  <c r="AA14" i="26" s="1"/>
  <c r="AA15" i="26" s="1"/>
  <c r="AA16" i="26" s="1"/>
  <c r="AA17" i="26" s="1"/>
  <c r="AA18" i="26" s="1"/>
  <c r="AA19" i="26" s="1"/>
  <c r="AA20" i="26" s="1"/>
  <c r="AA21" i="26" s="1"/>
  <c r="AA22" i="26" s="1"/>
  <c r="AA23" i="26" s="1"/>
  <c r="AA24" i="26" s="1"/>
  <c r="AA25" i="26" s="1"/>
  <c r="AA26" i="26" s="1"/>
  <c r="AA27" i="26" s="1"/>
  <c r="AA28" i="26" s="1"/>
  <c r="AA29" i="26" s="1"/>
  <c r="AA30" i="26" s="1"/>
  <c r="AA31" i="26" s="1"/>
  <c r="AA32" i="26" s="1"/>
  <c r="AA33" i="26" s="1"/>
  <c r="AA34" i="26" s="1"/>
  <c r="AA35" i="26" s="1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D38" i="26" s="1"/>
  <c r="Y37" i="26"/>
  <c r="B38" i="26"/>
  <c r="C38" i="26"/>
  <c r="F38" i="26"/>
  <c r="F39" i="26" s="1"/>
  <c r="H38" i="26"/>
  <c r="H39" i="26" s="1"/>
  <c r="J38" i="26"/>
  <c r="J39" i="26" s="1"/>
  <c r="L38" i="26"/>
  <c r="L39" i="26" s="1"/>
  <c r="N38" i="26"/>
  <c r="N39" i="26" s="1"/>
  <c r="P38" i="26"/>
  <c r="R38" i="26"/>
  <c r="T38" i="26"/>
  <c r="U38" i="26"/>
  <c r="U39" i="26" s="1"/>
  <c r="B39" i="26"/>
  <c r="C39" i="26"/>
  <c r="P39" i="26"/>
  <c r="R39" i="26"/>
  <c r="T39" i="26"/>
  <c r="D81" i="26"/>
  <c r="B6" i="19"/>
  <c r="G6" i="19"/>
  <c r="G7" i="19" s="1"/>
  <c r="Q6" i="19"/>
  <c r="Q7" i="19" s="1"/>
  <c r="Q8" i="19" s="1"/>
  <c r="Q9" i="19" s="1"/>
  <c r="Q10" i="19" s="1"/>
  <c r="V6" i="19"/>
  <c r="B7" i="19"/>
  <c r="B8" i="19" s="1"/>
  <c r="B9" i="19" s="1"/>
  <c r="Y7" i="19"/>
  <c r="Y13" i="19"/>
  <c r="E20" i="19"/>
  <c r="J20" i="19"/>
  <c r="O20" i="19"/>
  <c r="W33" i="19" s="1"/>
  <c r="T20" i="19"/>
  <c r="Y20" i="19"/>
  <c r="B28" i="19"/>
  <c r="B29" i="19" s="1"/>
  <c r="B30" i="19" s="1"/>
  <c r="B31" i="19" s="1"/>
  <c r="B32" i="19" s="1"/>
  <c r="G28" i="19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E42" i="19"/>
  <c r="M33" i="19" s="1"/>
  <c r="J42" i="19"/>
  <c r="D39" i="27" l="1"/>
  <c r="Y39" i="27" s="1"/>
  <c r="Y38" i="27"/>
  <c r="Y38" i="26"/>
  <c r="D39" i="26"/>
  <c r="Y39" i="26" s="1"/>
  <c r="Y6" i="27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<sst xmlns="http://schemas.openxmlformats.org/spreadsheetml/2006/main" count="169" uniqueCount="81">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</sst>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70776886415820239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39296"/>
        <c:axId val="154639856"/>
      </c:lineChart>
      <c:dateAx>
        <c:axId val="1546392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3985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4639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392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12148271548984071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95840"/>
        <c:axId val="154996400"/>
      </c:lineChart>
      <c:dateAx>
        <c:axId val="1549958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9640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4996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95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86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9" sqref="C29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37288</v>
      </c>
      <c r="AB5" s="50">
        <f>+B6</f>
        <v>0</v>
      </c>
      <c r="AC5" s="50">
        <f>+C6</f>
        <v>0</v>
      </c>
      <c r="AD5" s="50">
        <f t="shared" ref="AD5:AD33" si="1">+F6</f>
        <v>0</v>
      </c>
      <c r="AE5" s="50">
        <f t="shared" ref="AE5:AE35" si="2">+F6</f>
        <v>0</v>
      </c>
      <c r="AF5" s="50">
        <f t="shared" ref="AF5:AF35" si="3">+H6</f>
        <v>0</v>
      </c>
      <c r="AG5" s="50">
        <f t="shared" ref="AG5:AG35" si="4">+J6</f>
        <v>0</v>
      </c>
      <c r="AH5" s="50">
        <f t="shared" ref="AH5:AH35" si="5">+L6</f>
        <v>0</v>
      </c>
      <c r="AI5" s="51">
        <f t="shared" ref="AI5:AI35" si="6">+N6</f>
        <v>0</v>
      </c>
      <c r="AJ5" s="51">
        <f t="shared" ref="AJ5:AJ35" si="7">+P6</f>
        <v>0</v>
      </c>
      <c r="AK5" s="51">
        <f t="shared" ref="AK5:AK35" si="8">+R6</f>
        <v>0</v>
      </c>
      <c r="AL5" s="51">
        <f t="shared" ref="AL5:AL35" si="9">+T6</f>
        <v>0</v>
      </c>
    </row>
    <row r="6" spans="1:48" x14ac:dyDescent="0.2">
      <c r="A6" s="126">
        <v>37288</v>
      </c>
      <c r="B6" s="52"/>
      <c r="C6" s="52"/>
      <c r="D6" s="26">
        <f t="shared" si="0"/>
        <v>0</v>
      </c>
      <c r="E6" s="27"/>
      <c r="F6" s="52"/>
      <c r="G6" s="27"/>
      <c r="H6" s="52"/>
      <c r="I6" s="27"/>
      <c r="J6" s="52"/>
      <c r="K6" s="27"/>
      <c r="L6" s="52"/>
      <c r="M6" s="27"/>
      <c r="N6" s="52"/>
      <c r="O6" s="27"/>
      <c r="P6" s="52"/>
      <c r="Q6" s="27"/>
      <c r="R6" s="52"/>
      <c r="S6" s="27"/>
      <c r="T6" s="52"/>
      <c r="U6" s="52"/>
      <c r="V6" s="52"/>
      <c r="W6" s="52"/>
      <c r="X6" s="27" t="s">
        <v>4</v>
      </c>
      <c r="Y6" s="28">
        <f t="shared" ref="Y6:Y38" si="10">SUM(D6:T6)</f>
        <v>0</v>
      </c>
      <c r="AA6" s="125">
        <f t="shared" ref="AA6:AA35" si="11">AA5+1</f>
        <v>37289</v>
      </c>
      <c r="AB6" s="25">
        <f t="shared" ref="AB6:AB33" si="12">+B7</f>
        <v>0</v>
      </c>
      <c r="AC6" s="25">
        <f t="shared" ref="AC6:AC33" si="13">+C7</f>
        <v>0</v>
      </c>
      <c r="AD6" s="25">
        <f t="shared" si="1"/>
        <v>0</v>
      </c>
      <c r="AE6" s="50">
        <f t="shared" si="2"/>
        <v>0</v>
      </c>
      <c r="AF6" s="50">
        <f t="shared" si="3"/>
        <v>0</v>
      </c>
      <c r="AG6" s="50">
        <f t="shared" si="4"/>
        <v>0</v>
      </c>
      <c r="AH6" s="50">
        <f t="shared" si="5"/>
        <v>0</v>
      </c>
      <c r="AI6" s="51">
        <f t="shared" si="6"/>
        <v>0</v>
      </c>
      <c r="AJ6" s="51">
        <f t="shared" si="7"/>
        <v>0</v>
      </c>
      <c r="AK6" s="51">
        <f t="shared" si="8"/>
        <v>0</v>
      </c>
      <c r="AL6" s="51">
        <f t="shared" si="9"/>
        <v>0</v>
      </c>
    </row>
    <row r="7" spans="1:48" x14ac:dyDescent="0.2">
      <c r="A7" s="126">
        <v>37289</v>
      </c>
      <c r="B7" s="52"/>
      <c r="C7" s="52"/>
      <c r="D7" s="26">
        <f t="shared" si="0"/>
        <v>0</v>
      </c>
      <c r="E7" s="27"/>
      <c r="F7" s="52"/>
      <c r="G7" s="27"/>
      <c r="H7" s="52"/>
      <c r="I7" s="27"/>
      <c r="J7" s="52"/>
      <c r="K7" s="27"/>
      <c r="L7" s="52"/>
      <c r="M7" s="27"/>
      <c r="N7" s="52"/>
      <c r="O7" s="27"/>
      <c r="P7" s="52"/>
      <c r="Q7" s="27"/>
      <c r="R7" s="52"/>
      <c r="S7" s="27"/>
      <c r="T7" s="52"/>
      <c r="U7" s="52"/>
      <c r="V7" s="52"/>
      <c r="W7" s="52"/>
      <c r="X7" s="27"/>
      <c r="Y7" s="28">
        <f t="shared" si="10"/>
        <v>0</v>
      </c>
      <c r="AA7" s="125">
        <f t="shared" si="11"/>
        <v>37290</v>
      </c>
      <c r="AB7" s="25">
        <f t="shared" si="12"/>
        <v>0</v>
      </c>
      <c r="AC7" s="25">
        <f t="shared" si="13"/>
        <v>0</v>
      </c>
      <c r="AD7" s="25">
        <f t="shared" si="1"/>
        <v>0</v>
      </c>
      <c r="AE7" s="50">
        <f t="shared" si="2"/>
        <v>0</v>
      </c>
      <c r="AF7" s="50">
        <f t="shared" si="3"/>
        <v>0</v>
      </c>
      <c r="AG7" s="50">
        <f t="shared" si="4"/>
        <v>0</v>
      </c>
      <c r="AH7" s="50">
        <f t="shared" si="5"/>
        <v>0</v>
      </c>
      <c r="AI7" s="51">
        <f t="shared" si="6"/>
        <v>0</v>
      </c>
      <c r="AJ7" s="51">
        <f t="shared" si="7"/>
        <v>0</v>
      </c>
      <c r="AK7" s="51">
        <f t="shared" si="8"/>
        <v>0</v>
      </c>
      <c r="AL7" s="51">
        <f t="shared" si="9"/>
        <v>0</v>
      </c>
    </row>
    <row r="8" spans="1:48" x14ac:dyDescent="0.2">
      <c r="A8" s="126">
        <v>37290</v>
      </c>
      <c r="B8" s="52"/>
      <c r="C8" s="52"/>
      <c r="D8" s="26">
        <f t="shared" si="0"/>
        <v>0</v>
      </c>
      <c r="E8" s="27"/>
      <c r="F8" s="52"/>
      <c r="G8" s="27"/>
      <c r="H8" s="52"/>
      <c r="I8" s="27"/>
      <c r="J8" s="52"/>
      <c r="K8" s="27"/>
      <c r="L8" s="52"/>
      <c r="M8" s="27"/>
      <c r="N8" s="52"/>
      <c r="O8" s="27"/>
      <c r="P8" s="52"/>
      <c r="Q8" s="27"/>
      <c r="R8" s="52"/>
      <c r="S8" s="27"/>
      <c r="T8" s="52"/>
      <c r="U8" s="52"/>
      <c r="V8" s="52"/>
      <c r="W8" s="52"/>
      <c r="X8" s="27"/>
      <c r="Y8" s="28">
        <f t="shared" si="10"/>
        <v>0</v>
      </c>
      <c r="AA8" s="125">
        <f t="shared" si="11"/>
        <v>37291</v>
      </c>
      <c r="AB8" s="25">
        <f t="shared" si="12"/>
        <v>0</v>
      </c>
      <c r="AC8" s="25">
        <f t="shared" si="13"/>
        <v>0</v>
      </c>
      <c r="AD8" s="25">
        <f t="shared" si="1"/>
        <v>0</v>
      </c>
      <c r="AE8" s="50">
        <f t="shared" si="2"/>
        <v>0</v>
      </c>
      <c r="AF8" s="50">
        <f t="shared" si="3"/>
        <v>0</v>
      </c>
      <c r="AG8" s="50">
        <f t="shared" si="4"/>
        <v>0</v>
      </c>
      <c r="AH8" s="50">
        <f t="shared" si="5"/>
        <v>0</v>
      </c>
      <c r="AI8" s="51">
        <f t="shared" si="6"/>
        <v>0</v>
      </c>
      <c r="AJ8" s="51">
        <f t="shared" si="7"/>
        <v>0</v>
      </c>
      <c r="AK8" s="51">
        <f t="shared" si="8"/>
        <v>0</v>
      </c>
      <c r="AL8" s="51">
        <f t="shared" si="9"/>
        <v>0</v>
      </c>
    </row>
    <row r="9" spans="1:48" x14ac:dyDescent="0.2">
      <c r="A9" s="126">
        <v>37291</v>
      </c>
      <c r="B9" s="52"/>
      <c r="C9" s="52"/>
      <c r="D9" s="26">
        <f t="shared" si="0"/>
        <v>0</v>
      </c>
      <c r="E9" s="27"/>
      <c r="F9" s="52"/>
      <c r="G9" s="27"/>
      <c r="H9" s="52"/>
      <c r="I9" s="27"/>
      <c r="J9" s="52"/>
      <c r="K9" s="27"/>
      <c r="L9" s="52"/>
      <c r="M9" s="27"/>
      <c r="N9" s="52"/>
      <c r="O9" s="27"/>
      <c r="P9" s="52"/>
      <c r="Q9" s="27"/>
      <c r="R9" s="52"/>
      <c r="S9" s="27"/>
      <c r="T9" s="52"/>
      <c r="U9" s="52"/>
      <c r="V9" s="52"/>
      <c r="W9" s="52"/>
      <c r="X9" s="27"/>
      <c r="Y9" s="28">
        <f t="shared" si="10"/>
        <v>0</v>
      </c>
      <c r="AA9" s="125">
        <f t="shared" si="11"/>
        <v>37292</v>
      </c>
      <c r="AB9" s="25">
        <f t="shared" si="12"/>
        <v>0</v>
      </c>
      <c r="AC9" s="25">
        <f t="shared" si="13"/>
        <v>0</v>
      </c>
      <c r="AD9" s="25">
        <f t="shared" si="1"/>
        <v>0</v>
      </c>
      <c r="AE9" s="50">
        <f t="shared" si="2"/>
        <v>0</v>
      </c>
      <c r="AF9" s="50">
        <f t="shared" si="3"/>
        <v>0</v>
      </c>
      <c r="AG9" s="50">
        <f t="shared" si="4"/>
        <v>0</v>
      </c>
      <c r="AH9" s="50">
        <f t="shared" si="5"/>
        <v>0</v>
      </c>
      <c r="AI9" s="51">
        <f t="shared" si="6"/>
        <v>0</v>
      </c>
      <c r="AJ9" s="51">
        <f t="shared" si="7"/>
        <v>0</v>
      </c>
      <c r="AK9" s="51">
        <f t="shared" si="8"/>
        <v>0</v>
      </c>
      <c r="AL9" s="51">
        <f t="shared" si="9"/>
        <v>0</v>
      </c>
    </row>
    <row r="10" spans="1:48" x14ac:dyDescent="0.2">
      <c r="A10" s="126">
        <v>37292</v>
      </c>
      <c r="B10" s="52"/>
      <c r="C10" s="52"/>
      <c r="D10" s="26">
        <f t="shared" si="0"/>
        <v>0</v>
      </c>
      <c r="E10" s="27"/>
      <c r="F10" s="52"/>
      <c r="G10" s="27"/>
      <c r="H10" s="52"/>
      <c r="I10" s="27"/>
      <c r="J10" s="52"/>
      <c r="K10" s="27"/>
      <c r="L10" s="52"/>
      <c r="M10" s="27"/>
      <c r="N10" s="52"/>
      <c r="O10" s="27"/>
      <c r="P10" s="52"/>
      <c r="Q10" s="27"/>
      <c r="R10" s="52"/>
      <c r="S10" s="27"/>
      <c r="T10" s="52"/>
      <c r="U10" s="52"/>
      <c r="V10" s="52"/>
      <c r="W10" s="52"/>
      <c r="X10" s="27"/>
      <c r="Y10" s="28">
        <f t="shared" si="10"/>
        <v>0</v>
      </c>
      <c r="AA10" s="125">
        <f t="shared" si="11"/>
        <v>37293</v>
      </c>
      <c r="AB10" s="25">
        <f t="shared" si="12"/>
        <v>0</v>
      </c>
      <c r="AC10" s="25">
        <f t="shared" si="13"/>
        <v>0</v>
      </c>
      <c r="AD10" s="25">
        <f t="shared" si="1"/>
        <v>0</v>
      </c>
      <c r="AE10" s="50">
        <f t="shared" si="2"/>
        <v>0</v>
      </c>
      <c r="AF10" s="50">
        <f t="shared" si="3"/>
        <v>0</v>
      </c>
      <c r="AG10" s="50">
        <f t="shared" si="4"/>
        <v>0</v>
      </c>
      <c r="AH10" s="50">
        <f t="shared" si="5"/>
        <v>0</v>
      </c>
      <c r="AI10" s="51">
        <f t="shared" si="6"/>
        <v>0</v>
      </c>
      <c r="AJ10" s="51">
        <f t="shared" si="7"/>
        <v>0</v>
      </c>
      <c r="AK10" s="51">
        <f t="shared" si="8"/>
        <v>0</v>
      </c>
      <c r="AL10" s="51">
        <f t="shared" si="9"/>
        <v>0</v>
      </c>
    </row>
    <row r="11" spans="1:48" x14ac:dyDescent="0.2">
      <c r="A11" s="126">
        <v>37293</v>
      </c>
      <c r="B11" s="52"/>
      <c r="C11" s="52"/>
      <c r="D11" s="26">
        <f t="shared" si="0"/>
        <v>0</v>
      </c>
      <c r="E11" s="27"/>
      <c r="F11" s="52"/>
      <c r="G11" s="27"/>
      <c r="H11" s="52"/>
      <c r="I11" s="27"/>
      <c r="J11" s="52"/>
      <c r="K11" s="27"/>
      <c r="L11" s="52"/>
      <c r="M11" s="27"/>
      <c r="N11" s="52"/>
      <c r="O11" s="27"/>
      <c r="P11" s="52"/>
      <c r="Q11" s="27"/>
      <c r="R11" s="52"/>
      <c r="S11" s="27"/>
      <c r="T11" s="52"/>
      <c r="U11" s="52"/>
      <c r="V11" s="52"/>
      <c r="W11" s="52"/>
      <c r="X11" s="27"/>
      <c r="Y11" s="28">
        <f t="shared" si="10"/>
        <v>0</v>
      </c>
      <c r="AA11" s="125">
        <f t="shared" si="11"/>
        <v>37294</v>
      </c>
      <c r="AB11" s="25">
        <f t="shared" si="12"/>
        <v>0</v>
      </c>
      <c r="AC11" s="25">
        <f t="shared" si="13"/>
        <v>0</v>
      </c>
      <c r="AD11" s="25">
        <f t="shared" si="1"/>
        <v>0</v>
      </c>
      <c r="AE11" s="50">
        <f t="shared" si="2"/>
        <v>0</v>
      </c>
      <c r="AF11" s="50">
        <f t="shared" si="3"/>
        <v>0</v>
      </c>
      <c r="AG11" s="50">
        <f t="shared" si="4"/>
        <v>0</v>
      </c>
      <c r="AH11" s="50">
        <f t="shared" si="5"/>
        <v>0</v>
      </c>
      <c r="AI11" s="51">
        <f t="shared" si="6"/>
        <v>0</v>
      </c>
      <c r="AJ11" s="51">
        <f t="shared" si="7"/>
        <v>0</v>
      </c>
      <c r="AK11" s="51">
        <f t="shared" si="8"/>
        <v>0</v>
      </c>
      <c r="AL11" s="51">
        <f t="shared" si="9"/>
        <v>0</v>
      </c>
    </row>
    <row r="12" spans="1:48" x14ac:dyDescent="0.2">
      <c r="A12" s="126">
        <v>37294</v>
      </c>
      <c r="B12" s="52"/>
      <c r="C12" s="52"/>
      <c r="D12" s="26">
        <f t="shared" si="0"/>
        <v>0</v>
      </c>
      <c r="E12" s="27"/>
      <c r="F12" s="52"/>
      <c r="G12" s="27"/>
      <c r="H12" s="52"/>
      <c r="I12" s="27"/>
      <c r="J12" s="52"/>
      <c r="K12" s="27"/>
      <c r="L12" s="52"/>
      <c r="M12" s="27"/>
      <c r="N12" s="52"/>
      <c r="O12" s="27"/>
      <c r="P12" s="52"/>
      <c r="Q12" s="27"/>
      <c r="R12" s="52"/>
      <c r="S12" s="27"/>
      <c r="T12" s="52"/>
      <c r="U12" s="52"/>
      <c r="V12" s="52"/>
      <c r="W12" s="52"/>
      <c r="X12" s="27"/>
      <c r="Y12" s="28">
        <f t="shared" si="10"/>
        <v>0</v>
      </c>
      <c r="AA12" s="125">
        <f t="shared" si="11"/>
        <v>37295</v>
      </c>
      <c r="AB12" s="25">
        <f t="shared" si="12"/>
        <v>0</v>
      </c>
      <c r="AC12" s="25">
        <f t="shared" si="13"/>
        <v>0</v>
      </c>
      <c r="AD12" s="25">
        <f t="shared" si="1"/>
        <v>0</v>
      </c>
      <c r="AE12" s="50">
        <f t="shared" si="2"/>
        <v>0</v>
      </c>
      <c r="AF12" s="50">
        <f t="shared" si="3"/>
        <v>0</v>
      </c>
      <c r="AG12" s="50">
        <f t="shared" si="4"/>
        <v>0</v>
      </c>
      <c r="AH12" s="50">
        <f t="shared" si="5"/>
        <v>0</v>
      </c>
      <c r="AI12" s="51">
        <f t="shared" si="6"/>
        <v>0</v>
      </c>
      <c r="AJ12" s="51">
        <f t="shared" si="7"/>
        <v>0</v>
      </c>
      <c r="AK12" s="51">
        <f t="shared" si="8"/>
        <v>0</v>
      </c>
      <c r="AL12" s="51">
        <f t="shared" si="9"/>
        <v>0</v>
      </c>
    </row>
    <row r="13" spans="1:48" x14ac:dyDescent="0.2">
      <c r="A13" s="126">
        <v>37295</v>
      </c>
      <c r="B13" s="52"/>
      <c r="C13" s="52"/>
      <c r="D13" s="26">
        <f t="shared" si="0"/>
        <v>0</v>
      </c>
      <c r="E13" s="27"/>
      <c r="F13" s="52"/>
      <c r="G13" s="27"/>
      <c r="H13" s="52"/>
      <c r="I13" s="27"/>
      <c r="J13" s="52"/>
      <c r="K13" s="27"/>
      <c r="L13" s="52"/>
      <c r="M13" s="27"/>
      <c r="N13" s="52"/>
      <c r="O13" s="27"/>
      <c r="P13" s="52"/>
      <c r="Q13" s="27"/>
      <c r="R13" s="52"/>
      <c r="S13" s="27"/>
      <c r="T13" s="52"/>
      <c r="U13" s="52"/>
      <c r="V13" s="52"/>
      <c r="W13" s="52"/>
      <c r="X13" s="27"/>
      <c r="Y13" s="28">
        <f t="shared" si="10"/>
        <v>0</v>
      </c>
      <c r="AA13" s="125">
        <f t="shared" si="11"/>
        <v>37296</v>
      </c>
      <c r="AB13" s="25">
        <f t="shared" si="12"/>
        <v>0</v>
      </c>
      <c r="AC13" s="25">
        <f t="shared" si="13"/>
        <v>0</v>
      </c>
      <c r="AD13" s="25">
        <f t="shared" si="1"/>
        <v>0</v>
      </c>
      <c r="AE13" s="50">
        <f t="shared" si="2"/>
        <v>0</v>
      </c>
      <c r="AF13" s="50">
        <f t="shared" si="3"/>
        <v>0</v>
      </c>
      <c r="AG13" s="50">
        <f t="shared" si="4"/>
        <v>0</v>
      </c>
      <c r="AH13" s="50">
        <f t="shared" si="5"/>
        <v>0</v>
      </c>
      <c r="AI13" s="51">
        <f t="shared" si="6"/>
        <v>0</v>
      </c>
      <c r="AJ13" s="51">
        <f t="shared" si="7"/>
        <v>0</v>
      </c>
      <c r="AK13" s="51">
        <f t="shared" si="8"/>
        <v>0</v>
      </c>
      <c r="AL13" s="51">
        <f t="shared" si="9"/>
        <v>0</v>
      </c>
    </row>
    <row r="14" spans="1:48" x14ac:dyDescent="0.2">
      <c r="A14" s="126">
        <v>37296</v>
      </c>
      <c r="B14" s="52"/>
      <c r="C14" s="52"/>
      <c r="D14" s="26">
        <f t="shared" si="0"/>
        <v>0</v>
      </c>
      <c r="E14" s="27"/>
      <c r="F14" s="52"/>
      <c r="G14" s="27"/>
      <c r="H14" s="52"/>
      <c r="I14" s="27"/>
      <c r="J14" s="52"/>
      <c r="K14" s="27"/>
      <c r="L14" s="52"/>
      <c r="M14" s="27"/>
      <c r="N14" s="52"/>
      <c r="O14" s="27"/>
      <c r="P14" s="52"/>
      <c r="Q14" s="27"/>
      <c r="R14" s="52"/>
      <c r="S14" s="27"/>
      <c r="T14" s="52"/>
      <c r="U14" s="52"/>
      <c r="V14" s="52"/>
      <c r="W14" s="52"/>
      <c r="X14" s="27"/>
      <c r="Y14" s="28">
        <f t="shared" si="10"/>
        <v>0</v>
      </c>
      <c r="AA14" s="125">
        <f t="shared" si="11"/>
        <v>37297</v>
      </c>
      <c r="AB14" s="25">
        <f t="shared" si="12"/>
        <v>0</v>
      </c>
      <c r="AC14" s="25">
        <f t="shared" si="13"/>
        <v>0</v>
      </c>
      <c r="AD14" s="25">
        <f t="shared" si="1"/>
        <v>0</v>
      </c>
      <c r="AE14" s="50">
        <f t="shared" si="2"/>
        <v>0</v>
      </c>
      <c r="AF14" s="50">
        <f t="shared" si="3"/>
        <v>0</v>
      </c>
      <c r="AG14" s="50">
        <f t="shared" si="4"/>
        <v>0</v>
      </c>
      <c r="AH14" s="50">
        <f t="shared" si="5"/>
        <v>0</v>
      </c>
      <c r="AI14" s="51">
        <f t="shared" si="6"/>
        <v>0</v>
      </c>
      <c r="AJ14" s="51">
        <f t="shared" si="7"/>
        <v>0</v>
      </c>
      <c r="AK14" s="51">
        <f t="shared" si="8"/>
        <v>0</v>
      </c>
      <c r="AL14" s="51">
        <f t="shared" si="9"/>
        <v>0</v>
      </c>
    </row>
    <row r="15" spans="1:48" x14ac:dyDescent="0.2">
      <c r="A15" s="126">
        <v>37297</v>
      </c>
      <c r="B15" s="55"/>
      <c r="C15" s="52"/>
      <c r="D15" s="26">
        <f t="shared" si="0"/>
        <v>0</v>
      </c>
      <c r="E15" s="27"/>
      <c r="F15" s="52"/>
      <c r="G15" s="27"/>
      <c r="H15" s="52"/>
      <c r="I15" s="27"/>
      <c r="J15" s="52"/>
      <c r="K15" s="27"/>
      <c r="L15" s="52"/>
      <c r="M15" s="27"/>
      <c r="N15" s="52"/>
      <c r="O15" s="27"/>
      <c r="P15" s="52"/>
      <c r="Q15" s="27"/>
      <c r="R15" s="52"/>
      <c r="S15" s="27"/>
      <c r="T15" s="52"/>
      <c r="U15" s="52"/>
      <c r="V15" s="52"/>
      <c r="W15" s="52"/>
      <c r="X15" s="27"/>
      <c r="Y15" s="28">
        <f t="shared" si="10"/>
        <v>0</v>
      </c>
      <c r="AA15" s="125">
        <f t="shared" si="11"/>
        <v>37298</v>
      </c>
      <c r="AB15" s="25">
        <f t="shared" si="12"/>
        <v>0</v>
      </c>
      <c r="AC15" s="25">
        <f t="shared" si="13"/>
        <v>0</v>
      </c>
      <c r="AD15" s="25">
        <f t="shared" si="1"/>
        <v>0</v>
      </c>
      <c r="AE15" s="50">
        <f t="shared" si="2"/>
        <v>0</v>
      </c>
      <c r="AF15" s="50">
        <f t="shared" si="3"/>
        <v>0</v>
      </c>
      <c r="AG15" s="50">
        <f t="shared" si="4"/>
        <v>0</v>
      </c>
      <c r="AH15" s="50">
        <f t="shared" si="5"/>
        <v>0</v>
      </c>
      <c r="AI15" s="51">
        <f t="shared" si="6"/>
        <v>0</v>
      </c>
      <c r="AJ15" s="51">
        <f t="shared" si="7"/>
        <v>0</v>
      </c>
      <c r="AK15" s="51">
        <f t="shared" si="8"/>
        <v>0</v>
      </c>
      <c r="AL15" s="51">
        <f t="shared" si="9"/>
        <v>0</v>
      </c>
    </row>
    <row r="16" spans="1:48" x14ac:dyDescent="0.2">
      <c r="A16" s="126">
        <v>37298</v>
      </c>
      <c r="B16" s="55"/>
      <c r="C16" s="52"/>
      <c r="D16" s="26">
        <f t="shared" si="0"/>
        <v>0</v>
      </c>
      <c r="E16" s="30"/>
      <c r="F16" s="55"/>
      <c r="G16" s="27"/>
      <c r="H16" s="52"/>
      <c r="I16" s="27"/>
      <c r="J16" s="52"/>
      <c r="K16" s="27"/>
      <c r="L16" s="52"/>
      <c r="M16" s="27"/>
      <c r="N16" s="52"/>
      <c r="O16" s="27"/>
      <c r="P16" s="52"/>
      <c r="Q16" s="27"/>
      <c r="R16" s="52"/>
      <c r="S16" s="27"/>
      <c r="T16" s="52"/>
      <c r="U16" s="52"/>
      <c r="V16" s="52"/>
      <c r="W16" s="52"/>
      <c r="X16" s="27"/>
      <c r="Y16" s="28">
        <f t="shared" si="10"/>
        <v>0</v>
      </c>
      <c r="AA16" s="125">
        <f t="shared" si="11"/>
        <v>37299</v>
      </c>
      <c r="AB16" s="25">
        <f t="shared" si="12"/>
        <v>0</v>
      </c>
      <c r="AC16" s="25">
        <f t="shared" si="13"/>
        <v>0</v>
      </c>
      <c r="AD16" s="25">
        <f t="shared" si="1"/>
        <v>0</v>
      </c>
      <c r="AE16" s="50">
        <f t="shared" si="2"/>
        <v>0</v>
      </c>
      <c r="AF16" s="50">
        <f t="shared" si="3"/>
        <v>0</v>
      </c>
      <c r="AG16" s="50">
        <f t="shared" si="4"/>
        <v>0</v>
      </c>
      <c r="AH16" s="50">
        <f t="shared" si="5"/>
        <v>0</v>
      </c>
      <c r="AI16" s="51">
        <f t="shared" si="6"/>
        <v>0</v>
      </c>
      <c r="AJ16" s="51">
        <f t="shared" si="7"/>
        <v>0</v>
      </c>
      <c r="AK16" s="51">
        <f t="shared" si="8"/>
        <v>0</v>
      </c>
      <c r="AL16" s="51">
        <f t="shared" si="9"/>
        <v>0</v>
      </c>
    </row>
    <row r="17" spans="1:38" x14ac:dyDescent="0.2">
      <c r="A17" s="126">
        <v>37299</v>
      </c>
      <c r="B17" s="55"/>
      <c r="C17" s="52"/>
      <c r="D17" s="26">
        <f t="shared" si="0"/>
        <v>0</v>
      </c>
      <c r="E17" s="27"/>
      <c r="F17" s="52"/>
      <c r="G17" s="27"/>
      <c r="H17" s="52"/>
      <c r="I17" s="27"/>
      <c r="J17" s="52"/>
      <c r="K17" s="27"/>
      <c r="L17" s="52"/>
      <c r="M17" s="27"/>
      <c r="N17" s="52"/>
      <c r="O17" s="27"/>
      <c r="P17" s="52"/>
      <c r="Q17" s="27"/>
      <c r="R17" s="52"/>
      <c r="S17" s="27"/>
      <c r="T17" s="52"/>
      <c r="U17" s="52"/>
      <c r="V17" s="52"/>
      <c r="W17" s="52"/>
      <c r="X17" s="27"/>
      <c r="Y17" s="28">
        <f t="shared" si="10"/>
        <v>0</v>
      </c>
      <c r="AA17" s="125">
        <f t="shared" si="11"/>
        <v>37300</v>
      </c>
      <c r="AB17" s="25">
        <f t="shared" si="12"/>
        <v>0</v>
      </c>
      <c r="AC17" s="25">
        <f t="shared" si="13"/>
        <v>0</v>
      </c>
      <c r="AD17" s="25">
        <f t="shared" si="1"/>
        <v>0</v>
      </c>
      <c r="AE17" s="50">
        <f t="shared" si="2"/>
        <v>0</v>
      </c>
      <c r="AF17" s="50">
        <f t="shared" si="3"/>
        <v>0</v>
      </c>
      <c r="AG17" s="50">
        <f t="shared" si="4"/>
        <v>0</v>
      </c>
      <c r="AH17" s="50">
        <f t="shared" si="5"/>
        <v>0</v>
      </c>
      <c r="AI17" s="51">
        <f t="shared" si="6"/>
        <v>0</v>
      </c>
      <c r="AJ17" s="51">
        <f t="shared" si="7"/>
        <v>0</v>
      </c>
      <c r="AK17" s="51">
        <f t="shared" si="8"/>
        <v>0</v>
      </c>
      <c r="AL17" s="51">
        <f t="shared" si="9"/>
        <v>0</v>
      </c>
    </row>
    <row r="18" spans="1:38" x14ac:dyDescent="0.2">
      <c r="A18" s="126">
        <v>37300</v>
      </c>
      <c r="B18" s="52"/>
      <c r="C18" s="52"/>
      <c r="D18" s="26">
        <f t="shared" si="0"/>
        <v>0</v>
      </c>
      <c r="E18" s="27"/>
      <c r="F18" s="52"/>
      <c r="G18" s="27"/>
      <c r="H18" s="52"/>
      <c r="I18" s="27"/>
      <c r="J18" s="52"/>
      <c r="K18" s="27"/>
      <c r="L18" s="52"/>
      <c r="M18" s="27"/>
      <c r="N18" s="52"/>
      <c r="O18" s="27"/>
      <c r="P18" s="52"/>
      <c r="Q18" s="27"/>
      <c r="R18" s="52"/>
      <c r="S18" s="27"/>
      <c r="T18" s="52"/>
      <c r="U18" s="52"/>
      <c r="V18" s="52"/>
      <c r="W18" s="52"/>
      <c r="X18" s="27"/>
      <c r="Y18" s="28">
        <f t="shared" si="10"/>
        <v>0</v>
      </c>
      <c r="AA18" s="125">
        <f t="shared" si="11"/>
        <v>37301</v>
      </c>
      <c r="AB18" s="25">
        <f t="shared" si="12"/>
        <v>0</v>
      </c>
      <c r="AC18" s="25">
        <f t="shared" si="13"/>
        <v>0</v>
      </c>
      <c r="AD18" s="25">
        <f t="shared" si="1"/>
        <v>0</v>
      </c>
      <c r="AE18" s="50">
        <f t="shared" si="2"/>
        <v>0</v>
      </c>
      <c r="AF18" s="50">
        <f t="shared" si="3"/>
        <v>0</v>
      </c>
      <c r="AG18" s="50">
        <f t="shared" si="4"/>
        <v>0</v>
      </c>
      <c r="AH18" s="50">
        <f t="shared" si="5"/>
        <v>0</v>
      </c>
      <c r="AI18" s="51">
        <f t="shared" si="6"/>
        <v>0</v>
      </c>
      <c r="AJ18" s="51">
        <f t="shared" si="7"/>
        <v>0</v>
      </c>
      <c r="AK18" s="51">
        <f t="shared" si="8"/>
        <v>0</v>
      </c>
      <c r="AL18" s="51">
        <f t="shared" si="9"/>
        <v>0</v>
      </c>
    </row>
    <row r="19" spans="1:38" x14ac:dyDescent="0.2">
      <c r="A19" s="126">
        <v>37301</v>
      </c>
      <c r="B19" s="52"/>
      <c r="C19" s="52"/>
      <c r="D19" s="26">
        <f t="shared" si="0"/>
        <v>0</v>
      </c>
      <c r="E19" s="27"/>
      <c r="F19" s="52"/>
      <c r="G19" s="27"/>
      <c r="H19" s="52"/>
      <c r="I19" s="27"/>
      <c r="J19" s="52"/>
      <c r="K19" s="27"/>
      <c r="L19" s="52"/>
      <c r="M19" s="27"/>
      <c r="N19" s="52"/>
      <c r="O19" s="27"/>
      <c r="P19" s="52"/>
      <c r="Q19" s="27"/>
      <c r="R19" s="52"/>
      <c r="S19" s="27"/>
      <c r="T19" s="52"/>
      <c r="U19" s="52"/>
      <c r="V19" s="52"/>
      <c r="W19" s="52"/>
      <c r="X19" s="27"/>
      <c r="Y19" s="28">
        <f t="shared" si="10"/>
        <v>0</v>
      </c>
      <c r="AA19" s="125">
        <f t="shared" si="11"/>
        <v>37302</v>
      </c>
      <c r="AB19" s="25">
        <f t="shared" si="12"/>
        <v>0</v>
      </c>
      <c r="AC19" s="25">
        <f t="shared" si="13"/>
        <v>0</v>
      </c>
      <c r="AD19" s="25">
        <f t="shared" si="1"/>
        <v>0</v>
      </c>
      <c r="AE19" s="50">
        <f t="shared" si="2"/>
        <v>0</v>
      </c>
      <c r="AF19" s="50">
        <f t="shared" si="3"/>
        <v>0</v>
      </c>
      <c r="AG19" s="50">
        <f t="shared" si="4"/>
        <v>0</v>
      </c>
      <c r="AH19" s="50">
        <f t="shared" si="5"/>
        <v>0</v>
      </c>
      <c r="AI19" s="51">
        <f t="shared" si="6"/>
        <v>0</v>
      </c>
      <c r="AJ19" s="51">
        <f t="shared" si="7"/>
        <v>0</v>
      </c>
      <c r="AK19" s="51">
        <f t="shared" si="8"/>
        <v>0</v>
      </c>
      <c r="AL19" s="51">
        <f t="shared" si="9"/>
        <v>0</v>
      </c>
    </row>
    <row r="20" spans="1:38" x14ac:dyDescent="0.2">
      <c r="A20" s="126">
        <v>37302</v>
      </c>
      <c r="B20" s="52"/>
      <c r="C20" s="52"/>
      <c r="D20" s="26">
        <f t="shared" si="0"/>
        <v>0</v>
      </c>
      <c r="E20" s="27"/>
      <c r="F20" s="52"/>
      <c r="G20" s="27"/>
      <c r="H20" s="52"/>
      <c r="I20" s="27"/>
      <c r="J20" s="52"/>
      <c r="K20" s="27"/>
      <c r="L20" s="52"/>
      <c r="M20" s="27"/>
      <c r="N20" s="52"/>
      <c r="O20" s="27"/>
      <c r="P20" s="52"/>
      <c r="Q20" s="27"/>
      <c r="R20" s="52"/>
      <c r="S20" s="27"/>
      <c r="T20" s="52"/>
      <c r="U20" s="52"/>
      <c r="V20" s="52"/>
      <c r="W20" s="52"/>
      <c r="X20" s="27"/>
      <c r="Y20" s="28">
        <f t="shared" si="10"/>
        <v>0</v>
      </c>
      <c r="AA20" s="125">
        <f t="shared" si="11"/>
        <v>37303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">
      <c r="A21" s="126">
        <v>37303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/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/>
      <c r="X21" s="27"/>
      <c r="Y21" s="28">
        <f t="shared" si="10"/>
        <v>0</v>
      </c>
      <c r="AA21" s="125">
        <f t="shared" si="11"/>
        <v>37304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">
      <c r="A22" s="126">
        <v>37304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/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/>
      <c r="X22" s="27"/>
      <c r="Y22" s="28">
        <f t="shared" si="10"/>
        <v>0</v>
      </c>
      <c r="AA22" s="125">
        <f t="shared" si="11"/>
        <v>37305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">
      <c r="A23" s="126">
        <v>37305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/>
      <c r="X23" s="27"/>
      <c r="Y23" s="28">
        <f t="shared" si="10"/>
        <v>0</v>
      </c>
      <c r="AA23" s="125">
        <f t="shared" si="11"/>
        <v>37306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">
      <c r="A24" s="126">
        <v>37306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/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/>
      <c r="X24" s="124"/>
      <c r="Y24" s="129">
        <f t="shared" si="10"/>
        <v>0</v>
      </c>
      <c r="AA24" s="125">
        <f t="shared" si="11"/>
        <v>37307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">
      <c r="A25" s="126">
        <v>37307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/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/>
      <c r="X25" s="27"/>
      <c r="Y25" s="28">
        <f t="shared" si="10"/>
        <v>0</v>
      </c>
      <c r="AA25" s="125">
        <f t="shared" si="11"/>
        <v>37308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">
      <c r="A26" s="126">
        <v>37308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/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/>
      <c r="X26" s="27"/>
      <c r="Y26" s="28">
        <f t="shared" si="10"/>
        <v>0</v>
      </c>
      <c r="AA26" s="125">
        <f t="shared" si="11"/>
        <v>37309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37309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/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/>
      <c r="X27" s="27"/>
      <c r="Y27" s="28">
        <f t="shared" si="10"/>
        <v>0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0</v>
      </c>
      <c r="C38" s="31">
        <f>SUM(C6:C36)+C37</f>
        <v>-69</v>
      </c>
      <c r="D38" s="31">
        <f>SUM(D6:D36)+D37</f>
        <v>-69</v>
      </c>
      <c r="E38" s="31"/>
      <c r="F38" s="31">
        <f>SUM(F6:F36)+F37</f>
        <v>0</v>
      </c>
      <c r="G38" s="31"/>
      <c r="H38" s="31">
        <f>SUM(H6:H36)+H37</f>
        <v>-60</v>
      </c>
      <c r="I38" s="31"/>
      <c r="J38" s="31">
        <f>SUM(J6:J36)+J37</f>
        <v>273</v>
      </c>
      <c r="K38" s="31"/>
      <c r="L38" s="31">
        <f>SUM(L6:L36)+L37</f>
        <v>0</v>
      </c>
      <c r="M38" s="31"/>
      <c r="N38" s="31">
        <f>SUM(N6:N36)+N37</f>
        <v>0</v>
      </c>
      <c r="O38" s="31"/>
      <c r="P38" s="31">
        <f>SUM(P6:P36)+P37</f>
        <v>0</v>
      </c>
      <c r="Q38" s="31"/>
      <c r="R38" s="31">
        <f>SUM(R6:R36)+R37</f>
        <v>0</v>
      </c>
      <c r="S38" s="31"/>
      <c r="T38" s="31">
        <f>SUM(T6:T36)+T37</f>
        <v>0</v>
      </c>
      <c r="U38" s="31">
        <f>SUM(U6:U36)+U37</f>
        <v>0</v>
      </c>
      <c r="V38" s="31"/>
      <c r="W38" s="31"/>
      <c r="X38" s="31"/>
      <c r="Y38" s="32">
        <f t="shared" si="10"/>
        <v>144</v>
      </c>
    </row>
    <row r="39" spans="1:38" s="120" customFormat="1" ht="16.5" thickBot="1" x14ac:dyDescent="0.3">
      <c r="A39" s="122" t="s">
        <v>75</v>
      </c>
      <c r="B39" s="123">
        <f>B5+B38</f>
        <v>155028</v>
      </c>
      <c r="C39" s="123">
        <f>C5+C38</f>
        <v>-366171</v>
      </c>
      <c r="D39" s="123">
        <f>D5+D38</f>
        <v>-211143</v>
      </c>
      <c r="E39" s="121"/>
      <c r="F39" s="123">
        <f>F5+F38</f>
        <v>76862</v>
      </c>
      <c r="G39" s="121"/>
      <c r="H39" s="123">
        <f>H5+H38</f>
        <v>9658</v>
      </c>
      <c r="I39" s="121"/>
      <c r="J39" s="123">
        <f>J5+J38</f>
        <v>-11534</v>
      </c>
      <c r="K39" s="121"/>
      <c r="L39" s="123">
        <f>L5+L38</f>
        <v>7422</v>
      </c>
      <c r="M39" s="121"/>
      <c r="N39" s="123">
        <f>N5+N38</f>
        <v>37353</v>
      </c>
      <c r="O39" s="121"/>
      <c r="P39" s="123">
        <f>P5+P38</f>
        <v>-9522</v>
      </c>
      <c r="Q39" s="121"/>
      <c r="R39" s="123">
        <f>R5+R38</f>
        <v>6043</v>
      </c>
      <c r="S39" s="121"/>
      <c r="T39" s="123">
        <f>T5+T38</f>
        <v>-21584</v>
      </c>
      <c r="U39" s="133">
        <f>U5+U38</f>
        <v>27401</v>
      </c>
      <c r="V39" s="133"/>
      <c r="W39" s="133">
        <v>0</v>
      </c>
      <c r="X39" s="121"/>
      <c r="Y39" s="123">
        <f>SUM(D39:X39)</f>
        <v>-89044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6" sqref="U36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24286</v>
      </c>
      <c r="C38" s="31">
        <f>SUM(C6:C36)+C37</f>
        <v>-22764</v>
      </c>
      <c r="D38" s="31">
        <f>SUM(D6:D36)+D37</f>
        <v>1522</v>
      </c>
      <c r="E38" s="31"/>
      <c r="F38" s="31">
        <f>SUM(F6:F36)+F37</f>
        <v>2622</v>
      </c>
      <c r="G38" s="31"/>
      <c r="H38" s="31">
        <f>SUM(H6:H36)+H37</f>
        <v>-1083</v>
      </c>
      <c r="I38" s="31"/>
      <c r="J38" s="31">
        <f>SUM(J6:J36)+J37</f>
        <v>-1500</v>
      </c>
      <c r="K38" s="31"/>
      <c r="L38" s="31">
        <f>SUM(L6:L36)+L37</f>
        <v>-9000</v>
      </c>
      <c r="M38" s="31"/>
      <c r="N38" s="31">
        <f>SUM(N6:N36)+N37</f>
        <v>-3695</v>
      </c>
      <c r="O38" s="31"/>
      <c r="P38" s="31">
        <f>SUM(P6:P36)+P37</f>
        <v>-340</v>
      </c>
      <c r="Q38" s="31"/>
      <c r="R38" s="31">
        <f>SUM(R6:R36)+R37</f>
        <v>-953</v>
      </c>
      <c r="S38" s="31"/>
      <c r="T38" s="31">
        <f>SUM(T6:T36)+T37</f>
        <v>23532</v>
      </c>
      <c r="U38" s="31">
        <f>SUM(U6:U36)+U37</f>
        <v>-8074</v>
      </c>
      <c r="V38" s="31"/>
      <c r="W38" s="31"/>
      <c r="X38" s="31"/>
      <c r="Y38" s="32">
        <f t="shared" si="10"/>
        <v>11105</v>
      </c>
    </row>
    <row r="39" spans="1:38" s="120" customFormat="1" ht="16.5" thickBot="1" x14ac:dyDescent="0.3">
      <c r="A39" s="122" t="s">
        <v>75</v>
      </c>
      <c r="B39" s="123">
        <f>B5+B38</f>
        <v>179314</v>
      </c>
      <c r="C39" s="123">
        <f>C5+C38</f>
        <v>-388866</v>
      </c>
      <c r="D39" s="123">
        <f>D5+D38</f>
        <v>-209552</v>
      </c>
      <c r="E39" s="121"/>
      <c r="F39" s="123">
        <f>F5+F38</f>
        <v>79484</v>
      </c>
      <c r="G39" s="121"/>
      <c r="H39" s="123">
        <f>H5+H38</f>
        <v>8635</v>
      </c>
      <c r="I39" s="121"/>
      <c r="J39" s="123">
        <f>J5+J38</f>
        <v>-13307</v>
      </c>
      <c r="K39" s="121"/>
      <c r="L39" s="123">
        <f>L5+L38</f>
        <v>-1578</v>
      </c>
      <c r="M39" s="121"/>
      <c r="N39" s="123">
        <f>N5+N38</f>
        <v>33658</v>
      </c>
      <c r="O39" s="121"/>
      <c r="P39" s="123">
        <f>P5+P38</f>
        <v>-9862</v>
      </c>
      <c r="Q39" s="121"/>
      <c r="R39" s="123">
        <f>R5+R38</f>
        <v>5090</v>
      </c>
      <c r="S39" s="121"/>
      <c r="T39" s="123">
        <f>T5+T38</f>
        <v>1948</v>
      </c>
      <c r="U39" s="133">
        <f>U5+U38</f>
        <v>19327</v>
      </c>
      <c r="V39" s="133"/>
      <c r="W39" s="133">
        <v>0</v>
      </c>
      <c r="X39" s="121"/>
      <c r="Y39" s="123">
        <f>SUM(D39:X39)</f>
        <v>-86157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2002-01-30T14:26:36Z</cp:lastPrinted>
  <dcterms:created xsi:type="dcterms:W3CDTF">2000-09-05T21:04:28Z</dcterms:created>
  <dcterms:modified xsi:type="dcterms:W3CDTF">2014-09-03T14:26:11Z</dcterms:modified>
</cp:coreProperties>
</file>