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A8" i="15" s="1"/>
  <c r="A9" i="15" s="1"/>
  <c r="A10" i="15" s="1"/>
  <c r="A11" i="15" s="1"/>
  <c r="A12" i="15" s="1"/>
  <c r="A13" i="15" s="1"/>
  <c r="A14" i="15" s="1"/>
  <c r="D7" i="15"/>
  <c r="V7" i="15" s="1"/>
  <c r="X7" i="15"/>
  <c r="X8" i="15" s="1"/>
  <c r="X9" i="15" s="1"/>
  <c r="Y7" i="15"/>
  <c r="Z7" i="15"/>
  <c r="AA7" i="15"/>
  <c r="AB7" i="15"/>
  <c r="AC7" i="15"/>
  <c r="AD7" i="15"/>
  <c r="AE7" i="15"/>
  <c r="AF7" i="15"/>
  <c r="AG7" i="15"/>
  <c r="AH7" i="15"/>
  <c r="AI7" i="15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X10" i="15"/>
  <c r="X11" i="15" s="1"/>
  <c r="X12" i="15" s="1"/>
  <c r="X13" i="15" s="1"/>
  <c r="X14" i="15" s="1"/>
  <c r="X15" i="15" s="1"/>
  <c r="X16" i="15" s="1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A16" i="15" s="1"/>
  <c r="A17" i="15" s="1"/>
  <c r="A18" i="15" s="1"/>
  <c r="A19" i="15" s="1"/>
  <c r="A20" i="15" s="1"/>
  <c r="A21" i="15" s="1"/>
  <c r="D15" i="15"/>
  <c r="V15" i="15" s="1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/>
  <c r="X17" i="15"/>
  <c r="X18" i="15" s="1"/>
  <c r="X19" i="15" s="1"/>
  <c r="X20" i="15" s="1"/>
  <c r="X21" i="15" s="1"/>
  <c r="X22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 s="1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 s="1"/>
  <c r="X23" i="15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 s="1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/>
  <c r="D37" i="15"/>
  <c r="B38" i="15"/>
  <c r="B39" i="15" s="1"/>
  <c r="C38" i="15"/>
  <c r="F38" i="15"/>
  <c r="F39" i="15" s="1"/>
  <c r="H38" i="15"/>
  <c r="J38" i="15"/>
  <c r="J39" i="15" s="1"/>
  <c r="L38" i="15"/>
  <c r="L39" i="15" s="1"/>
  <c r="N38" i="15"/>
  <c r="P38" i="15"/>
  <c r="P39" i="15" s="1"/>
  <c r="R38" i="15"/>
  <c r="T38" i="15"/>
  <c r="C39" i="15"/>
  <c r="H39" i="15"/>
  <c r="N39" i="15"/>
  <c r="R39" i="15"/>
  <c r="T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A8" i="20" s="1"/>
  <c r="A9" i="20" s="1"/>
  <c r="A10" i="20" s="1"/>
  <c r="A11" i="20" s="1"/>
  <c r="D7" i="20"/>
  <c r="V7" i="20" s="1"/>
  <c r="X7" i="20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7" i="20"/>
  <c r="Z7" i="20"/>
  <c r="AA7" i="20"/>
  <c r="AB7" i="20"/>
  <c r="AC7" i="20"/>
  <c r="AD7" i="20"/>
  <c r="AE7" i="20"/>
  <c r="AF7" i="20"/>
  <c r="AG7" i="20"/>
  <c r="AH7" i="20"/>
  <c r="AI7" i="20"/>
  <c r="D8" i="20"/>
  <c r="V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 s="1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A13" i="20" s="1"/>
  <c r="A14" i="20" s="1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 s="1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 s="1"/>
  <c r="B38" i="20"/>
  <c r="B39" i="20" s="1"/>
  <c r="C38" i="20"/>
  <c r="C39" i="20" s="1"/>
  <c r="F38" i="20"/>
  <c r="F39" i="20" s="1"/>
  <c r="H38" i="20"/>
  <c r="J38" i="20"/>
  <c r="L38" i="20"/>
  <c r="L39" i="20" s="1"/>
  <c r="N38" i="20"/>
  <c r="P38" i="20"/>
  <c r="P39" i="20" s="1"/>
  <c r="R38" i="20"/>
  <c r="R39" i="20" s="1"/>
  <c r="T38" i="20"/>
  <c r="H39" i="20"/>
  <c r="J39" i="20"/>
  <c r="N39" i="20"/>
  <c r="T39" i="20"/>
  <c r="D81" i="20"/>
  <c r="D5" i="24"/>
  <c r="AA5" i="24"/>
  <c r="AA6" i="24" s="1"/>
  <c r="AA7" i="24" s="1"/>
  <c r="AA8" i="24" s="1"/>
  <c r="AA9" i="24" s="1"/>
  <c r="AA10" i="24" s="1"/>
  <c r="AA11" i="24" s="1"/>
  <c r="AA12" i="24" s="1"/>
  <c r="AA13" i="24" s="1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 s="1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 s="1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 s="1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 s="1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A15" i="24" s="1"/>
  <c r="AA16" i="24" s="1"/>
  <c r="AA17" i="24" s="1"/>
  <c r="AA18" i="24" s="1"/>
  <c r="AA19" i="24" s="1"/>
  <c r="AA20" i="24" s="1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 s="1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 s="1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 s="1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 s="1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 s="1"/>
  <c r="AA21" i="24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 s="1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 s="1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 s="1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 s="1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 s="1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 s="1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 s="1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 s="1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 s="1"/>
  <c r="D37" i="24"/>
  <c r="Y37" i="24" s="1"/>
  <c r="B38" i="24"/>
  <c r="C38" i="24"/>
  <c r="C39" i="24" s="1"/>
  <c r="F38" i="24"/>
  <c r="H38" i="24"/>
  <c r="J38" i="24"/>
  <c r="L38" i="24"/>
  <c r="L39" i="24" s="1"/>
  <c r="N38" i="24"/>
  <c r="P38" i="24"/>
  <c r="R38" i="24"/>
  <c r="R39" i="24" s="1"/>
  <c r="T38" i="24"/>
  <c r="T39" i="24" s="1"/>
  <c r="U38" i="24"/>
  <c r="B39" i="24"/>
  <c r="F39" i="24"/>
  <c r="H39" i="24"/>
  <c r="J39" i="24"/>
  <c r="N39" i="24"/>
  <c r="P39" i="24"/>
  <c r="U39" i="24"/>
  <c r="D81" i="24"/>
  <c r="D5" i="13"/>
  <c r="N5" i="13"/>
  <c r="P5" i="13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5" i="13"/>
  <c r="R5" i="13"/>
  <c r="S5" i="13"/>
  <c r="T5" i="13"/>
  <c r="U5" i="13"/>
  <c r="V5" i="13"/>
  <c r="W5" i="13"/>
  <c r="D6" i="13"/>
  <c r="N6" i="13"/>
  <c r="Q6" i="13"/>
  <c r="R6" i="13"/>
  <c r="S6" i="13"/>
  <c r="T6" i="13"/>
  <c r="U6" i="13"/>
  <c r="V6" i="13"/>
  <c r="A7" i="13"/>
  <c r="D7" i="13"/>
  <c r="N7" i="13"/>
  <c r="W6" i="13" s="1"/>
  <c r="Q7" i="13"/>
  <c r="R7" i="13"/>
  <c r="S7" i="13"/>
  <c r="T7" i="13"/>
  <c r="U7" i="13"/>
  <c r="V7" i="13"/>
  <c r="A8" i="13"/>
  <c r="A9" i="13" s="1"/>
  <c r="A10" i="13" s="1"/>
  <c r="A11" i="13" s="1"/>
  <c r="A12" i="13" s="1"/>
  <c r="A13" i="13" s="1"/>
  <c r="A14" i="13" s="1"/>
  <c r="A15" i="13" s="1"/>
  <c r="D8" i="13"/>
  <c r="N8" i="13"/>
  <c r="W7" i="13" s="1"/>
  <c r="Q8" i="13"/>
  <c r="R8" i="13"/>
  <c r="S8" i="13"/>
  <c r="T8" i="13"/>
  <c r="U8" i="13"/>
  <c r="V8" i="13"/>
  <c r="D9" i="13"/>
  <c r="N9" i="13" s="1"/>
  <c r="W8" i="13" s="1"/>
  <c r="Q9" i="13"/>
  <c r="R9" i="13"/>
  <c r="S9" i="13"/>
  <c r="T9" i="13"/>
  <c r="U9" i="13"/>
  <c r="V9" i="13"/>
  <c r="D10" i="13"/>
  <c r="N10" i="13"/>
  <c r="W9" i="13" s="1"/>
  <c r="Q10" i="13"/>
  <c r="R10" i="13"/>
  <c r="S10" i="13"/>
  <c r="T10" i="13"/>
  <c r="U10" i="13"/>
  <c r="V10" i="13"/>
  <c r="D11" i="13"/>
  <c r="N11" i="13" s="1"/>
  <c r="W10" i="13" s="1"/>
  <c r="Q11" i="13"/>
  <c r="R11" i="13"/>
  <c r="S11" i="13"/>
  <c r="T11" i="13"/>
  <c r="U11" i="13"/>
  <c r="V11" i="13"/>
  <c r="D12" i="13"/>
  <c r="N12" i="13" s="1"/>
  <c r="W11" i="13" s="1"/>
  <c r="Q12" i="13"/>
  <c r="R12" i="13"/>
  <c r="S12" i="13"/>
  <c r="T12" i="13"/>
  <c r="U12" i="13"/>
  <c r="V12" i="13"/>
  <c r="D13" i="13"/>
  <c r="N13" i="13" s="1"/>
  <c r="W12" i="13" s="1"/>
  <c r="Q13" i="13"/>
  <c r="R13" i="13"/>
  <c r="S13" i="13"/>
  <c r="T13" i="13"/>
  <c r="U13" i="13"/>
  <c r="V13" i="13"/>
  <c r="D14" i="13"/>
  <c r="N14" i="13"/>
  <c r="W13" i="13" s="1"/>
  <c r="Q14" i="13"/>
  <c r="R14" i="13"/>
  <c r="S14" i="13"/>
  <c r="T14" i="13"/>
  <c r="U14" i="13"/>
  <c r="V14" i="13"/>
  <c r="D15" i="13"/>
  <c r="N15" i="13"/>
  <c r="W14" i="13" s="1"/>
  <c r="Q15" i="13"/>
  <c r="R15" i="13"/>
  <c r="S15" i="13"/>
  <c r="T15" i="13"/>
  <c r="U15" i="13"/>
  <c r="V15" i="13"/>
  <c r="W15" i="13"/>
  <c r="A16" i="13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D16" i="13"/>
  <c r="N16" i="13"/>
  <c r="Q16" i="13"/>
  <c r="R16" i="13"/>
  <c r="S16" i="13"/>
  <c r="T16" i="13"/>
  <c r="U16" i="13"/>
  <c r="V16" i="13"/>
  <c r="W16" i="13"/>
  <c r="D17" i="13"/>
  <c r="N17" i="13" s="1"/>
  <c r="Q17" i="13"/>
  <c r="R17" i="13"/>
  <c r="S17" i="13"/>
  <c r="T17" i="13"/>
  <c r="U17" i="13"/>
  <c r="V17" i="13"/>
  <c r="D18" i="13"/>
  <c r="N18" i="13" s="1"/>
  <c r="W17" i="13" s="1"/>
  <c r="Q18" i="13"/>
  <c r="R18" i="13"/>
  <c r="S18" i="13"/>
  <c r="T18" i="13"/>
  <c r="U18" i="13"/>
  <c r="V18" i="13"/>
  <c r="W18" i="13"/>
  <c r="D19" i="13"/>
  <c r="N19" i="13" s="1"/>
  <c r="Q19" i="13"/>
  <c r="R19" i="13"/>
  <c r="S19" i="13"/>
  <c r="T19" i="13"/>
  <c r="U19" i="13"/>
  <c r="V19" i="13"/>
  <c r="D20" i="13"/>
  <c r="N20" i="13" s="1"/>
  <c r="W19" i="13" s="1"/>
  <c r="Q20" i="13"/>
  <c r="R20" i="13"/>
  <c r="S20" i="13"/>
  <c r="T20" i="13"/>
  <c r="U20" i="13"/>
  <c r="V20" i="13"/>
  <c r="D21" i="13"/>
  <c r="N21" i="13" s="1"/>
  <c r="W20" i="13" s="1"/>
  <c r="Q21" i="13"/>
  <c r="R21" i="13"/>
  <c r="S21" i="13"/>
  <c r="T21" i="13"/>
  <c r="U21" i="13"/>
  <c r="V21" i="13"/>
  <c r="D22" i="13"/>
  <c r="N22" i="13"/>
  <c r="W21" i="13" s="1"/>
  <c r="Q22" i="13"/>
  <c r="R22" i="13"/>
  <c r="S22" i="13"/>
  <c r="T22" i="13"/>
  <c r="U22" i="13"/>
  <c r="V22" i="13"/>
  <c r="D23" i="13"/>
  <c r="N23" i="13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D25" i="13"/>
  <c r="N25" i="13" s="1"/>
  <c r="W24" i="13" s="1"/>
  <c r="Q25" i="13"/>
  <c r="R25" i="13"/>
  <c r="S25" i="13"/>
  <c r="T25" i="13"/>
  <c r="U25" i="13"/>
  <c r="V25" i="13"/>
  <c r="D26" i="13"/>
  <c r="N26" i="13"/>
  <c r="W25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D28" i="13"/>
  <c r="N28" i="13" s="1"/>
  <c r="W27" i="13" s="1"/>
  <c r="Q28" i="13"/>
  <c r="R28" i="13"/>
  <c r="S28" i="13"/>
  <c r="T28" i="13"/>
  <c r="U28" i="13"/>
  <c r="V28" i="13"/>
  <c r="D29" i="13"/>
  <c r="N29" i="13" s="1"/>
  <c r="W28" i="13" s="1"/>
  <c r="Q29" i="13"/>
  <c r="R29" i="13"/>
  <c r="S29" i="13"/>
  <c r="T29" i="13"/>
  <c r="U29" i="13"/>
  <c r="V29" i="13"/>
  <c r="A30" i="13"/>
  <c r="A31" i="13" s="1"/>
  <c r="A32" i="13" s="1"/>
  <c r="A33" i="13" s="1"/>
  <c r="A34" i="13" s="1"/>
  <c r="A35" i="13" s="1"/>
  <c r="A36" i="13" s="1"/>
  <c r="D30" i="13"/>
  <c r="N30" i="13"/>
  <c r="W29" i="13" s="1"/>
  <c r="Q30" i="13"/>
  <c r="R30" i="13"/>
  <c r="S30" i="13"/>
  <c r="T30" i="13"/>
  <c r="U30" i="13"/>
  <c r="V30" i="13"/>
  <c r="D31" i="13"/>
  <c r="N31" i="13"/>
  <c r="W30" i="13" s="1"/>
  <c r="Q31" i="13"/>
  <c r="R31" i="13"/>
  <c r="S31" i="13"/>
  <c r="T31" i="13"/>
  <c r="U31" i="13"/>
  <c r="V31" i="13"/>
  <c r="W31" i="13"/>
  <c r="D32" i="13"/>
  <c r="N32" i="13"/>
  <c r="Q32" i="13"/>
  <c r="R32" i="13"/>
  <c r="S32" i="13"/>
  <c r="T32" i="13"/>
  <c r="U32" i="13"/>
  <c r="V32" i="13"/>
  <c r="W32" i="13"/>
  <c r="D33" i="13"/>
  <c r="N33" i="13" s="1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W34" i="13"/>
  <c r="D35" i="13"/>
  <c r="N35" i="13" s="1"/>
  <c r="D36" i="13"/>
  <c r="N36" i="13" s="1"/>
  <c r="D37" i="13"/>
  <c r="N37" i="13"/>
  <c r="N38" i="13" s="1"/>
  <c r="B38" i="13"/>
  <c r="C38" i="13"/>
  <c r="F38" i="13"/>
  <c r="F39" i="13" s="1"/>
  <c r="H38" i="13"/>
  <c r="J38" i="13"/>
  <c r="L38" i="13"/>
  <c r="L39" i="13" s="1"/>
  <c r="B39" i="13"/>
  <c r="C39" i="13"/>
  <c r="H39" i="13"/>
  <c r="J39" i="13"/>
  <c r="D81" i="13"/>
  <c r="D5" i="26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A6" i="26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Y37" i="26"/>
  <c r="B38" i="26"/>
  <c r="B39" i="26" s="1"/>
  <c r="C38" i="26"/>
  <c r="F38" i="26"/>
  <c r="H38" i="26"/>
  <c r="H39" i="26" s="1"/>
  <c r="J38" i="26"/>
  <c r="L38" i="26"/>
  <c r="N38" i="26"/>
  <c r="N39" i="26" s="1"/>
  <c r="P38" i="26"/>
  <c r="P39" i="26" s="1"/>
  <c r="R38" i="26"/>
  <c r="T38" i="26"/>
  <c r="T39" i="26" s="1"/>
  <c r="U38" i="26"/>
  <c r="C39" i="26"/>
  <c r="F39" i="26"/>
  <c r="J39" i="26"/>
  <c r="L39" i="26"/>
  <c r="R39" i="26"/>
  <c r="U39" i="26"/>
  <c r="D81" i="26"/>
  <c r="D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A7" i="25" s="1"/>
  <c r="AA8" i="25" s="1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 s="1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 s="1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 s="1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D38" i="25" s="1"/>
  <c r="Y38" i="25" s="1"/>
  <c r="Y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 s="1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 s="1"/>
  <c r="AA20" i="25"/>
  <c r="AA21" i="25" s="1"/>
  <c r="AA22" i="25" s="1"/>
  <c r="AA23" i="25" s="1"/>
  <c r="AA24" i="25" s="1"/>
  <c r="AA25" i="25" s="1"/>
  <c r="AA26" i="25" s="1"/>
  <c r="AA27" i="25" s="1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 s="1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 s="1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 s="1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 s="1"/>
  <c r="AA28" i="25"/>
  <c r="AA29" i="25" s="1"/>
  <c r="AA30" i="25" s="1"/>
  <c r="AA31" i="25" s="1"/>
  <c r="AA32" i="25" s="1"/>
  <c r="AA33" i="25" s="1"/>
  <c r="AA34" i="25" s="1"/>
  <c r="AA35" i="25" s="1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 s="1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 s="1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C39" i="25" s="1"/>
  <c r="F38" i="25"/>
  <c r="F39" i="25" s="1"/>
  <c r="H38" i="25"/>
  <c r="J38" i="25"/>
  <c r="L38" i="25"/>
  <c r="N38" i="25"/>
  <c r="P38" i="25"/>
  <c r="R38" i="25"/>
  <c r="R39" i="25" s="1"/>
  <c r="T38" i="25"/>
  <c r="T39" i="25" s="1"/>
  <c r="U38" i="25"/>
  <c r="U39" i="25" s="1"/>
  <c r="B39" i="25"/>
  <c r="H39" i="25"/>
  <c r="J39" i="25"/>
  <c r="L39" i="25"/>
  <c r="N39" i="25"/>
  <c r="P39" i="25"/>
  <c r="D81" i="25"/>
  <c r="D5" i="12"/>
  <c r="N5" i="12"/>
  <c r="P5" i="12"/>
  <c r="Q5" i="12"/>
  <c r="R5" i="12"/>
  <c r="S5" i="12"/>
  <c r="T5" i="12"/>
  <c r="U5" i="12"/>
  <c r="V5" i="12"/>
  <c r="D6" i="12"/>
  <c r="N6" i="12" s="1"/>
  <c r="W5" i="12" s="1"/>
  <c r="P6" i="12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Q6" i="12"/>
  <c r="R6" i="12"/>
  <c r="S6" i="12"/>
  <c r="T6" i="12"/>
  <c r="U6" i="12"/>
  <c r="V6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7" i="12"/>
  <c r="N7" i="12"/>
  <c r="W6" i="12" s="1"/>
  <c r="Q7" i="12"/>
  <c r="R7" i="12"/>
  <c r="S7" i="12"/>
  <c r="T7" i="12"/>
  <c r="U7" i="12"/>
  <c r="V7" i="12"/>
  <c r="D8" i="12"/>
  <c r="N8" i="12" s="1"/>
  <c r="W7" i="12" s="1"/>
  <c r="Q8" i="12"/>
  <c r="R8" i="12"/>
  <c r="S8" i="12"/>
  <c r="T8" i="12"/>
  <c r="U8" i="12"/>
  <c r="V8" i="12"/>
  <c r="W8" i="12"/>
  <c r="D9" i="12"/>
  <c r="N9" i="12"/>
  <c r="Q9" i="12"/>
  <c r="R9" i="12"/>
  <c r="S9" i="12"/>
  <c r="T9" i="12"/>
  <c r="U9" i="12"/>
  <c r="V9" i="12"/>
  <c r="D10" i="12"/>
  <c r="N10" i="12" s="1"/>
  <c r="W9" i="12" s="1"/>
  <c r="Q10" i="12"/>
  <c r="R10" i="12"/>
  <c r="S10" i="12"/>
  <c r="T10" i="12"/>
  <c r="U10" i="12"/>
  <c r="V10" i="12"/>
  <c r="D11" i="12"/>
  <c r="N11" i="12"/>
  <c r="W10" i="12" s="1"/>
  <c r="Q11" i="12"/>
  <c r="R11" i="12"/>
  <c r="S11" i="12"/>
  <c r="T11" i="12"/>
  <c r="U11" i="12"/>
  <c r="V11" i="12"/>
  <c r="W11" i="12"/>
  <c r="D12" i="12"/>
  <c r="N12" i="12" s="1"/>
  <c r="Q12" i="12"/>
  <c r="R12" i="12"/>
  <c r="S12" i="12"/>
  <c r="T12" i="12"/>
  <c r="U12" i="12"/>
  <c r="V12" i="12"/>
  <c r="D13" i="12"/>
  <c r="N13" i="12"/>
  <c r="W12" i="12" s="1"/>
  <c r="Q13" i="12"/>
  <c r="R13" i="12"/>
  <c r="S13" i="12"/>
  <c r="T13" i="12"/>
  <c r="U13" i="12"/>
  <c r="V13" i="12"/>
  <c r="W13" i="12"/>
  <c r="D14" i="12"/>
  <c r="N14" i="12"/>
  <c r="Q14" i="12"/>
  <c r="R14" i="12"/>
  <c r="S14" i="12"/>
  <c r="T14" i="12"/>
  <c r="U14" i="12"/>
  <c r="V14" i="12"/>
  <c r="D15" i="12"/>
  <c r="N15" i="12"/>
  <c r="W14" i="12" s="1"/>
  <c r="Q15" i="12"/>
  <c r="R15" i="12"/>
  <c r="S15" i="12"/>
  <c r="T15" i="12"/>
  <c r="U15" i="12"/>
  <c r="V15" i="12"/>
  <c r="D16" i="12"/>
  <c r="N16" i="12" s="1"/>
  <c r="W15" i="12" s="1"/>
  <c r="Q16" i="12"/>
  <c r="R16" i="12"/>
  <c r="S16" i="12"/>
  <c r="T16" i="12"/>
  <c r="U16" i="12"/>
  <c r="V16" i="12"/>
  <c r="D17" i="12"/>
  <c r="N17" i="12"/>
  <c r="W16" i="12" s="1"/>
  <c r="Q17" i="12"/>
  <c r="R17" i="12"/>
  <c r="S17" i="12"/>
  <c r="T17" i="12"/>
  <c r="U17" i="12"/>
  <c r="V17" i="12"/>
  <c r="D18" i="12"/>
  <c r="N18" i="12"/>
  <c r="W17" i="12" s="1"/>
  <c r="Q18" i="12"/>
  <c r="R18" i="12"/>
  <c r="S18" i="12"/>
  <c r="T18" i="12"/>
  <c r="U18" i="12"/>
  <c r="V18" i="12"/>
  <c r="D19" i="12"/>
  <c r="N19" i="12"/>
  <c r="W18" i="12" s="1"/>
  <c r="Q19" i="12"/>
  <c r="R19" i="12"/>
  <c r="S19" i="12"/>
  <c r="T19" i="12"/>
  <c r="U19" i="12"/>
  <c r="V19" i="12"/>
  <c r="W19" i="12"/>
  <c r="D20" i="12"/>
  <c r="N20" i="12" s="1"/>
  <c r="Q20" i="12"/>
  <c r="R20" i="12"/>
  <c r="S20" i="12"/>
  <c r="T20" i="12"/>
  <c r="U20" i="12"/>
  <c r="V20" i="12"/>
  <c r="D21" i="12"/>
  <c r="N21" i="12"/>
  <c r="W20" i="12" s="1"/>
  <c r="P21" i="12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21" i="12"/>
  <c r="R21" i="12"/>
  <c r="S21" i="12"/>
  <c r="T21" i="12"/>
  <c r="U21" i="12"/>
  <c r="V21" i="12"/>
  <c r="D22" i="12"/>
  <c r="N22" i="12" s="1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/>
  <c r="W23" i="12" s="1"/>
  <c r="Q24" i="12"/>
  <c r="R24" i="12"/>
  <c r="S24" i="12"/>
  <c r="T24" i="12"/>
  <c r="U24" i="12"/>
  <c r="V24" i="12"/>
  <c r="D25" i="12"/>
  <c r="N25" i="12"/>
  <c r="W24" i="12" s="1"/>
  <c r="Q25" i="12"/>
  <c r="R25" i="12"/>
  <c r="S25" i="12"/>
  <c r="T25" i="12"/>
  <c r="U25" i="12"/>
  <c r="V25" i="12"/>
  <c r="D26" i="12"/>
  <c r="N26" i="12" s="1"/>
  <c r="W25" i="12" s="1"/>
  <c r="Q26" i="12"/>
  <c r="R26" i="12"/>
  <c r="S26" i="12"/>
  <c r="T26" i="12"/>
  <c r="U26" i="12"/>
  <c r="V26" i="12"/>
  <c r="D27" i="12"/>
  <c r="N27" i="12"/>
  <c r="W26" i="12" s="1"/>
  <c r="Q27" i="12"/>
  <c r="R27" i="12"/>
  <c r="S27" i="12"/>
  <c r="T27" i="12"/>
  <c r="U27" i="12"/>
  <c r="V27" i="12"/>
  <c r="W27" i="12"/>
  <c r="D28" i="12"/>
  <c r="N28" i="12" s="1"/>
  <c r="Q28" i="12"/>
  <c r="R28" i="12"/>
  <c r="S28" i="12"/>
  <c r="T28" i="12"/>
  <c r="U28" i="12"/>
  <c r="V28" i="12"/>
  <c r="D29" i="12"/>
  <c r="N29" i="12"/>
  <c r="W28" i="12" s="1"/>
  <c r="Q29" i="12"/>
  <c r="R29" i="12"/>
  <c r="S29" i="12"/>
  <c r="T29" i="12"/>
  <c r="U29" i="12"/>
  <c r="V29" i="12"/>
  <c r="W29" i="12"/>
  <c r="D30" i="12"/>
  <c r="N30" i="12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D32" i="12"/>
  <c r="N32" i="12" s="1"/>
  <c r="W31" i="12" s="1"/>
  <c r="Q32" i="12"/>
  <c r="R32" i="12"/>
  <c r="S32" i="12"/>
  <c r="T32" i="12"/>
  <c r="U32" i="12"/>
  <c r="V32" i="12"/>
  <c r="D33" i="12"/>
  <c r="N33" i="12"/>
  <c r="W32" i="12" s="1"/>
  <c r="Q33" i="12"/>
  <c r="R33" i="12"/>
  <c r="S33" i="12"/>
  <c r="T33" i="12"/>
  <c r="U33" i="12"/>
  <c r="V33" i="12"/>
  <c r="D34" i="12"/>
  <c r="N34" i="12"/>
  <c r="W33" i="12" s="1"/>
  <c r="Q34" i="12"/>
  <c r="R34" i="12"/>
  <c r="S34" i="12"/>
  <c r="T34" i="12"/>
  <c r="U34" i="12"/>
  <c r="V34" i="12"/>
  <c r="D35" i="12"/>
  <c r="N35" i="12"/>
  <c r="W34" i="12" s="1"/>
  <c r="Q35" i="12"/>
  <c r="R35" i="12"/>
  <c r="S35" i="12"/>
  <c r="T35" i="12"/>
  <c r="U35" i="12"/>
  <c r="V35" i="12"/>
  <c r="W35" i="12"/>
  <c r="D36" i="12"/>
  <c r="N36" i="12" s="1"/>
  <c r="D37" i="12"/>
  <c r="N37" i="12"/>
  <c r="B38" i="12"/>
  <c r="B39" i="12" s="1"/>
  <c r="C38" i="12"/>
  <c r="F38" i="12"/>
  <c r="H38" i="12"/>
  <c r="J38" i="12"/>
  <c r="L38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X7" i="16" s="1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7" i="16"/>
  <c r="V7" i="16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 s="1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 s="1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 s="1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B38" i="16"/>
  <c r="C38" i="16"/>
  <c r="F38" i="16"/>
  <c r="F39" i="16" s="1"/>
  <c r="H38" i="16"/>
  <c r="J38" i="16"/>
  <c r="J39" i="16" s="1"/>
  <c r="L38" i="16"/>
  <c r="L39" i="16" s="1"/>
  <c r="N38" i="16"/>
  <c r="P38" i="16"/>
  <c r="R38" i="16"/>
  <c r="T38" i="16"/>
  <c r="T39" i="16" s="1"/>
  <c r="B39" i="16"/>
  <c r="C39" i="16"/>
  <c r="H39" i="16"/>
  <c r="N39" i="16"/>
  <c r="P39" i="16"/>
  <c r="R39" i="16"/>
  <c r="D81" i="16"/>
  <c r="D5" i="18"/>
  <c r="V5" i="18"/>
  <c r="X5" i="18"/>
  <c r="X6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 s="1"/>
  <c r="X7" i="18"/>
  <c r="X8" i="18" s="1"/>
  <c r="X9" i="18" s="1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 s="1"/>
  <c r="X11" i="18"/>
  <c r="X12" i="18" s="1"/>
  <c r="X13" i="18" s="1"/>
  <c r="X14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X15" i="18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 s="1"/>
  <c r="B38" i="18"/>
  <c r="B39" i="18" s="1"/>
  <c r="C38" i="18"/>
  <c r="D38" i="18"/>
  <c r="F38" i="18"/>
  <c r="H38" i="18"/>
  <c r="H39" i="18" s="1"/>
  <c r="J38" i="18"/>
  <c r="J39" i="18" s="1"/>
  <c r="L38" i="18"/>
  <c r="N38" i="18"/>
  <c r="N39" i="18" s="1"/>
  <c r="P38" i="18"/>
  <c r="P39" i="18" s="1"/>
  <c r="R38" i="18"/>
  <c r="T38" i="18"/>
  <c r="T39" i="18" s="1"/>
  <c r="C39" i="18"/>
  <c r="F39" i="18"/>
  <c r="L39" i="18"/>
  <c r="R39" i="18"/>
  <c r="D83" i="18"/>
  <c r="B6" i="19"/>
  <c r="G6" i="19"/>
  <c r="G7" i="19" s="1"/>
  <c r="Q6" i="19"/>
  <c r="V6" i="19"/>
  <c r="B7" i="19"/>
  <c r="B8" i="19" s="1"/>
  <c r="B9" i="19" s="1"/>
  <c r="Q7" i="19"/>
  <c r="Q8" i="19" s="1"/>
  <c r="Q9" i="19" s="1"/>
  <c r="Y7" i="19"/>
  <c r="Q10" i="19"/>
  <c r="Y13" i="19"/>
  <c r="E20" i="19"/>
  <c r="W33" i="19" s="1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J42" i="19"/>
  <c r="M33" i="19" s="1"/>
  <c r="D5" i="14"/>
  <c r="V5" i="14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D7" i="14"/>
  <c r="V7" i="14" s="1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 s="1"/>
  <c r="Y8" i="14"/>
  <c r="Z8" i="14"/>
  <c r="AA8" i="14"/>
  <c r="AB8" i="14"/>
  <c r="AC8" i="14"/>
  <c r="AD8" i="14"/>
  <c r="AE8" i="14"/>
  <c r="AF8" i="14"/>
  <c r="AG8" i="14"/>
  <c r="AH8" i="14"/>
  <c r="AI8" i="14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 s="1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 s="1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 s="1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 s="1"/>
  <c r="D37" i="14"/>
  <c r="V37" i="14"/>
  <c r="B38" i="14"/>
  <c r="C38" i="14"/>
  <c r="F38" i="14"/>
  <c r="H38" i="14"/>
  <c r="H39" i="14" s="1"/>
  <c r="J38" i="14"/>
  <c r="J39" i="14" s="1"/>
  <c r="L38" i="14"/>
  <c r="N38" i="14"/>
  <c r="P38" i="14"/>
  <c r="R38" i="14"/>
  <c r="R39" i="14" s="1"/>
  <c r="T38" i="14"/>
  <c r="T39" i="14" s="1"/>
  <c r="B39" i="14"/>
  <c r="C39" i="14"/>
  <c r="F39" i="14"/>
  <c r="L39" i="14"/>
  <c r="N39" i="14"/>
  <c r="P39" i="14"/>
  <c r="D81" i="14"/>
  <c r="D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X6" i="17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 s="1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 s="1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 s="1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 s="1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/>
  <c r="B38" i="17"/>
  <c r="B39" i="17" s="1"/>
  <c r="C38" i="17"/>
  <c r="F38" i="17"/>
  <c r="H38" i="17"/>
  <c r="J38" i="17"/>
  <c r="J39" i="17" s="1"/>
  <c r="L38" i="17"/>
  <c r="N38" i="17"/>
  <c r="N39" i="17" s="1"/>
  <c r="P38" i="17"/>
  <c r="P39" i="17" s="1"/>
  <c r="R38" i="17"/>
  <c r="T38" i="17"/>
  <c r="C39" i="17"/>
  <c r="F39" i="17"/>
  <c r="H39" i="17"/>
  <c r="L39" i="17"/>
  <c r="R39" i="17"/>
  <c r="T39" i="17"/>
  <c r="D81" i="17"/>
  <c r="D5" i="23"/>
  <c r="V5" i="23"/>
  <c r="X5" i="23"/>
  <c r="X6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 s="1"/>
  <c r="X8" i="23"/>
  <c r="X9" i="23" s="1"/>
  <c r="X10" i="23" s="1"/>
  <c r="Y8" i="23"/>
  <c r="Z8" i="23"/>
  <c r="AA8" i="23"/>
  <c r="AB8" i="23"/>
  <c r="AC8" i="23"/>
  <c r="AD8" i="23"/>
  <c r="AE8" i="23"/>
  <c r="AF8" i="23"/>
  <c r="AG8" i="23"/>
  <c r="AH8" i="23"/>
  <c r="AI8" i="23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/>
  <c r="X11" i="23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 s="1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 s="1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 s="1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 s="1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B38" i="23"/>
  <c r="C38" i="23"/>
  <c r="C39" i="23" s="1"/>
  <c r="F38" i="23"/>
  <c r="H38" i="23"/>
  <c r="H39" i="23" s="1"/>
  <c r="J38" i="23"/>
  <c r="J39" i="23" s="1"/>
  <c r="L38" i="23"/>
  <c r="L39" i="23" s="1"/>
  <c r="N38" i="23"/>
  <c r="N39" i="23" s="1"/>
  <c r="P38" i="23"/>
  <c r="R38" i="23"/>
  <c r="T38" i="23"/>
  <c r="B39" i="23"/>
  <c r="F39" i="23"/>
  <c r="P39" i="23"/>
  <c r="R39" i="23"/>
  <c r="T39" i="23"/>
  <c r="D81" i="23"/>
  <c r="D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X6" i="22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D8" i="22"/>
  <c r="D39" i="22" s="1"/>
  <c r="V39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 s="1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 s="1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 s="1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 s="1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 s="1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 s="1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 s="1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 s="1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B40" i="22" s="1"/>
  <c r="C39" i="22"/>
  <c r="F39" i="22"/>
  <c r="F40" i="22" s="1"/>
  <c r="H39" i="22"/>
  <c r="J39" i="22"/>
  <c r="L39" i="22"/>
  <c r="N39" i="22"/>
  <c r="P39" i="22"/>
  <c r="P40" i="22" s="1"/>
  <c r="R39" i="22"/>
  <c r="T39" i="22"/>
  <c r="T40" i="22" s="1"/>
  <c r="C40" i="22"/>
  <c r="H40" i="22"/>
  <c r="J40" i="22"/>
  <c r="L40" i="22"/>
  <c r="N40" i="22"/>
  <c r="R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 s="1"/>
  <c r="X6" i="21"/>
  <c r="X7" i="21" s="1"/>
  <c r="X8" i="21" s="1"/>
  <c r="X9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 s="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X10" i="21"/>
  <c r="X11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/>
  <c r="X12" i="2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 s="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 s="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 s="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 s="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 s="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C39" i="21" s="1"/>
  <c r="F38" i="21"/>
  <c r="H38" i="21"/>
  <c r="H39" i="21" s="1"/>
  <c r="J38" i="21"/>
  <c r="L38" i="21"/>
  <c r="L39" i="21" s="1"/>
  <c r="N38" i="21"/>
  <c r="N39" i="21" s="1"/>
  <c r="P38" i="21"/>
  <c r="R38" i="21"/>
  <c r="T38" i="21"/>
  <c r="B39" i="21"/>
  <c r="F39" i="21"/>
  <c r="J39" i="21"/>
  <c r="P39" i="21"/>
  <c r="R39" i="21"/>
  <c r="T39" i="21"/>
  <c r="D81" i="21"/>
  <c r="V38" i="18" l="1"/>
  <c r="D39" i="18"/>
  <c r="V39" i="18" s="1"/>
  <c r="D38" i="23"/>
  <c r="V8" i="22"/>
  <c r="N38" i="12"/>
  <c r="N39" i="12" s="1"/>
  <c r="D38" i="12"/>
  <c r="D39" i="17"/>
  <c r="V39" i="17" s="1"/>
  <c r="V5" i="17"/>
  <c r="V5" i="22"/>
  <c r="D40" i="22"/>
  <c r="V40" i="22" s="1"/>
  <c r="D38" i="17"/>
  <c r="V38" i="17" s="1"/>
  <c r="D38" i="21"/>
  <c r="V38" i="21" s="1"/>
  <c r="V37" i="23"/>
  <c r="V37" i="16"/>
  <c r="D38" i="16"/>
  <c r="D38" i="15"/>
  <c r="V37" i="15"/>
  <c r="N39" i="13"/>
  <c r="D39" i="25"/>
  <c r="Y39" i="25" s="1"/>
  <c r="Y5" i="25"/>
  <c r="D39" i="12"/>
  <c r="D38" i="14"/>
  <c r="V38" i="14" s="1"/>
  <c r="D38" i="13"/>
  <c r="D39" i="13" s="1"/>
  <c r="D38" i="26"/>
  <c r="D38" i="24"/>
  <c r="Y38" i="24" s="1"/>
  <c r="D39" i="24"/>
  <c r="Y39" i="24" s="1"/>
  <c r="Y5" i="24"/>
  <c r="D38" i="20"/>
  <c r="V38" i="23" l="1"/>
  <c r="D39" i="23"/>
  <c r="V39" i="23" s="1"/>
  <c r="Y38" i="26"/>
  <c r="D39" i="26"/>
  <c r="Y39" i="26" s="1"/>
  <c r="V38" i="15"/>
  <c r="D39" i="15"/>
  <c r="V39" i="15" s="1"/>
  <c r="D39" i="14"/>
  <c r="V39" i="14" s="1"/>
  <c r="D39" i="20"/>
  <c r="V39" i="20" s="1"/>
  <c r="V38" i="20"/>
  <c r="V38" i="16"/>
  <c r="D39" i="16"/>
  <c r="V39" i="16" s="1"/>
  <c r="D39" i="21"/>
  <c r="V39" i="21" s="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<sst xmlns="http://schemas.openxmlformats.org/spreadsheetml/2006/main" count="700" uniqueCount="119">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</sst>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87888"/>
        <c:axId val="224888448"/>
      </c:lineChart>
      <c:dateAx>
        <c:axId val="224887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884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488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8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7280"/>
        <c:axId val="224567840"/>
      </c:lineChart>
      <c:dateAx>
        <c:axId val="224567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678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456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6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11392"/>
        <c:axId val="226011952"/>
      </c:lineChart>
      <c:dateAx>
        <c:axId val="226011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119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01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1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02992"/>
        <c:axId val="226003552"/>
      </c:lineChart>
      <c:dateAx>
        <c:axId val="226002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03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00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0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07728"/>
        <c:axId val="225708288"/>
      </c:lineChart>
      <c:dateAx>
        <c:axId val="225707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08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570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0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75680"/>
        <c:axId val="224576240"/>
      </c:lineChart>
      <c:dateAx>
        <c:axId val="224575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762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457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7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96288"/>
        <c:axId val="224896848"/>
      </c:lineChart>
      <c:dateAx>
        <c:axId val="224896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968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489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9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48352"/>
        <c:axId val="225148912"/>
      </c:lineChart>
      <c:dateAx>
        <c:axId val="225148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4891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14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4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78480"/>
        <c:axId val="224579040"/>
      </c:lineChart>
      <c:dateAx>
        <c:axId val="224578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7904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457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7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91504"/>
        <c:axId val="225492064"/>
      </c:lineChart>
      <c:dateAx>
        <c:axId val="225491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9206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4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9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02048"/>
        <c:axId val="224005968"/>
      </c:lineChart>
      <c:dateAx>
        <c:axId val="224002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596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400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99328"/>
        <c:axId val="225699888"/>
      </c:lineChart>
      <c:dateAx>
        <c:axId val="225699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9988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69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9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83104"/>
        <c:axId val="225483664"/>
      </c:lineChart>
      <c:dateAx>
        <c:axId val="225483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8366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48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83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55072"/>
        <c:axId val="225155632"/>
      </c:lineChart>
      <c:dateAx>
        <c:axId val="225155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556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515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5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17" sqref="Y1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155028</v>
      </c>
      <c r="C5" s="141">
        <v>-366102</v>
      </c>
      <c r="D5" s="141">
        <f t="shared" ref="D5:D36" si="0">B5+C5</f>
        <v>-211074</v>
      </c>
      <c r="E5" s="142"/>
      <c r="F5" s="141">
        <v>76862</v>
      </c>
      <c r="G5" s="142"/>
      <c r="H5" s="141">
        <v>9718</v>
      </c>
      <c r="I5" s="142"/>
      <c r="J5" s="141">
        <v>-11807</v>
      </c>
      <c r="K5" s="142"/>
      <c r="L5" s="141">
        <v>7422</v>
      </c>
      <c r="M5" s="142"/>
      <c r="N5" s="141">
        <v>37353</v>
      </c>
      <c r="O5" s="142"/>
      <c r="P5" s="141">
        <v>-9522</v>
      </c>
      <c r="Q5" s="142"/>
      <c r="R5" s="141">
        <v>6043</v>
      </c>
      <c r="S5" s="142"/>
      <c r="T5" s="141">
        <v>-21584</v>
      </c>
      <c r="U5" s="162">
        <v>27401</v>
      </c>
      <c r="V5" s="162"/>
      <c r="W5" s="162">
        <v>-22219</v>
      </c>
      <c r="X5" s="142"/>
      <c r="Y5" s="141">
        <f>SUM(D5:X5)</f>
        <v>-111407</v>
      </c>
      <c r="AA5" s="152">
        <f>+A6</f>
        <v>37257</v>
      </c>
      <c r="AB5" s="65">
        <f>+B6</f>
        <v>2497</v>
      </c>
      <c r="AC5" s="65">
        <f>+C6</f>
        <v>-822</v>
      </c>
      <c r="AD5" s="65">
        <f t="shared" ref="AD5:AD33" si="1">+F6</f>
        <v>7525</v>
      </c>
      <c r="AE5" s="65">
        <f t="shared" ref="AE5:AE35" si="2">+F6</f>
        <v>7525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2497</v>
      </c>
      <c r="C6" s="69">
        <v>-822</v>
      </c>
      <c r="D6" s="32">
        <f t="shared" si="0"/>
        <v>1675</v>
      </c>
      <c r="E6" s="33"/>
      <c r="F6" s="69">
        <v>7525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8245</v>
      </c>
      <c r="AA6" s="152">
        <f t="shared" ref="AA6:AA35" si="11">AA5+1</f>
        <v>37258</v>
      </c>
      <c r="AB6" s="30">
        <f t="shared" ref="AB6:AB33" si="12">+B7</f>
        <v>-5487</v>
      </c>
      <c r="AC6" s="30">
        <f t="shared" ref="AC6:AC33" si="13">+C7</f>
        <v>-2875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">
      <c r="A7" s="154">
        <v>37258</v>
      </c>
      <c r="B7" s="69">
        <v>-5487</v>
      </c>
      <c r="C7" s="69">
        <v>-2875</v>
      </c>
      <c r="D7" s="32">
        <f t="shared" si="0"/>
        <v>-8362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-1975</v>
      </c>
      <c r="AA7" s="152">
        <f t="shared" si="11"/>
        <v>37259</v>
      </c>
      <c r="AB7" s="30">
        <f t="shared" si="12"/>
        <v>2045</v>
      </c>
      <c r="AC7" s="30">
        <f t="shared" si="13"/>
        <v>-989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">
      <c r="A8" s="154">
        <v>37259</v>
      </c>
      <c r="B8" s="69">
        <v>2045</v>
      </c>
      <c r="C8" s="69">
        <v>-989</v>
      </c>
      <c r="D8" s="32">
        <f t="shared" si="0"/>
        <v>1056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3534</v>
      </c>
      <c r="AA8" s="152">
        <f t="shared" si="11"/>
        <v>37260</v>
      </c>
      <c r="AB8" s="30">
        <f t="shared" si="12"/>
        <v>6820</v>
      </c>
      <c r="AC8" s="30">
        <f t="shared" si="13"/>
        <v>-100</v>
      </c>
      <c r="AD8" s="30">
        <f t="shared" si="1"/>
        <v>303</v>
      </c>
      <c r="AE8" s="65">
        <f t="shared" si="2"/>
        <v>303</v>
      </c>
      <c r="AF8" s="65">
        <f t="shared" si="3"/>
        <v>236</v>
      </c>
      <c r="AG8" s="65">
        <f t="shared" si="4"/>
        <v>-282</v>
      </c>
      <c r="AH8" s="65">
        <f t="shared" si="5"/>
        <v>0</v>
      </c>
      <c r="AI8" s="66">
        <f t="shared" si="6"/>
        <v>-1024</v>
      </c>
      <c r="AJ8" s="66">
        <f t="shared" si="7"/>
        <v>40</v>
      </c>
      <c r="AK8" s="66">
        <f t="shared" si="8"/>
        <v>35</v>
      </c>
      <c r="AL8" s="66">
        <f t="shared" si="9"/>
        <v>-94</v>
      </c>
    </row>
    <row r="9" spans="1:48" x14ac:dyDescent="0.2">
      <c r="A9" s="154">
        <v>37260</v>
      </c>
      <c r="B9" s="69">
        <v>6820</v>
      </c>
      <c r="C9" s="69">
        <v>-100</v>
      </c>
      <c r="D9" s="32">
        <f t="shared" si="0"/>
        <v>6720</v>
      </c>
      <c r="E9" s="33"/>
      <c r="F9" s="69">
        <v>303</v>
      </c>
      <c r="G9" s="33"/>
      <c r="H9" s="69">
        <v>236</v>
      </c>
      <c r="I9" s="33"/>
      <c r="J9" s="69">
        <v>-282</v>
      </c>
      <c r="K9" s="33"/>
      <c r="L9" s="69">
        <v>0</v>
      </c>
      <c r="M9" s="33"/>
      <c r="N9" s="69">
        <v>-1024</v>
      </c>
      <c r="O9" s="33"/>
      <c r="P9" s="69">
        <v>40</v>
      </c>
      <c r="Q9" s="33"/>
      <c r="R9" s="69">
        <v>35</v>
      </c>
      <c r="S9" s="33"/>
      <c r="T9" s="69">
        <v>-94</v>
      </c>
      <c r="U9" s="69">
        <v>-39</v>
      </c>
      <c r="V9" s="69"/>
      <c r="W9" s="69">
        <v>0</v>
      </c>
      <c r="X9" s="33"/>
      <c r="Y9" s="34">
        <f t="shared" si="10"/>
        <v>5934</v>
      </c>
      <c r="AA9" s="152">
        <f t="shared" si="11"/>
        <v>37261</v>
      </c>
      <c r="AB9" s="30">
        <f t="shared" si="12"/>
        <v>7140</v>
      </c>
      <c r="AC9" s="30">
        <f t="shared" si="13"/>
        <v>-99</v>
      </c>
      <c r="AD9" s="30">
        <f t="shared" si="1"/>
        <v>988</v>
      </c>
      <c r="AE9" s="65">
        <f t="shared" si="2"/>
        <v>988</v>
      </c>
      <c r="AF9" s="65">
        <f t="shared" si="3"/>
        <v>-386</v>
      </c>
      <c r="AG9" s="65">
        <f t="shared" si="4"/>
        <v>18</v>
      </c>
      <c r="AH9" s="65">
        <f t="shared" si="5"/>
        <v>0</v>
      </c>
      <c r="AI9" s="66">
        <f t="shared" si="6"/>
        <v>-460</v>
      </c>
      <c r="AJ9" s="66">
        <f t="shared" si="7"/>
        <v>15</v>
      </c>
      <c r="AK9" s="66">
        <f t="shared" si="8"/>
        <v>35</v>
      </c>
      <c r="AL9" s="66">
        <f t="shared" si="9"/>
        <v>-288</v>
      </c>
    </row>
    <row r="10" spans="1:48" x14ac:dyDescent="0.2">
      <c r="A10" s="154">
        <v>37261</v>
      </c>
      <c r="B10" s="69">
        <v>7140</v>
      </c>
      <c r="C10" s="69">
        <v>-99</v>
      </c>
      <c r="D10" s="32">
        <f t="shared" si="0"/>
        <v>7041</v>
      </c>
      <c r="E10" s="33"/>
      <c r="F10" s="69">
        <v>988</v>
      </c>
      <c r="G10" s="33"/>
      <c r="H10" s="69">
        <v>-386</v>
      </c>
      <c r="I10" s="33"/>
      <c r="J10" s="69">
        <v>18</v>
      </c>
      <c r="K10" s="33"/>
      <c r="L10" s="69">
        <v>0</v>
      </c>
      <c r="M10" s="33"/>
      <c r="N10" s="69">
        <v>-460</v>
      </c>
      <c r="O10" s="33"/>
      <c r="P10" s="69">
        <v>15</v>
      </c>
      <c r="Q10" s="33"/>
      <c r="R10" s="69">
        <v>35</v>
      </c>
      <c r="S10" s="33"/>
      <c r="T10" s="69">
        <v>-288</v>
      </c>
      <c r="U10" s="69">
        <v>-25</v>
      </c>
      <c r="V10" s="69"/>
      <c r="W10" s="69">
        <v>0</v>
      </c>
      <c r="X10" s="33"/>
      <c r="Y10" s="34">
        <f t="shared" si="10"/>
        <v>6963</v>
      </c>
      <c r="AA10" s="152">
        <f t="shared" si="11"/>
        <v>37262</v>
      </c>
      <c r="AB10" s="30">
        <f t="shared" si="12"/>
        <v>3373</v>
      </c>
      <c r="AC10" s="30">
        <f t="shared" si="13"/>
        <v>-215</v>
      </c>
      <c r="AD10" s="30">
        <f t="shared" si="1"/>
        <v>-743</v>
      </c>
      <c r="AE10" s="65">
        <f t="shared" si="2"/>
        <v>-743</v>
      </c>
      <c r="AF10" s="65">
        <f t="shared" si="3"/>
        <v>-119</v>
      </c>
      <c r="AG10" s="65">
        <f t="shared" si="4"/>
        <v>-12</v>
      </c>
      <c r="AH10" s="65">
        <f t="shared" si="5"/>
        <v>0</v>
      </c>
      <c r="AI10" s="66">
        <f t="shared" si="6"/>
        <v>-494</v>
      </c>
      <c r="AJ10" s="66">
        <f t="shared" si="7"/>
        <v>-5</v>
      </c>
      <c r="AK10" s="66">
        <f t="shared" si="8"/>
        <v>-18</v>
      </c>
      <c r="AL10" s="66">
        <f t="shared" si="9"/>
        <v>219</v>
      </c>
    </row>
    <row r="11" spans="1:48" x14ac:dyDescent="0.2">
      <c r="A11" s="155">
        <v>37262</v>
      </c>
      <c r="B11" s="69">
        <v>3373</v>
      </c>
      <c r="C11" s="69">
        <v>-215</v>
      </c>
      <c r="D11" s="32">
        <f t="shared" si="0"/>
        <v>3158</v>
      </c>
      <c r="E11" s="33"/>
      <c r="F11" s="69">
        <v>-743</v>
      </c>
      <c r="G11" s="33"/>
      <c r="H11" s="69">
        <v>-119</v>
      </c>
      <c r="I11" s="33"/>
      <c r="J11" s="69">
        <v>-12</v>
      </c>
      <c r="K11" s="33"/>
      <c r="L11" s="69">
        <v>0</v>
      </c>
      <c r="M11" s="33"/>
      <c r="N11" s="69">
        <v>-494</v>
      </c>
      <c r="O11" s="33"/>
      <c r="P11" s="69">
        <v>-5</v>
      </c>
      <c r="Q11" s="33"/>
      <c r="R11" s="69">
        <v>-18</v>
      </c>
      <c r="S11" s="33"/>
      <c r="T11" s="69">
        <v>219</v>
      </c>
      <c r="U11" s="69">
        <v>-73</v>
      </c>
      <c r="V11" s="69"/>
      <c r="W11" s="69">
        <v>0</v>
      </c>
      <c r="X11" s="33"/>
      <c r="Y11" s="34">
        <f t="shared" si="10"/>
        <v>1986</v>
      </c>
      <c r="AA11" s="152">
        <f t="shared" si="11"/>
        <v>37263</v>
      </c>
      <c r="AB11" s="30">
        <f t="shared" si="12"/>
        <v>4395</v>
      </c>
      <c r="AC11" s="30">
        <f t="shared" si="13"/>
        <v>-150</v>
      </c>
      <c r="AD11" s="30">
        <f t="shared" si="1"/>
        <v>-1266</v>
      </c>
      <c r="AE11" s="65">
        <f t="shared" si="2"/>
        <v>-1266</v>
      </c>
      <c r="AF11" s="65">
        <f t="shared" si="3"/>
        <v>-4</v>
      </c>
      <c r="AG11" s="65">
        <f t="shared" si="4"/>
        <v>-17</v>
      </c>
      <c r="AH11" s="65">
        <f t="shared" si="5"/>
        <v>0</v>
      </c>
      <c r="AI11" s="66">
        <f t="shared" si="6"/>
        <v>-430</v>
      </c>
      <c r="AJ11" s="66">
        <f t="shared" si="7"/>
        <v>-82</v>
      </c>
      <c r="AK11" s="66">
        <f t="shared" si="8"/>
        <v>27</v>
      </c>
      <c r="AL11" s="66">
        <f t="shared" si="9"/>
        <v>662</v>
      </c>
    </row>
    <row r="12" spans="1:48" x14ac:dyDescent="0.2">
      <c r="A12" s="154">
        <v>37263</v>
      </c>
      <c r="B12" s="69">
        <v>4395</v>
      </c>
      <c r="C12" s="69">
        <v>-150</v>
      </c>
      <c r="D12" s="32">
        <f t="shared" si="0"/>
        <v>4245</v>
      </c>
      <c r="E12" s="33"/>
      <c r="F12" s="69">
        <v>-1266</v>
      </c>
      <c r="G12" s="33"/>
      <c r="H12" s="69">
        <v>-4</v>
      </c>
      <c r="I12" s="33"/>
      <c r="J12" s="69">
        <v>-17</v>
      </c>
      <c r="K12" s="33"/>
      <c r="L12" s="69">
        <v>0</v>
      </c>
      <c r="M12" s="33"/>
      <c r="N12" s="69">
        <v>-430</v>
      </c>
      <c r="O12" s="33"/>
      <c r="P12" s="69">
        <v>-82</v>
      </c>
      <c r="Q12" s="33"/>
      <c r="R12" s="69">
        <v>27</v>
      </c>
      <c r="S12" s="33"/>
      <c r="T12" s="69">
        <v>662</v>
      </c>
      <c r="U12" s="69">
        <v>-14</v>
      </c>
      <c r="V12" s="69"/>
      <c r="W12" s="69">
        <v>0</v>
      </c>
      <c r="X12" s="33"/>
      <c r="Y12" s="34">
        <f t="shared" si="10"/>
        <v>3135</v>
      </c>
      <c r="AA12" s="152">
        <f t="shared" si="11"/>
        <v>37264</v>
      </c>
      <c r="AB12" s="30">
        <f t="shared" si="12"/>
        <v>3838</v>
      </c>
      <c r="AC12" s="30">
        <f t="shared" si="13"/>
        <v>-255</v>
      </c>
      <c r="AD12" s="30">
        <f t="shared" si="1"/>
        <v>-7755</v>
      </c>
      <c r="AE12" s="65">
        <f t="shared" si="2"/>
        <v>-7755</v>
      </c>
      <c r="AF12" s="65">
        <f t="shared" si="3"/>
        <v>143</v>
      </c>
      <c r="AG12" s="65">
        <f t="shared" si="4"/>
        <v>38</v>
      </c>
      <c r="AH12" s="65">
        <f t="shared" si="5"/>
        <v>0</v>
      </c>
      <c r="AI12" s="66">
        <f t="shared" si="6"/>
        <v>-323</v>
      </c>
      <c r="AJ12" s="66">
        <f t="shared" si="7"/>
        <v>34</v>
      </c>
      <c r="AK12" s="66">
        <f t="shared" si="8"/>
        <v>47</v>
      </c>
      <c r="AL12" s="66">
        <f t="shared" si="9"/>
        <v>794</v>
      </c>
    </row>
    <row r="13" spans="1:48" x14ac:dyDescent="0.2">
      <c r="A13" s="154">
        <v>37264</v>
      </c>
      <c r="B13" s="69">
        <v>3838</v>
      </c>
      <c r="C13" s="69">
        <v>-255</v>
      </c>
      <c r="D13" s="32">
        <f t="shared" si="0"/>
        <v>3583</v>
      </c>
      <c r="E13" s="33"/>
      <c r="F13" s="69">
        <v>-7755</v>
      </c>
      <c r="G13" s="33"/>
      <c r="H13" s="69">
        <v>143</v>
      </c>
      <c r="I13" s="33"/>
      <c r="J13" s="69">
        <v>38</v>
      </c>
      <c r="K13" s="33"/>
      <c r="L13" s="69">
        <v>0</v>
      </c>
      <c r="M13" s="33"/>
      <c r="N13" s="69">
        <v>-323</v>
      </c>
      <c r="O13" s="33"/>
      <c r="P13" s="69">
        <v>34</v>
      </c>
      <c r="Q13" s="33"/>
      <c r="R13" s="69">
        <v>47</v>
      </c>
      <c r="S13" s="33"/>
      <c r="T13" s="69">
        <v>794</v>
      </c>
      <c r="U13" s="69">
        <v>5</v>
      </c>
      <c r="V13" s="69"/>
      <c r="W13" s="69">
        <v>0</v>
      </c>
      <c r="X13" s="33"/>
      <c r="Y13" s="34">
        <f t="shared" si="10"/>
        <v>-3439</v>
      </c>
      <c r="AA13" s="152">
        <f t="shared" si="11"/>
        <v>37265</v>
      </c>
      <c r="AB13" s="30">
        <f t="shared" si="12"/>
        <v>2756</v>
      </c>
      <c r="AC13" s="30">
        <f t="shared" si="13"/>
        <v>-221</v>
      </c>
      <c r="AD13" s="30">
        <f t="shared" si="1"/>
        <v>-1056</v>
      </c>
      <c r="AE13" s="65">
        <f t="shared" si="2"/>
        <v>-1056</v>
      </c>
      <c r="AF13" s="65">
        <f t="shared" si="3"/>
        <v>-513</v>
      </c>
      <c r="AG13" s="65">
        <f t="shared" si="4"/>
        <v>38</v>
      </c>
      <c r="AH13" s="65">
        <f t="shared" si="5"/>
        <v>0</v>
      </c>
      <c r="AI13" s="66">
        <f t="shared" si="6"/>
        <v>-193</v>
      </c>
      <c r="AJ13" s="66">
        <f t="shared" si="7"/>
        <v>10</v>
      </c>
      <c r="AK13" s="66">
        <f t="shared" si="8"/>
        <v>27</v>
      </c>
      <c r="AL13" s="66">
        <f t="shared" si="9"/>
        <v>935</v>
      </c>
    </row>
    <row r="14" spans="1:48" x14ac:dyDescent="0.2">
      <c r="A14" s="154">
        <v>37265</v>
      </c>
      <c r="B14" s="69">
        <v>2756</v>
      </c>
      <c r="C14" s="69">
        <v>-221</v>
      </c>
      <c r="D14" s="32">
        <f t="shared" si="0"/>
        <v>2535</v>
      </c>
      <c r="E14" s="33"/>
      <c r="F14" s="69">
        <v>-1056</v>
      </c>
      <c r="G14" s="33"/>
      <c r="H14" s="69">
        <v>-513</v>
      </c>
      <c r="I14" s="33"/>
      <c r="J14" s="69">
        <v>38</v>
      </c>
      <c r="K14" s="33"/>
      <c r="L14" s="69">
        <v>0</v>
      </c>
      <c r="M14" s="33"/>
      <c r="N14" s="69">
        <v>-193</v>
      </c>
      <c r="O14" s="33"/>
      <c r="P14" s="69">
        <v>10</v>
      </c>
      <c r="Q14" s="33"/>
      <c r="R14" s="69">
        <v>27</v>
      </c>
      <c r="S14" s="33"/>
      <c r="T14" s="69">
        <v>935</v>
      </c>
      <c r="U14" s="69">
        <v>11</v>
      </c>
      <c r="V14" s="69"/>
      <c r="W14" s="69">
        <v>0</v>
      </c>
      <c r="X14" s="33"/>
      <c r="Y14" s="34">
        <f t="shared" si="10"/>
        <v>1783</v>
      </c>
      <c r="AA14" s="152">
        <f t="shared" si="11"/>
        <v>37266</v>
      </c>
      <c r="AB14" s="30">
        <f t="shared" si="12"/>
        <v>-6476</v>
      </c>
      <c r="AC14" s="30">
        <f t="shared" si="13"/>
        <v>-905</v>
      </c>
      <c r="AD14" s="30">
        <f t="shared" si="1"/>
        <v>-1213</v>
      </c>
      <c r="AE14" s="65">
        <f t="shared" si="2"/>
        <v>-1213</v>
      </c>
      <c r="AF14" s="65">
        <f t="shared" si="3"/>
        <v>-242</v>
      </c>
      <c r="AG14" s="65">
        <f t="shared" si="4"/>
        <v>80</v>
      </c>
      <c r="AH14" s="65">
        <f t="shared" si="5"/>
        <v>11000</v>
      </c>
      <c r="AI14" s="66">
        <f t="shared" si="6"/>
        <v>-19</v>
      </c>
      <c r="AJ14" s="66">
        <f t="shared" si="7"/>
        <v>37</v>
      </c>
      <c r="AK14" s="66">
        <f t="shared" si="8"/>
        <v>-124</v>
      </c>
      <c r="AL14" s="66">
        <f t="shared" si="9"/>
        <v>1392</v>
      </c>
    </row>
    <row r="15" spans="1:48" x14ac:dyDescent="0.2">
      <c r="A15" s="154">
        <v>37266</v>
      </c>
      <c r="B15" s="73">
        <v>-6476</v>
      </c>
      <c r="C15" s="69">
        <v>-905</v>
      </c>
      <c r="D15" s="32">
        <f t="shared" si="0"/>
        <v>-7381</v>
      </c>
      <c r="E15" s="33"/>
      <c r="F15" s="69">
        <v>-1213</v>
      </c>
      <c r="G15" s="33"/>
      <c r="H15" s="69">
        <v>-242</v>
      </c>
      <c r="I15" s="33"/>
      <c r="J15" s="69">
        <v>80</v>
      </c>
      <c r="K15" s="33"/>
      <c r="L15" s="69">
        <v>11000</v>
      </c>
      <c r="M15" s="33"/>
      <c r="N15" s="69">
        <v>-19</v>
      </c>
      <c r="O15" s="33"/>
      <c r="P15" s="69">
        <v>37</v>
      </c>
      <c r="Q15" s="33"/>
      <c r="R15" s="69">
        <v>-124</v>
      </c>
      <c r="S15" s="33"/>
      <c r="T15" s="69">
        <v>1392</v>
      </c>
      <c r="U15" s="69">
        <v>-45</v>
      </c>
      <c r="V15" s="69"/>
      <c r="W15" s="69">
        <v>0</v>
      </c>
      <c r="X15" s="33"/>
      <c r="Y15" s="34">
        <f t="shared" si="10"/>
        <v>3530</v>
      </c>
      <c r="AA15" s="152">
        <f t="shared" si="11"/>
        <v>37267</v>
      </c>
      <c r="AB15" s="30">
        <f t="shared" si="12"/>
        <v>578</v>
      </c>
      <c r="AC15" s="30">
        <f t="shared" si="13"/>
        <v>-1276</v>
      </c>
      <c r="AD15" s="30">
        <f t="shared" si="1"/>
        <v>49</v>
      </c>
      <c r="AE15" s="65">
        <f t="shared" si="2"/>
        <v>49</v>
      </c>
      <c r="AF15" s="65">
        <f t="shared" si="3"/>
        <v>-21</v>
      </c>
      <c r="AG15" s="65">
        <f t="shared" si="4"/>
        <v>103</v>
      </c>
      <c r="AH15" s="65">
        <f t="shared" si="5"/>
        <v>0</v>
      </c>
      <c r="AI15" s="66">
        <f t="shared" si="6"/>
        <v>-95</v>
      </c>
      <c r="AJ15" s="66">
        <f t="shared" si="7"/>
        <v>23</v>
      </c>
      <c r="AK15" s="66">
        <f t="shared" si="8"/>
        <v>-8</v>
      </c>
      <c r="AL15" s="66">
        <f t="shared" si="9"/>
        <v>965</v>
      </c>
    </row>
    <row r="16" spans="1:48" x14ac:dyDescent="0.2">
      <c r="A16" s="155">
        <v>37267</v>
      </c>
      <c r="B16" s="73">
        <v>578</v>
      </c>
      <c r="C16" s="69">
        <v>-1276</v>
      </c>
      <c r="D16" s="32">
        <f t="shared" si="0"/>
        <v>-698</v>
      </c>
      <c r="E16" s="36"/>
      <c r="F16" s="73">
        <v>49</v>
      </c>
      <c r="G16" s="33"/>
      <c r="H16" s="69">
        <v>-21</v>
      </c>
      <c r="I16" s="33"/>
      <c r="J16" s="69">
        <v>103</v>
      </c>
      <c r="K16" s="33"/>
      <c r="L16" s="69">
        <v>0</v>
      </c>
      <c r="M16" s="33"/>
      <c r="N16" s="69">
        <v>-95</v>
      </c>
      <c r="O16" s="33"/>
      <c r="P16" s="69">
        <v>23</v>
      </c>
      <c r="Q16" s="33"/>
      <c r="R16" s="69">
        <v>-8</v>
      </c>
      <c r="S16" s="33"/>
      <c r="T16" s="69">
        <v>965</v>
      </c>
      <c r="U16" s="69">
        <v>-2</v>
      </c>
      <c r="V16" s="69"/>
      <c r="W16" s="69">
        <v>0</v>
      </c>
      <c r="X16" s="33"/>
      <c r="Y16" s="34">
        <f t="shared" si="10"/>
        <v>318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21479</v>
      </c>
      <c r="C38" s="37">
        <f>SUM(C6:C36)+C37</f>
        <v>-7907</v>
      </c>
      <c r="D38" s="37">
        <f>SUM(D6:D36)+D37</f>
        <v>13572</v>
      </c>
      <c r="E38" s="37"/>
      <c r="F38" s="37">
        <f>SUM(F6:F36)+F37</f>
        <v>11333</v>
      </c>
      <c r="G38" s="37"/>
      <c r="H38" s="37">
        <f>SUM(H6:H36)+H37</f>
        <v>-1425</v>
      </c>
      <c r="I38" s="37"/>
      <c r="J38" s="37">
        <f>SUM(J6:J36)+J37</f>
        <v>-32</v>
      </c>
      <c r="K38" s="37"/>
      <c r="L38" s="37">
        <f>SUM(L6:L36)+L37</f>
        <v>11000</v>
      </c>
      <c r="M38" s="37"/>
      <c r="N38" s="37">
        <f>SUM(N6:N36)+N37</f>
        <v>-6517</v>
      </c>
      <c r="O38" s="37"/>
      <c r="P38" s="37">
        <f>SUM(P6:P36)+P37</f>
        <v>19</v>
      </c>
      <c r="Q38" s="37"/>
      <c r="R38" s="37">
        <f>SUM(R6:R36)+R37</f>
        <v>-433</v>
      </c>
      <c r="S38" s="37"/>
      <c r="T38" s="37">
        <f>SUM(T6:T36)+T37</f>
        <v>2497</v>
      </c>
      <c r="U38" s="37">
        <f>SUM(U6:U36)+U37</f>
        <v>-92</v>
      </c>
      <c r="V38" s="37"/>
      <c r="W38" s="37"/>
      <c r="X38" s="37"/>
      <c r="Y38" s="38">
        <f t="shared" si="10"/>
        <v>30014</v>
      </c>
    </row>
    <row r="39" spans="1:38" s="143" customFormat="1" ht="16.5" thickBot="1" x14ac:dyDescent="0.3">
      <c r="A39" s="147" t="s">
        <v>106</v>
      </c>
      <c r="B39" s="148">
        <f>B5+B38</f>
        <v>176507</v>
      </c>
      <c r="C39" s="148">
        <f>C5+C38</f>
        <v>-374009</v>
      </c>
      <c r="D39" s="148">
        <f>D5+D38</f>
        <v>-197502</v>
      </c>
      <c r="E39" s="146"/>
      <c r="F39" s="148">
        <f>F5+F38</f>
        <v>88195</v>
      </c>
      <c r="G39" s="146"/>
      <c r="H39" s="148">
        <f>H5+H38</f>
        <v>8293</v>
      </c>
      <c r="I39" s="146"/>
      <c r="J39" s="148">
        <f>J5+J38</f>
        <v>-11839</v>
      </c>
      <c r="K39" s="146"/>
      <c r="L39" s="148">
        <f>L5+L38</f>
        <v>18422</v>
      </c>
      <c r="M39" s="146"/>
      <c r="N39" s="148">
        <f>N5+N38</f>
        <v>30836</v>
      </c>
      <c r="O39" s="146"/>
      <c r="P39" s="148">
        <f>P5+P38</f>
        <v>-9503</v>
      </c>
      <c r="Q39" s="146"/>
      <c r="R39" s="148">
        <f>R5+R38</f>
        <v>5610</v>
      </c>
      <c r="S39" s="146"/>
      <c r="T39" s="148">
        <f>T5+T38</f>
        <v>-19087</v>
      </c>
      <c r="U39" s="163">
        <f>U5+U38</f>
        <v>27309</v>
      </c>
      <c r="V39" s="163"/>
      <c r="W39" s="163">
        <v>0</v>
      </c>
      <c r="X39" s="146"/>
      <c r="Y39" s="148">
        <f>SUM(D39:X39)</f>
        <v>-59266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37288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0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/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1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/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2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/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/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4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/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5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/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6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/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7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/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8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/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9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/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10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/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11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/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12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/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13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/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14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/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15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/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16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/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17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/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18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/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19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/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20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/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21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/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22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/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23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/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24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/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25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/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26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/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27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/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28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/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29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/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30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2002-01-11T16:28:01Z</cp:lastPrinted>
  <dcterms:created xsi:type="dcterms:W3CDTF">2000-09-05T21:04:28Z</dcterms:created>
  <dcterms:modified xsi:type="dcterms:W3CDTF">2014-09-03T14:33:19Z</dcterms:modified>
</cp:coreProperties>
</file>