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  <c r="J4" i="1"/>
  <c r="M4" i="1"/>
  <c r="M9" i="1" s="1"/>
  <c r="N9" i="1" s="1"/>
  <c r="I5" i="1"/>
  <c r="J5" i="1"/>
  <c r="M5" i="1"/>
  <c r="I6" i="1"/>
  <c r="I10" i="1" s="1"/>
  <c r="M6" i="1"/>
  <c r="I7" i="1"/>
  <c r="J7" i="1"/>
  <c r="M7" i="1"/>
  <c r="I8" i="1"/>
  <c r="J8" i="1"/>
  <c r="M8" i="1"/>
  <c r="E9" i="1"/>
  <c r="E17" i="1" s="1"/>
  <c r="J6" i="1" l="1"/>
  <c r="J9" i="1" s="1"/>
  <c r="K9" i="1" s="1"/>
</calcChain>
</file>

<file path=xl/sharedStrings.xml><?xml version="1.0" encoding="utf-8"?>
<sst xmlns="http://schemas.openxmlformats.org/spreadsheetml/2006/main" count="4" uniqueCount="4">
  <si>
    <t>Month</t>
  </si>
  <si>
    <t>MMBtu/</t>
  </si>
  <si>
    <t>Total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</si>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</sst>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17"/>
  <sheetViews>
    <sheetView tabSelected="1" workbookViewId="0">
      <selection activeCell="I10" sqref="I10"/>
    </sheetView>
  </sheetViews>
  <sheetFormatPr defaultRowHeight="12.75" x14ac:dyDescent="0.2"/>
  <cols>
    <col min="2" max="2" width="12.85546875" customWidth="1"/>
    <col min="8" max="8" width="6.140625" customWidth="1"/>
  </cols>
  <sheetData>
    <row r="1" spans="4:14" x14ac:dyDescent="0.2">
      <c r="D1" s="2"/>
      <c r="E1" s="2"/>
    </row>
    <row r="2" spans="4:14" x14ac:dyDescent="0.2">
      <c r="E2" t="s">
        <v>1</v>
      </c>
      <c r="F2" t="s">
        <v>3</v>
      </c>
    </row>
    <row r="3" spans="4:14" x14ac:dyDescent="0.2">
      <c r="E3" t="s">
        <v>0</v>
      </c>
    </row>
    <row r="4" spans="4:14" x14ac:dyDescent="0.2">
      <c r="D4" s="1">
        <v>37196</v>
      </c>
      <c r="E4">
        <v>5117</v>
      </c>
      <c r="F4">
        <v>0.03</v>
      </c>
      <c r="G4">
        <v>2.67</v>
      </c>
      <c r="H4">
        <v>0.02</v>
      </c>
      <c r="I4">
        <f>SUM(F4:H4)</f>
        <v>2.7199999999999998</v>
      </c>
      <c r="J4">
        <f>+I4*E4</f>
        <v>13918.239999999998</v>
      </c>
      <c r="M4">
        <f>+G4*E4</f>
        <v>13662.39</v>
      </c>
    </row>
    <row r="5" spans="4:14" x14ac:dyDescent="0.2">
      <c r="D5" s="1">
        <v>37226</v>
      </c>
      <c r="E5">
        <v>7247</v>
      </c>
      <c r="F5">
        <v>0.31</v>
      </c>
      <c r="G5">
        <v>2.9275000000000002</v>
      </c>
      <c r="H5">
        <v>0.02</v>
      </c>
      <c r="I5">
        <f>SUM(F5:H5)</f>
        <v>3.2575000000000003</v>
      </c>
      <c r="J5">
        <f>+I5*E5</f>
        <v>23607.102500000001</v>
      </c>
      <c r="M5">
        <f>+G5*E5</f>
        <v>21215.592500000002</v>
      </c>
    </row>
    <row r="6" spans="4:14" x14ac:dyDescent="0.2">
      <c r="D6" s="1">
        <v>37257</v>
      </c>
      <c r="E6">
        <v>7220</v>
      </c>
      <c r="F6">
        <v>0.34</v>
      </c>
      <c r="G6">
        <v>3.105</v>
      </c>
      <c r="H6">
        <v>0.02</v>
      </c>
      <c r="I6">
        <f>SUM(F6:H6)</f>
        <v>3.4649999999999999</v>
      </c>
      <c r="J6">
        <f>+I6*E6</f>
        <v>25017.3</v>
      </c>
      <c r="M6">
        <f>+G6*E6</f>
        <v>22418.1</v>
      </c>
    </row>
    <row r="7" spans="4:14" x14ac:dyDescent="0.2">
      <c r="D7" s="1">
        <v>37288</v>
      </c>
      <c r="E7">
        <v>4995</v>
      </c>
      <c r="F7">
        <v>0.04</v>
      </c>
      <c r="G7">
        <v>3.1124999999999998</v>
      </c>
      <c r="H7">
        <v>0.02</v>
      </c>
      <c r="I7">
        <f>SUM(F7:H7)</f>
        <v>3.1724999999999999</v>
      </c>
      <c r="J7">
        <f>+I7*E7</f>
        <v>15846.637499999999</v>
      </c>
      <c r="M7">
        <f>+G7*E7</f>
        <v>15546.9375</v>
      </c>
    </row>
    <row r="8" spans="4:14" x14ac:dyDescent="0.2">
      <c r="D8" s="1">
        <v>37316</v>
      </c>
      <c r="E8">
        <v>3639</v>
      </c>
      <c r="F8">
        <v>-0.25</v>
      </c>
      <c r="G8">
        <v>3.07</v>
      </c>
      <c r="H8">
        <v>0.02</v>
      </c>
      <c r="I8">
        <f>SUM(F8:H8)</f>
        <v>2.84</v>
      </c>
      <c r="J8">
        <f>+I8*E8</f>
        <v>10334.76</v>
      </c>
      <c r="M8">
        <f>+G8*E8</f>
        <v>11171.73</v>
      </c>
    </row>
    <row r="9" spans="4:14" x14ac:dyDescent="0.2">
      <c r="D9" s="1">
        <v>37347</v>
      </c>
      <c r="E9">
        <f>SUM(E4:E8)</f>
        <v>28218</v>
      </c>
      <c r="J9">
        <f>SUM(J4:J8)</f>
        <v>88724.04</v>
      </c>
      <c r="K9">
        <f>+J9/E9</f>
        <v>3.1442355943015095</v>
      </c>
      <c r="M9">
        <f>SUM(M4:M8)</f>
        <v>84014.749999999985</v>
      </c>
      <c r="N9">
        <f>+M9/E9</f>
        <v>2.9773460202707485</v>
      </c>
    </row>
    <row r="10" spans="4:14" x14ac:dyDescent="0.2">
      <c r="D10" s="1">
        <v>37377</v>
      </c>
      <c r="I10">
        <f>+AVERAGE(I4:I8)</f>
        <v>3.0909999999999997</v>
      </c>
    </row>
    <row r="11" spans="4:14" x14ac:dyDescent="0.2">
      <c r="D11" s="1">
        <v>37408</v>
      </c>
    </row>
    <row r="12" spans="4:14" x14ac:dyDescent="0.2">
      <c r="D12" s="1">
        <v>37438</v>
      </c>
    </row>
    <row r="13" spans="4:14" x14ac:dyDescent="0.2">
      <c r="D13" s="1">
        <v>37469</v>
      </c>
    </row>
    <row r="14" spans="4:14" x14ac:dyDescent="0.2">
      <c r="D14" s="1">
        <v>37500</v>
      </c>
    </row>
    <row r="15" spans="4:14" x14ac:dyDescent="0.2">
      <c r="D15" s="1">
        <v>37530</v>
      </c>
    </row>
    <row r="17" spans="4:5" x14ac:dyDescent="0.2">
      <c r="D17" t="s">
        <v>2</v>
      </c>
      <c r="E17">
        <f>SUM(E4:E15)</f>
        <v>56436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Felienne</cp:lastModifiedBy>
  <cp:lastPrinted>2001-08-27T17:07:51Z</cp:lastPrinted>
  <dcterms:created xsi:type="dcterms:W3CDTF">2001-07-25T19:15:26Z</dcterms:created>
  <dcterms:modified xsi:type="dcterms:W3CDTF">2014-09-03T15:27:23Z</dcterms:modified>
</cp:coreProperties>
</file>