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3275" windowHeight="7005" tabRatio="150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G8" i="1" l="1"/>
  <c r="G11" i="1"/>
  <c r="G14" i="1"/>
  <c r="G18" i="1"/>
  <c r="G22" i="1"/>
  <c r="G26" i="1"/>
  <c r="G32" i="1"/>
  <c r="G37" i="1"/>
</calcChain>
</file>

<file path=xl/sharedStrings.xml><?xml version="1.0" encoding="utf-8"?>
<sst xmlns="http://schemas.openxmlformats.org/spreadsheetml/2006/main" count="108" uniqueCount="38">
  <si>
    <t>Resp</t>
  </si>
  <si>
    <t>Bookcode</t>
  </si>
  <si>
    <t>Month</t>
  </si>
  <si>
    <t>Code</t>
  </si>
  <si>
    <t>Type</t>
  </si>
  <si>
    <t>Description</t>
  </si>
  <si>
    <t>Risk</t>
  </si>
  <si>
    <t>RM</t>
  </si>
  <si>
    <t>E</t>
  </si>
  <si>
    <t>FPL Hedge (G&amp;)</t>
  </si>
  <si>
    <t>One Liquidation came through for Aug NT4811; Not in DPR</t>
  </si>
  <si>
    <t>FT Canada - P7</t>
  </si>
  <si>
    <t>Jan</t>
  </si>
  <si>
    <t>Rounding</t>
  </si>
  <si>
    <t>FT Enron Online (AA)</t>
  </si>
  <si>
    <t>O</t>
  </si>
  <si>
    <t>Gas Daily Variances</t>
  </si>
  <si>
    <t>JS-Executive Spec  (GY)</t>
  </si>
  <si>
    <t>DPR adj taken twice</t>
  </si>
  <si>
    <t>NG Gas Hedge (QN, W( )</t>
  </si>
  <si>
    <t>NG PRICE ( PG )</t>
  </si>
  <si>
    <t>Broker Fees</t>
  </si>
  <si>
    <t>Tudor BVI Global Deals not in DPR(QB2444,QB6318,QC2198,QC9875)</t>
  </si>
  <si>
    <t>Access Differences</t>
  </si>
  <si>
    <t>Options (GN)</t>
  </si>
  <si>
    <t>Broker Fees 0101</t>
  </si>
  <si>
    <t>Errol McLaughlin</t>
  </si>
  <si>
    <t>Cheryl Dawes</t>
  </si>
  <si>
    <t>Gas Daily Roll Error, Should not have been a liquidation value for Jan 01.</t>
  </si>
  <si>
    <t>Kori Loibl</t>
  </si>
  <si>
    <t>NQ6582.1 not in DPR, August 2000 deal.</t>
  </si>
  <si>
    <t>Susan Scott</t>
  </si>
  <si>
    <t>Post ID 994810 Variance from DPR, Remaining balance.</t>
  </si>
  <si>
    <t>NG Canadian (W*)</t>
  </si>
  <si>
    <t>Value of deals changed per Canada. NH6815.3, NH6815.4, NH6815.5, Q19197.6, Q19198.6</t>
  </si>
  <si>
    <t>.</t>
  </si>
  <si>
    <t>MTM Variance</t>
  </si>
  <si>
    <t>As of January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</si>
</sst>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#"/>
  </numFmts>
  <fonts count="5" x14ac:knownFonts="1">
    <font>
      <sz val="10"/>
      <color indexed="8"/>
      <name val="MS Sans Serif"/>
    </font>
    <font>
      <sz val="8"/>
      <color indexed="8"/>
      <name val="Arial"/>
    </font>
    <font>
      <sz val="8"/>
      <color indexed="8"/>
      <name val="MS Sans Serif"/>
    </font>
    <font>
      <b/>
      <i/>
      <sz val="10"/>
      <color indexed="10"/>
      <name val="MS Sans Serif"/>
      <family val="2"/>
    </font>
    <font>
      <b/>
      <sz val="10"/>
      <color indexed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right"/>
    </xf>
    <xf numFmtId="0" fontId="2" fillId="0" borderId="0" xfId="0" applyFont="1"/>
    <xf numFmtId="165" fontId="1" fillId="3" borderId="2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165" fontId="1" fillId="3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 applyAlignment="1">
      <alignment horizontal="right"/>
    </xf>
    <xf numFmtId="165" fontId="1" fillId="2" borderId="3" xfId="0" applyNumberFormat="1" applyFont="1" applyFill="1" applyBorder="1" applyAlignment="1">
      <alignment horizontal="right"/>
    </xf>
    <xf numFmtId="0" fontId="3" fillId="0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wrapText="1"/>
    </xf>
    <xf numFmtId="165" fontId="1" fillId="2" borderId="5" xfId="0" applyNumberFormat="1" applyFont="1" applyFill="1" applyBorder="1" applyAlignment="1">
      <alignment horizontal="right"/>
    </xf>
    <xf numFmtId="0" fontId="1" fillId="0" borderId="6" xfId="0" applyFont="1" applyFill="1" applyBorder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B7" sqref="B7"/>
    </sheetView>
  </sheetViews>
  <sheetFormatPr defaultRowHeight="14.25" customHeight="1" x14ac:dyDescent="0.2"/>
  <cols>
    <col min="1" max="1" width="19.28515625" customWidth="1"/>
    <col min="2" max="2" width="21.7109375" bestFit="1" customWidth="1"/>
    <col min="3" max="3" width="6.7109375" customWidth="1"/>
    <col min="4" max="4" width="6.140625" customWidth="1"/>
    <col min="5" max="5" width="6" customWidth="1"/>
    <col min="6" max="6" width="52.5703125" customWidth="1"/>
    <col min="7" max="7" width="12.42578125" customWidth="1"/>
  </cols>
  <sheetData>
    <row r="1" spans="1:7" ht="14.25" customHeight="1" x14ac:dyDescent="0.2">
      <c r="A1" s="13" t="s">
        <v>37</v>
      </c>
    </row>
    <row r="3" spans="1:7" ht="14.25" customHeight="1" thickBo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</row>
    <row r="4" spans="1:7" ht="14.25" customHeight="1" x14ac:dyDescent="0.2">
      <c r="B4" s="3"/>
      <c r="C4" s="3"/>
      <c r="D4" s="3"/>
      <c r="E4" s="3"/>
      <c r="F4" s="3"/>
      <c r="G4" s="7"/>
    </row>
    <row r="5" spans="1:7" ht="14.25" customHeight="1" x14ac:dyDescent="0.2">
      <c r="A5" t="s">
        <v>26</v>
      </c>
      <c r="B5" s="1" t="s">
        <v>9</v>
      </c>
      <c r="C5" s="1">
        <v>2000</v>
      </c>
      <c r="D5" s="1" t="s">
        <v>7</v>
      </c>
      <c r="E5" s="1" t="s">
        <v>8</v>
      </c>
      <c r="F5" s="12" t="s">
        <v>10</v>
      </c>
      <c r="G5" s="2">
        <v>-159803</v>
      </c>
    </row>
    <row r="6" spans="1:7" ht="14.25" customHeight="1" x14ac:dyDescent="0.2">
      <c r="A6" t="s">
        <v>26</v>
      </c>
      <c r="B6" s="1" t="s">
        <v>9</v>
      </c>
      <c r="C6" s="1">
        <v>2000</v>
      </c>
      <c r="D6" s="1" t="s">
        <v>7</v>
      </c>
      <c r="E6" s="1" t="s">
        <v>8</v>
      </c>
      <c r="F6" s="5" t="s">
        <v>23</v>
      </c>
      <c r="G6" s="2">
        <v>1099.77</v>
      </c>
    </row>
    <row r="7" spans="1:7" ht="14.25" customHeight="1" x14ac:dyDescent="0.2">
      <c r="A7" t="s">
        <v>26</v>
      </c>
      <c r="B7" s="3" t="s">
        <v>9</v>
      </c>
      <c r="C7" s="1">
        <v>2000</v>
      </c>
      <c r="D7" s="1" t="s">
        <v>7</v>
      </c>
      <c r="E7" s="1" t="s">
        <v>8</v>
      </c>
      <c r="F7" s="3" t="s">
        <v>36</v>
      </c>
      <c r="G7" s="11">
        <v>117313</v>
      </c>
    </row>
    <row r="8" spans="1:7" ht="14.25" customHeight="1" x14ac:dyDescent="0.2">
      <c r="B8" s="3"/>
      <c r="C8" s="5"/>
      <c r="D8" s="5"/>
      <c r="E8" s="5"/>
      <c r="F8" s="3"/>
      <c r="G8" s="6">
        <f>SUM(G5:G7)</f>
        <v>-41390.23000000001</v>
      </c>
    </row>
    <row r="9" spans="1:7" ht="14.25" customHeight="1" x14ac:dyDescent="0.2">
      <c r="B9" s="3"/>
      <c r="C9" s="3"/>
      <c r="D9" s="3"/>
      <c r="E9" s="3"/>
      <c r="F9" s="3"/>
      <c r="G9" s="7"/>
    </row>
    <row r="10" spans="1:7" ht="24.75" customHeight="1" x14ac:dyDescent="0.2">
      <c r="A10" t="s">
        <v>26</v>
      </c>
      <c r="B10" s="3" t="s">
        <v>33</v>
      </c>
      <c r="C10" s="1">
        <v>2000</v>
      </c>
      <c r="D10" s="1" t="s">
        <v>7</v>
      </c>
      <c r="E10" s="1" t="s">
        <v>8</v>
      </c>
      <c r="F10" s="10" t="s">
        <v>34</v>
      </c>
      <c r="G10" s="8">
        <v>5040.96</v>
      </c>
    </row>
    <row r="11" spans="1:7" ht="14.25" customHeight="1" x14ac:dyDescent="0.2">
      <c r="B11" s="3"/>
      <c r="C11" s="3"/>
      <c r="D11" s="3"/>
      <c r="E11" s="3"/>
      <c r="F11" s="3"/>
      <c r="G11" s="4">
        <f>SUM(G10)</f>
        <v>5040.96</v>
      </c>
    </row>
    <row r="12" spans="1:7" ht="14.25" customHeight="1" x14ac:dyDescent="0.2">
      <c r="B12" s="3"/>
      <c r="C12" s="3"/>
      <c r="D12" s="3"/>
      <c r="E12" s="3"/>
      <c r="F12" s="3"/>
      <c r="G12" s="7" t="s">
        <v>35</v>
      </c>
    </row>
    <row r="13" spans="1:7" ht="14.25" customHeight="1" x14ac:dyDescent="0.2">
      <c r="A13" t="s">
        <v>27</v>
      </c>
      <c r="B13" s="1" t="s">
        <v>11</v>
      </c>
      <c r="C13" s="1" t="s">
        <v>12</v>
      </c>
      <c r="D13" s="1" t="s">
        <v>7</v>
      </c>
      <c r="E13" s="1" t="s">
        <v>8</v>
      </c>
      <c r="F13" s="1" t="s">
        <v>13</v>
      </c>
      <c r="G13" s="2">
        <v>1098</v>
      </c>
    </row>
    <row r="14" spans="1:7" ht="14.25" customHeight="1" x14ac:dyDescent="0.2">
      <c r="B14" s="3"/>
      <c r="C14" s="3"/>
      <c r="D14" s="3"/>
      <c r="E14" s="3"/>
      <c r="F14" s="3"/>
      <c r="G14" s="4">
        <f>SUM($G$13:$G$13)</f>
        <v>1098</v>
      </c>
    </row>
    <row r="15" spans="1:7" ht="14.25" customHeight="1" x14ac:dyDescent="0.2">
      <c r="B15" s="3"/>
      <c r="C15" s="3"/>
      <c r="D15" s="3"/>
      <c r="E15" s="3"/>
      <c r="F15" s="3"/>
      <c r="G15" s="7"/>
    </row>
    <row r="16" spans="1:7" ht="14.25" customHeight="1" x14ac:dyDescent="0.2">
      <c r="A16" t="s">
        <v>26</v>
      </c>
      <c r="B16" s="1" t="s">
        <v>14</v>
      </c>
      <c r="C16" s="1" t="s">
        <v>12</v>
      </c>
      <c r="D16" s="1" t="s">
        <v>7</v>
      </c>
      <c r="E16" s="1" t="s">
        <v>15</v>
      </c>
      <c r="F16" s="1" t="s">
        <v>13</v>
      </c>
      <c r="G16" s="2">
        <v>-149</v>
      </c>
    </row>
    <row r="17" spans="1:7" ht="14.25" customHeight="1" x14ac:dyDescent="0.2">
      <c r="A17" t="s">
        <v>26</v>
      </c>
      <c r="B17" s="1" t="s">
        <v>14</v>
      </c>
      <c r="C17" s="1">
        <v>2000</v>
      </c>
      <c r="D17" s="1" t="s">
        <v>7</v>
      </c>
      <c r="E17" s="1" t="s">
        <v>15</v>
      </c>
      <c r="F17" s="1" t="s">
        <v>16</v>
      </c>
      <c r="G17" s="2">
        <v>2095</v>
      </c>
    </row>
    <row r="18" spans="1:7" ht="14.25" customHeight="1" x14ac:dyDescent="0.2">
      <c r="B18" s="3"/>
      <c r="C18" s="3"/>
      <c r="D18" s="3"/>
      <c r="E18" s="3"/>
      <c r="F18" s="3"/>
      <c r="G18" s="4">
        <f>SUM($G$16:$G$17)</f>
        <v>1946</v>
      </c>
    </row>
    <row r="19" spans="1:7" ht="14.25" customHeight="1" x14ac:dyDescent="0.2">
      <c r="B19" s="3"/>
      <c r="C19" s="3"/>
      <c r="D19" s="3"/>
      <c r="E19" s="3"/>
      <c r="F19" s="3"/>
      <c r="G19" s="7"/>
    </row>
    <row r="20" spans="1:7" ht="14.25" customHeight="1" x14ac:dyDescent="0.2">
      <c r="A20" t="s">
        <v>26</v>
      </c>
      <c r="B20" s="1" t="s">
        <v>17</v>
      </c>
      <c r="C20" s="1">
        <v>2000</v>
      </c>
      <c r="D20" s="1" t="s">
        <v>7</v>
      </c>
      <c r="E20" s="1" t="s">
        <v>8</v>
      </c>
      <c r="F20" s="1" t="s">
        <v>18</v>
      </c>
      <c r="G20" s="2">
        <v>-1564</v>
      </c>
    </row>
    <row r="21" spans="1:7" ht="14.25" customHeight="1" x14ac:dyDescent="0.2">
      <c r="A21" t="s">
        <v>26</v>
      </c>
      <c r="B21" s="1" t="s">
        <v>17</v>
      </c>
      <c r="C21" s="1">
        <v>2000</v>
      </c>
      <c r="D21" s="1" t="s">
        <v>7</v>
      </c>
      <c r="E21" s="1" t="s">
        <v>8</v>
      </c>
      <c r="F21" s="1" t="s">
        <v>18</v>
      </c>
      <c r="G21" s="2">
        <v>112148</v>
      </c>
    </row>
    <row r="22" spans="1:7" ht="14.25" customHeight="1" x14ac:dyDescent="0.2">
      <c r="B22" s="3"/>
      <c r="C22" s="3"/>
      <c r="D22" s="3"/>
      <c r="E22" s="3"/>
      <c r="F22" s="3"/>
      <c r="G22" s="4">
        <f>SUM($G$20:$G$21)</f>
        <v>110584</v>
      </c>
    </row>
    <row r="23" spans="1:7" ht="14.25" customHeight="1" x14ac:dyDescent="0.2">
      <c r="B23" s="3"/>
      <c r="C23" s="3"/>
      <c r="D23" s="3"/>
      <c r="E23" s="3"/>
      <c r="F23" s="3"/>
      <c r="G23" s="7"/>
    </row>
    <row r="24" spans="1:7" ht="14.25" customHeight="1" x14ac:dyDescent="0.2">
      <c r="A24" t="s">
        <v>29</v>
      </c>
      <c r="B24" s="1" t="s">
        <v>19</v>
      </c>
      <c r="C24" s="1" t="s">
        <v>12</v>
      </c>
      <c r="D24" s="1" t="s">
        <v>7</v>
      </c>
      <c r="E24" s="1" t="s">
        <v>8</v>
      </c>
      <c r="F24" s="1" t="s">
        <v>13</v>
      </c>
      <c r="G24" s="2">
        <v>1909</v>
      </c>
    </row>
    <row r="25" spans="1:7" ht="14.25" customHeight="1" x14ac:dyDescent="0.2">
      <c r="A25" t="s">
        <v>29</v>
      </c>
      <c r="B25" s="1" t="s">
        <v>19</v>
      </c>
      <c r="C25" s="1" t="s">
        <v>12</v>
      </c>
      <c r="D25" s="1" t="s">
        <v>7</v>
      </c>
      <c r="E25" s="1" t="s">
        <v>8</v>
      </c>
      <c r="F25" s="1" t="s">
        <v>28</v>
      </c>
      <c r="G25" s="2">
        <v>-1888674.51</v>
      </c>
    </row>
    <row r="26" spans="1:7" ht="14.25" customHeight="1" x14ac:dyDescent="0.2">
      <c r="B26" s="3"/>
      <c r="C26" s="3"/>
      <c r="D26" s="3"/>
      <c r="E26" s="3"/>
      <c r="F26" s="3"/>
      <c r="G26" s="4">
        <f>SUM($G$24:$G$25)</f>
        <v>-1886765.51</v>
      </c>
    </row>
    <row r="27" spans="1:7" ht="14.25" customHeight="1" x14ac:dyDescent="0.2">
      <c r="B27" s="3"/>
      <c r="C27" s="3"/>
      <c r="D27" s="3"/>
      <c r="E27" s="3"/>
      <c r="F27" s="3"/>
      <c r="G27" s="7"/>
    </row>
    <row r="28" spans="1:7" ht="14.25" customHeight="1" x14ac:dyDescent="0.2">
      <c r="A28" t="s">
        <v>26</v>
      </c>
      <c r="B28" s="1" t="s">
        <v>20</v>
      </c>
      <c r="C28" s="1">
        <v>2000</v>
      </c>
      <c r="D28" s="1" t="s">
        <v>7</v>
      </c>
      <c r="E28" s="1" t="s">
        <v>8</v>
      </c>
      <c r="F28" s="1" t="s">
        <v>30</v>
      </c>
      <c r="G28" s="2">
        <v>-2370000</v>
      </c>
    </row>
    <row r="29" spans="1:7" ht="14.25" customHeight="1" x14ac:dyDescent="0.2">
      <c r="A29" t="s">
        <v>26</v>
      </c>
      <c r="B29" s="1" t="s">
        <v>20</v>
      </c>
      <c r="C29" s="1" t="s">
        <v>12</v>
      </c>
      <c r="D29" s="1" t="s">
        <v>7</v>
      </c>
      <c r="E29" s="1" t="s">
        <v>8</v>
      </c>
      <c r="F29" s="1" t="s">
        <v>21</v>
      </c>
      <c r="G29" s="2">
        <v>-222872</v>
      </c>
    </row>
    <row r="30" spans="1:7" ht="14.25" customHeight="1" x14ac:dyDescent="0.2">
      <c r="A30" t="s">
        <v>26</v>
      </c>
      <c r="B30" s="1" t="s">
        <v>20</v>
      </c>
      <c r="C30" s="1" t="s">
        <v>12</v>
      </c>
      <c r="D30" s="1" t="s">
        <v>7</v>
      </c>
      <c r="E30" s="1" t="s">
        <v>8</v>
      </c>
      <c r="F30" s="1" t="s">
        <v>22</v>
      </c>
      <c r="G30" s="2">
        <v>1177500.1000000001</v>
      </c>
    </row>
    <row r="31" spans="1:7" ht="14.25" customHeight="1" x14ac:dyDescent="0.2">
      <c r="A31" t="s">
        <v>26</v>
      </c>
      <c r="B31" s="1" t="s">
        <v>20</v>
      </c>
      <c r="C31" s="1" t="s">
        <v>12</v>
      </c>
      <c r="D31" s="1" t="s">
        <v>7</v>
      </c>
      <c r="E31" s="1" t="s">
        <v>8</v>
      </c>
      <c r="F31" s="1" t="s">
        <v>13</v>
      </c>
      <c r="G31" s="2">
        <v>-365</v>
      </c>
    </row>
    <row r="32" spans="1:7" ht="14.25" customHeight="1" x14ac:dyDescent="0.2">
      <c r="B32" s="3"/>
      <c r="C32" s="3"/>
      <c r="D32" s="3"/>
      <c r="E32" s="3"/>
      <c r="F32" s="3"/>
      <c r="G32" s="4">
        <f>SUM($G$28:$G$31)</f>
        <v>-1415736.9</v>
      </c>
    </row>
    <row r="33" spans="1:7" ht="14.25" customHeight="1" x14ac:dyDescent="0.2">
      <c r="B33" s="3"/>
      <c r="C33" s="3"/>
      <c r="D33" s="3"/>
      <c r="E33" s="3"/>
      <c r="F33" s="3"/>
      <c r="G33" s="7"/>
    </row>
    <row r="34" spans="1:7" ht="14.25" customHeight="1" x14ac:dyDescent="0.2">
      <c r="A34" t="s">
        <v>31</v>
      </c>
      <c r="B34" s="1" t="s">
        <v>24</v>
      </c>
      <c r="C34" s="1">
        <v>2000</v>
      </c>
      <c r="D34" s="1" t="s">
        <v>7</v>
      </c>
      <c r="E34" s="1" t="s">
        <v>8</v>
      </c>
      <c r="F34" s="1" t="s">
        <v>32</v>
      </c>
      <c r="G34" s="2">
        <v>-1171796</v>
      </c>
    </row>
    <row r="35" spans="1:7" ht="14.25" customHeight="1" x14ac:dyDescent="0.2">
      <c r="A35" t="s">
        <v>31</v>
      </c>
      <c r="B35" s="1" t="s">
        <v>24</v>
      </c>
      <c r="C35" s="1" t="s">
        <v>12</v>
      </c>
      <c r="D35" s="1" t="s">
        <v>7</v>
      </c>
      <c r="E35" s="1" t="s">
        <v>8</v>
      </c>
      <c r="F35" s="1" t="s">
        <v>13</v>
      </c>
      <c r="G35" s="2">
        <v>81.290000000000006</v>
      </c>
    </row>
    <row r="36" spans="1:7" ht="14.25" customHeight="1" x14ac:dyDescent="0.2">
      <c r="A36" t="s">
        <v>31</v>
      </c>
      <c r="B36" s="1" t="s">
        <v>24</v>
      </c>
      <c r="C36" s="1" t="s">
        <v>12</v>
      </c>
      <c r="D36" s="1" t="s">
        <v>7</v>
      </c>
      <c r="E36" s="1" t="s">
        <v>8</v>
      </c>
      <c r="F36" s="1" t="s">
        <v>25</v>
      </c>
      <c r="G36" s="2">
        <v>-15388</v>
      </c>
    </row>
    <row r="37" spans="1:7" ht="14.25" customHeight="1" x14ac:dyDescent="0.2">
      <c r="B37" s="3"/>
      <c r="C37" s="3"/>
      <c r="D37" s="3"/>
      <c r="E37" s="3"/>
      <c r="F37" s="3"/>
      <c r="G37" s="4">
        <f>SUM($G$34:$G$36)</f>
        <v>-1187102.71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2014-09-03T15:54:17Z</dcterms:created>
  <dcterms:modified xsi:type="dcterms:W3CDTF">2014-09-03T15:54:17Z</dcterms:modified>
</cp:coreProperties>
</file>