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495" yWindow="255" windowWidth="8910" windowHeight="9180" tabRatio="891" activeTab="4"/>
  </bookViews>
  <sheets>
    <sheet name="QUERY DATA" sheetId="21" r:id="rId1"/>
    <sheet name="POSITIONS" sheetId="10" r:id="rId2"/>
    <sheet name="Price" sheetId="18" r:id="rId3"/>
    <sheet name="Basis" sheetId="19" r:id="rId4"/>
    <sheet name="Options" sheetId="20" r:id="rId5"/>
    <sheet name="Daily Macro" sheetId="12" state="veryHidden" r:id=""/>
    <sheet name="Monthly Macro" sheetId="13" state="veryHidden" r:id=""/>
  </sheets>
  <externalReferences>
    <externalReference r:id="rId6"/>
    <externalReference r:id="rId7"/>
  </externalReferences>
  <definedNames>
    <definedName name="_xlnm._FilterDatabase" localSheetId="4" hidden="1">Options!$A$4:$CV$38</definedName>
    <definedName name="_xlnm._FilterDatabase" localSheetId="2" hidden="1">Price!$A$4:$L$4</definedName>
    <definedName name="BASIS">POSITIONS!$S$6:$X$32</definedName>
    <definedName name="_1DA">'[2]Orig Sched'!#REF!</definedName>
    <definedName name="DAILY">'[1]Orig Sched'!#REF!</definedName>
    <definedName name="eff_dt">#REF!</definedName>
    <definedName name="FileName">#REF!</definedName>
    <definedName name="FileType">#REF!</definedName>
    <definedName name="FOWBASpost_id">'QUERY DATA'!$B$5</definedName>
    <definedName name="FOWPRIpost_id">'QUERY DATA'!$B$4</definedName>
    <definedName name="FOWPRIPW">'QUERY DATA'!$B$3</definedName>
    <definedName name="FOWPRIUID">'QUERY DATA'!$B$2</definedName>
    <definedName name="FTPConfig">#REF!</definedName>
    <definedName name="hedge">POSITIONS!$A$707:$AB$795</definedName>
    <definedName name="hedgebas">POSITIONS!$P$707:$V$795</definedName>
    <definedName name="LocalPath">#REF!</definedName>
    <definedName name="OPTIONS">POSITIONS!$AH$6:$AL$12</definedName>
    <definedName name="OPTpost_id">'QUERY DATA'!$B$6</definedName>
    <definedName name="PostIDs">#REF!</definedName>
    <definedName name="PRICE">POSITIONS!$D$8:$I$32</definedName>
    <definedName name="_xlnm.Print_Area" localSheetId="1">POSITIONS!$A$738:$B$771</definedName>
    <definedName name="_xlnm.Print_Area" localSheetId="0">'QUERY DATA'!$A$218:$F$239</definedName>
    <definedName name="PW">#REF!</definedName>
    <definedName name="_2RA">'[2]Orig Sched'!#REF!</definedName>
    <definedName name="RANGE">'[1]Orig Sched'!#REF!</definedName>
    <definedName name="RemotePath">#REF!</definedName>
    <definedName name="UID">#REF!</definedName>
    <definedName name="wrn.RollDetail." hidden="1">{"BookBal",#N/A,FALSE,"Roll-1";"DailyChange",#N/A,FALSE,"Roll-1";"Schedules",#N/A,FALSE,"Roll-1"}</definedName>
  </definedNames>
  <calcPr calcId="152511"/>
  <customWorkbookViews>
    <customWorkbookView name="Schedules (C4)" guid="{951A6E4A-EC5F-11D2-877F-00105A0DC55F}" maximized="1" xWindow="2" yWindow="2" windowWidth="636" windowHeight="340" tabRatio="806" activeSheetId="16"/>
    <customWorkbookView name="Schedules (C3) (2)" guid="{951A6E49-EC5F-11D2-877F-00105A0DC55F}" maximized="1" xWindow="2" yWindow="2" windowWidth="636" windowHeight="340" tabRatio="806" activeSheetId="9"/>
    <customWorkbookView name="Schedules (C2) (2)" guid="{951A6E48-EC5F-11D2-877F-00105A0DC55F}" maximized="1" xWindow="2" yWindow="2" windowWidth="636" windowHeight="340" tabRatio="806" activeSheetId="8"/>
    <customWorkbookView name="DailyChange (C4)" guid="{951A6E47-EC5F-11D2-877F-00105A0DC55F}" maximized="1" xWindow="2" yWindow="2" windowWidth="636" windowHeight="340" tabRatio="806" activeSheetId="16"/>
    <customWorkbookView name="DailyChange (C3) (2)" guid="{951A6E46-EC5F-11D2-877F-00105A0DC55F}" maximized="1" xWindow="2" yWindow="2" windowWidth="636" windowHeight="340" tabRatio="806" activeSheetId="9"/>
    <customWorkbookView name="DailyChange (C2) (2)" guid="{951A6E45-EC5F-11D2-877F-00105A0DC55F}" maximized="1" xWindow="2" yWindow="2" windowWidth="636" windowHeight="340" tabRatio="806" activeSheetId="8"/>
    <customWorkbookView name="BookBal (C4)" guid="{951A6E44-EC5F-11D2-877F-00105A0DC55F}" maximized="1" xWindow="2" yWindow="2" windowWidth="636" windowHeight="340" tabRatio="806" activeSheetId="16"/>
    <customWorkbookView name="BookBal (C3) (2)" guid="{951A6E43-EC5F-11D2-877F-00105A0DC55F}" maximized="1" xWindow="2" yWindow="2" windowWidth="636" windowHeight="340" tabRatio="806" activeSheetId="9"/>
    <customWorkbookView name="BookBal (C2) (2)" guid="{951A6E42-EC5F-11D2-877F-00105A0DC55F}" maximized="1" xWindow="2" yWindow="2" windowWidth="636" windowHeight="340" tabRatio="806" activeSheetId="8"/>
    <customWorkbookView name="BookBal (C2)" guid="{F33BC1C6-8B79-11D2-B438-00105A0DC4B8}" maximized="1" xWindow="4" yWindow="4" windowWidth="632" windowHeight="336" tabRatio="806" activeSheetId="8"/>
    <customWorkbookView name="BookBal (C3)" guid="{F33BC1C7-8B79-11D2-B438-00105A0DC4B8}" maximized="1" xWindow="4" yWindow="4" windowWidth="632" windowHeight="336" tabRatio="806" activeSheetId="9"/>
    <customWorkbookView name="DailyChange (C2)" guid="{F33BC1C8-8B79-11D2-B438-00105A0DC4B8}" maximized="1" xWindow="4" yWindow="4" windowWidth="632" windowHeight="336" tabRatio="806" activeSheetId="8"/>
    <customWorkbookView name="DailyChange (C3)" guid="{F33BC1C9-8B79-11D2-B438-00105A0DC4B8}" maximized="1" xWindow="4" yWindow="4" windowWidth="632" windowHeight="336" tabRatio="806" activeSheetId="9"/>
    <customWorkbookView name="Schedules (C2)" guid="{F33BC1CA-8B79-11D2-B438-00105A0DC4B8}" maximized="1" xWindow="4" yWindow="4" windowWidth="632" windowHeight="336" tabRatio="806" activeSheetId="8"/>
    <customWorkbookView name="Schedules (C3)" guid="{F33BC1CB-8B79-11D2-B438-00105A0DC4B8}" maximized="1" xWindow="4" yWindow="4" windowWidth="632" windowHeight="336" tabRatio="806" activeSheetId="9"/>
  </customWorkbookViews>
  <pivotCaches>
    <pivotCache cacheId="0" r:id="rId8"/>
    <pivotCache cacheId="1" r:id="rId9"/>
    <pivotCache cacheId="2" r:id="rId10"/>
    <pivotCache cacheId="3" r:id="rId11"/>
  </pivotCaches>
</workbook>
</file>

<file path=xl/calcChain.xml><?xml version="1.0" encoding="utf-8"?>
<calcChain xmlns="http://schemas.openxmlformats.org/spreadsheetml/2006/main">
  <c r="K2" i="19" l="1"/>
  <c r="M2" i="19" s="1"/>
  <c r="L2" i="19"/>
  <c r="N2" i="20"/>
  <c r="P2" i="20" s="1"/>
  <c r="O2" i="20"/>
  <c r="K8" i="10"/>
  <c r="R8" i="10"/>
  <c r="Z8" i="10"/>
  <c r="AN8" i="10"/>
  <c r="K9" i="10"/>
  <c r="R9" i="10"/>
  <c r="Z9" i="10"/>
  <c r="AN9" i="10"/>
  <c r="K10" i="10"/>
  <c r="R10" i="10"/>
  <c r="Z10" i="10"/>
  <c r="AN10" i="10"/>
  <c r="K11" i="10"/>
  <c r="R11" i="10"/>
  <c r="Z11" i="10"/>
  <c r="AN11" i="10"/>
  <c r="K12" i="10"/>
  <c r="R12" i="10"/>
  <c r="Z12" i="10"/>
  <c r="AN12" i="10"/>
  <c r="K13" i="10"/>
  <c r="R13" i="10"/>
  <c r="Z13" i="10"/>
  <c r="AN13" i="10"/>
  <c r="K14" i="10"/>
  <c r="R14" i="10"/>
  <c r="Z14" i="10"/>
  <c r="AN14" i="10"/>
  <c r="K15" i="10"/>
  <c r="R15" i="10"/>
  <c r="Z15" i="10"/>
  <c r="AN15" i="10"/>
  <c r="K16" i="10"/>
  <c r="R16" i="10"/>
  <c r="Z16" i="10"/>
  <c r="AN16" i="10"/>
  <c r="K17" i="10"/>
  <c r="R17" i="10"/>
  <c r="Z17" i="10"/>
  <c r="AN17" i="10"/>
  <c r="K18" i="10"/>
  <c r="R18" i="10"/>
  <c r="Z18" i="10"/>
  <c r="AN18" i="10"/>
  <c r="K19" i="10"/>
  <c r="R19" i="10"/>
  <c r="Z19" i="10"/>
  <c r="AN19" i="10"/>
  <c r="K20" i="10"/>
  <c r="R20" i="10"/>
  <c r="Z20" i="10"/>
  <c r="AN20" i="10"/>
  <c r="K21" i="10"/>
  <c r="R21" i="10"/>
  <c r="Z21" i="10"/>
  <c r="AN21" i="10"/>
  <c r="K22" i="10"/>
  <c r="R22" i="10"/>
  <c r="Z22" i="10"/>
  <c r="AN22" i="10"/>
  <c r="K23" i="10"/>
  <c r="R23" i="10"/>
  <c r="Z23" i="10"/>
  <c r="AN23" i="10"/>
  <c r="K24" i="10"/>
  <c r="R24" i="10"/>
  <c r="Z24" i="10"/>
  <c r="AN24" i="10"/>
  <c r="K25" i="10"/>
  <c r="R25" i="10"/>
  <c r="Z25" i="10"/>
  <c r="AN25" i="10"/>
  <c r="K26" i="10"/>
  <c r="R26" i="10"/>
  <c r="Z26" i="10"/>
  <c r="AN26" i="10"/>
  <c r="K27" i="10"/>
  <c r="R27" i="10"/>
  <c r="Z27" i="10"/>
  <c r="AN27" i="10"/>
  <c r="K28" i="10"/>
  <c r="R28" i="10"/>
  <c r="Z28" i="10"/>
  <c r="AN28" i="10"/>
  <c r="K29" i="10"/>
  <c r="R29" i="10"/>
  <c r="Z29" i="10"/>
  <c r="AN29" i="10"/>
  <c r="K30" i="10"/>
  <c r="R30" i="10"/>
  <c r="Z30" i="10"/>
  <c r="AN30" i="10"/>
  <c r="K31" i="10"/>
  <c r="Z31" i="10"/>
  <c r="AN31" i="10"/>
  <c r="K32" i="10"/>
  <c r="Z32" i="10"/>
  <c r="AN32" i="10"/>
  <c r="K33" i="10"/>
  <c r="Z33" i="10"/>
  <c r="AN33" i="10"/>
  <c r="K34" i="10"/>
  <c r="Z34" i="10"/>
  <c r="AN34" i="10"/>
  <c r="K35" i="10"/>
  <c r="Z35" i="10"/>
  <c r="AN35" i="10"/>
  <c r="K36" i="10"/>
  <c r="Z36" i="10"/>
  <c r="AN36" i="10"/>
  <c r="K37" i="10"/>
  <c r="Z37" i="10"/>
  <c r="AN37" i="10"/>
  <c r="K38" i="10"/>
  <c r="Z38" i="10"/>
  <c r="AN38" i="10"/>
  <c r="K39" i="10"/>
  <c r="Z39" i="10"/>
  <c r="AN39" i="10"/>
  <c r="K40" i="10"/>
  <c r="Z40" i="10"/>
  <c r="AN40" i="10"/>
  <c r="K41" i="10"/>
  <c r="Z41" i="10"/>
  <c r="AN41" i="10"/>
  <c r="K42" i="10"/>
  <c r="Z42" i="10"/>
  <c r="AN42" i="10"/>
  <c r="K43" i="10"/>
  <c r="Z43" i="10"/>
  <c r="AN43" i="10"/>
  <c r="K44" i="10"/>
  <c r="Z44" i="10"/>
  <c r="AN44" i="10"/>
  <c r="K45" i="10"/>
  <c r="Z45" i="10"/>
  <c r="AN45" i="10"/>
  <c r="K46" i="10"/>
  <c r="Z46" i="10"/>
  <c r="AN46" i="10"/>
  <c r="K47" i="10"/>
  <c r="Z47" i="10"/>
  <c r="AN47" i="10"/>
  <c r="K48" i="10"/>
  <c r="Z48" i="10"/>
  <c r="AN48" i="10"/>
  <c r="K49" i="10"/>
  <c r="Z49" i="10"/>
  <c r="AN49" i="10"/>
  <c r="K50" i="10"/>
  <c r="Z50" i="10"/>
  <c r="AN50" i="10"/>
  <c r="K51" i="10"/>
  <c r="Z51" i="10"/>
  <c r="AN51" i="10"/>
  <c r="K52" i="10"/>
  <c r="Z52" i="10"/>
  <c r="AN52" i="10"/>
  <c r="K53" i="10"/>
  <c r="Z53" i="10"/>
  <c r="AN53" i="10"/>
  <c r="K54" i="10"/>
  <c r="Z54" i="10"/>
  <c r="AN54" i="10"/>
  <c r="K55" i="10"/>
  <c r="Z55" i="10"/>
  <c r="AN55" i="10"/>
  <c r="K56" i="10"/>
  <c r="Z56" i="10"/>
  <c r="AN56" i="10"/>
  <c r="K57" i="10"/>
  <c r="Z57" i="10"/>
  <c r="AN57" i="10"/>
  <c r="K58" i="10"/>
  <c r="Z58" i="10"/>
  <c r="AN58" i="10"/>
  <c r="K59" i="10"/>
  <c r="Z59" i="10"/>
  <c r="AN59" i="10"/>
  <c r="K60" i="10"/>
  <c r="Z60" i="10"/>
  <c r="AN60" i="10"/>
  <c r="K61" i="10"/>
  <c r="Z61" i="10"/>
  <c r="AN61" i="10"/>
  <c r="K62" i="10"/>
  <c r="Z62" i="10"/>
  <c r="AN62" i="10"/>
  <c r="K63" i="10"/>
  <c r="Z63" i="10"/>
  <c r="AN63" i="10"/>
  <c r="K64" i="10"/>
  <c r="Z64" i="10"/>
  <c r="AN64" i="10"/>
  <c r="K65" i="10"/>
  <c r="Z65" i="10"/>
  <c r="AN65" i="10"/>
  <c r="K66" i="10"/>
  <c r="Z66" i="10"/>
  <c r="AN66" i="10"/>
  <c r="K2" i="18"/>
  <c r="M2" i="18" s="1"/>
  <c r="L2" i="18"/>
</calcChain>
</file>

<file path=xl/sharedStrings.xml><?xml version="1.0" encoding="utf-8"?>
<sst xmlns="http://schemas.openxmlformats.org/spreadsheetml/2006/main" count="8485" uniqueCount="1019">
  <si>
    <t>Call/</t>
  </si>
  <si>
    <t>Opt</t>
  </si>
  <si>
    <t>Option</t>
  </si>
  <si>
    <t>Stike</t>
  </si>
  <si>
    <t>Premium</t>
  </si>
  <si>
    <t>Put</t>
  </si>
  <si>
    <t>Type</t>
  </si>
  <si>
    <t>Expiry</t>
  </si>
  <si>
    <t>Option Qty</t>
  </si>
  <si>
    <t>Delta</t>
  </si>
  <si>
    <t>Vol</t>
  </si>
  <si>
    <t>FORWARD</t>
  </si>
  <si>
    <t>Basis</t>
  </si>
  <si>
    <t>Post ID:</t>
  </si>
  <si>
    <t>Total</t>
  </si>
  <si>
    <t>Options</t>
  </si>
  <si>
    <t>NX1</t>
  </si>
  <si>
    <t>NX3</t>
  </si>
  <si>
    <t>NXB2</t>
  </si>
  <si>
    <t>AECOUS</t>
  </si>
  <si>
    <t>DEC-1998</t>
  </si>
  <si>
    <t>JAN-1999</t>
  </si>
  <si>
    <t>FEB-1999</t>
  </si>
  <si>
    <t>MAR-1999</t>
  </si>
  <si>
    <t>APR-1999</t>
  </si>
  <si>
    <t>MAY-1999</t>
  </si>
  <si>
    <t>JUN-1999</t>
  </si>
  <si>
    <t>JUL-1999</t>
  </si>
  <si>
    <t>AUG-1999</t>
  </si>
  <si>
    <t>SEP-1999</t>
  </si>
  <si>
    <t>OCT-1999</t>
  </si>
  <si>
    <t>NOV-1999</t>
  </si>
  <si>
    <t>DEC-1999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</si>
  <si>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</si>
  <si>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</si>
  <si>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</si>
  <si>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</si>
  <si>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</si>
  <si>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</si>
  <si>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</si>
  <si>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</si>
  <si>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</si>
  <si>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</si>
  <si>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Value</t>
  </si>
  <si>
    <t>Date</t>
  </si>
  <si>
    <t>Counterparty</t>
  </si>
  <si>
    <t>ANNUITY</t>
  </si>
  <si>
    <t xml:space="preserve">        </t>
  </si>
  <si>
    <t>e&amp;l1N&amp;l2</t>
  </si>
  <si>
    <t xml:space="preserve">MAR-1999 </t>
  </si>
  <si>
    <t xml:space="preserve">APR-1999 </t>
  </si>
  <si>
    <t xml:space="preserve">MAY-1999 </t>
  </si>
  <si>
    <t xml:space="preserve">JUN-1999 </t>
  </si>
  <si>
    <t>User ID:</t>
  </si>
  <si>
    <t>Password:</t>
  </si>
  <si>
    <t>Totals</t>
  </si>
  <si>
    <t>Phy/</t>
  </si>
  <si>
    <t>Monthly</t>
  </si>
  <si>
    <t>PV</t>
  </si>
  <si>
    <t>Discount</t>
  </si>
  <si>
    <t>Mid</t>
  </si>
  <si>
    <t>Fixed</t>
  </si>
  <si>
    <t>Deal Num</t>
  </si>
  <si>
    <t>Fin</t>
  </si>
  <si>
    <t>Pub Code</t>
  </si>
  <si>
    <t>Period</t>
  </si>
  <si>
    <t>Quantity</t>
  </si>
  <si>
    <t>Factor</t>
  </si>
  <si>
    <t>Price</t>
  </si>
  <si>
    <t>Cash</t>
  </si>
  <si>
    <t>Sum of Quantity2</t>
  </si>
  <si>
    <t>(blank)</t>
  </si>
  <si>
    <t>Grand Total</t>
  </si>
  <si>
    <t>Sum of Delta</t>
  </si>
  <si>
    <t># of Contracts</t>
  </si>
  <si>
    <t>F</t>
  </si>
  <si>
    <t>LYCOENERGYCORP</t>
  </si>
  <si>
    <t>IF-CIG/RKYMTN</t>
  </si>
  <si>
    <t>IF-PAN/TX/OK</t>
  </si>
  <si>
    <t>ES3815.2</t>
  </si>
  <si>
    <t>ES3815.3</t>
  </si>
  <si>
    <t>ES3815.4</t>
  </si>
  <si>
    <t>ES3815.5</t>
  </si>
  <si>
    <t>ES3817.2</t>
  </si>
  <si>
    <t>ES3817.3</t>
  </si>
  <si>
    <t>ES3817.4</t>
  </si>
  <si>
    <t>ES3817.5</t>
  </si>
  <si>
    <t>N26237.2</t>
  </si>
  <si>
    <t>N26237.3</t>
  </si>
  <si>
    <t>N26237.4</t>
  </si>
  <si>
    <t>N26237.5</t>
  </si>
  <si>
    <t>N26358.2</t>
  </si>
  <si>
    <t>N26358.3</t>
  </si>
  <si>
    <t>N26358.4</t>
  </si>
  <si>
    <t>N26358.5</t>
  </si>
  <si>
    <t>Sum of Value</t>
  </si>
  <si>
    <t>AEPENESER</t>
  </si>
  <si>
    <t>NN0443.1</t>
  </si>
  <si>
    <t>NN0444.1</t>
  </si>
  <si>
    <t>FT-NY</t>
  </si>
  <si>
    <t>NN0446.1</t>
  </si>
  <si>
    <t>FT-EOL-TEXAS</t>
  </si>
  <si>
    <t>NN0447.1</t>
  </si>
  <si>
    <t>NN0448.1</t>
  </si>
  <si>
    <t>NN0449.1</t>
  </si>
  <si>
    <t>INTRA-ONTARIO</t>
  </si>
  <si>
    <t>NN0450.1</t>
  </si>
  <si>
    <t>NN0451.1</t>
  </si>
  <si>
    <t>INTRA-WEST-PM</t>
  </si>
  <si>
    <t>NN0452.1</t>
  </si>
  <si>
    <t>AQUILA RISK</t>
  </si>
  <si>
    <t>NN0453.1</t>
  </si>
  <si>
    <t>HESSENETRA</t>
  </si>
  <si>
    <t>NN0454.1</t>
  </si>
  <si>
    <t>NN0456.1</t>
  </si>
  <si>
    <t>OPTIONS-EA</t>
  </si>
  <si>
    <t>NN0458.1</t>
  </si>
  <si>
    <t>NN0459.1</t>
  </si>
  <si>
    <t>DUKEENETRA</t>
  </si>
  <si>
    <t>NN0460.1</t>
  </si>
  <si>
    <t>MIECO</t>
  </si>
  <si>
    <t>NN0462.1</t>
  </si>
  <si>
    <t>NN0463.1</t>
  </si>
  <si>
    <t>GD-NEW</t>
  </si>
  <si>
    <t>NN0465.1</t>
  </si>
  <si>
    <t>NN0466.1</t>
  </si>
  <si>
    <t>ELPASMER</t>
  </si>
  <si>
    <t>NN0468.1</t>
  </si>
  <si>
    <t>NN0470.1</t>
  </si>
  <si>
    <t>NN0471.1</t>
  </si>
  <si>
    <t>GD-CENTRAL</t>
  </si>
  <si>
    <t>NN0472.1</t>
  </si>
  <si>
    <t>ST-BAMMEL</t>
  </si>
  <si>
    <t>NN0473.1</t>
  </si>
  <si>
    <t>PGEENETRAGAS</t>
  </si>
  <si>
    <t>NN0474.1</t>
  </si>
  <si>
    <t>INTRA-WEST</t>
  </si>
  <si>
    <t>NN0478.1</t>
  </si>
  <si>
    <t>NN0479.1</t>
  </si>
  <si>
    <t>PWR-NG-ST-SE</t>
  </si>
  <si>
    <t>NN0483.1</t>
  </si>
  <si>
    <t>NUIENEBRO</t>
  </si>
  <si>
    <t>NN0487.1</t>
  </si>
  <si>
    <t>KOCHENETRA</t>
  </si>
  <si>
    <t>NN0488.1</t>
  </si>
  <si>
    <t>NN0492.1</t>
  </si>
  <si>
    <t>NN0493.1</t>
  </si>
  <si>
    <t>NN0497.1</t>
  </si>
  <si>
    <t>SOUTHERCOMENEMA</t>
  </si>
  <si>
    <t>NN0498.1</t>
  </si>
  <si>
    <t>SEMPRAENETRA</t>
  </si>
  <si>
    <t>NN0500.1</t>
  </si>
  <si>
    <t>NN0502.1</t>
  </si>
  <si>
    <t>G-DAILY</t>
  </si>
  <si>
    <t>NN0503.1</t>
  </si>
  <si>
    <t>INTRA-CNT-MKT2</t>
  </si>
  <si>
    <t>NN0504.1</t>
  </si>
  <si>
    <t>CORALENEHOL</t>
  </si>
  <si>
    <t>NN0506.1</t>
  </si>
  <si>
    <t>CROSS TIMBERS</t>
  </si>
  <si>
    <t>NN0507.1</t>
  </si>
  <si>
    <t>PARIBAS</t>
  </si>
  <si>
    <t>NN0509.1</t>
  </si>
  <si>
    <t>FP&amp;L</t>
  </si>
  <si>
    <t>NN0510.1</t>
  </si>
  <si>
    <t>NN0512.1</t>
  </si>
  <si>
    <t>WPSENGRYSVC</t>
  </si>
  <si>
    <t>NN0513.1</t>
  </si>
  <si>
    <t>RELIANTENESER</t>
  </si>
  <si>
    <t>NN0518.1</t>
  </si>
  <si>
    <t>INTRA-MKTEAST</t>
  </si>
  <si>
    <t>NN0520.1</t>
  </si>
  <si>
    <t>LOUISDRECOR</t>
  </si>
  <si>
    <t>NN0527.1</t>
  </si>
  <si>
    <t>NN0532.1</t>
  </si>
  <si>
    <t>ADAMSRESMAR</t>
  </si>
  <si>
    <t>NN0535.1</t>
  </si>
  <si>
    <t>NN0536.1</t>
  </si>
  <si>
    <t>MORGAN</t>
  </si>
  <si>
    <t>NN0544.1</t>
  </si>
  <si>
    <t>NN0553.1</t>
  </si>
  <si>
    <t>INTRA-NORTHEAST</t>
  </si>
  <si>
    <t>NN0557.1</t>
  </si>
  <si>
    <t>NN0558.1</t>
  </si>
  <si>
    <t>NN0559.1</t>
  </si>
  <si>
    <t>NN0561.1</t>
  </si>
  <si>
    <t>NN0564.1</t>
  </si>
  <si>
    <t>INTRA-CNT-GULF</t>
  </si>
  <si>
    <t>NN0565.1</t>
  </si>
  <si>
    <t>NN0567.1</t>
  </si>
  <si>
    <t>NN0568.1</t>
  </si>
  <si>
    <t>NN0569.1</t>
  </si>
  <si>
    <t>NN0570.1</t>
  </si>
  <si>
    <t>NN0571.1</t>
  </si>
  <si>
    <t>NN0574.1</t>
  </si>
  <si>
    <t>NN0575.1</t>
  </si>
  <si>
    <t>NN0577.1</t>
  </si>
  <si>
    <t>NN0581.1</t>
  </si>
  <si>
    <t>ECC</t>
  </si>
  <si>
    <t>NN0582.1</t>
  </si>
  <si>
    <t>CONECTIVENESUP</t>
  </si>
  <si>
    <t>NN0584.1</t>
  </si>
  <si>
    <t>NN0587.1</t>
  </si>
  <si>
    <t>ENRONENESERINC</t>
  </si>
  <si>
    <t>NN0588.1</t>
  </si>
  <si>
    <t>GD-MARKET</t>
  </si>
  <si>
    <t>NN0590.1</t>
  </si>
  <si>
    <t>NN0591.1</t>
  </si>
  <si>
    <t>NN0592.1</t>
  </si>
  <si>
    <t>NN0593.1</t>
  </si>
  <si>
    <t>NN0594.1</t>
  </si>
  <si>
    <t>NN0596.1</t>
  </si>
  <si>
    <t>NN0600.1</t>
  </si>
  <si>
    <t>NN0604.1</t>
  </si>
  <si>
    <t>NN0605.1</t>
  </si>
  <si>
    <t>JARON</t>
  </si>
  <si>
    <t>NN0606.1</t>
  </si>
  <si>
    <t>NN0607.1</t>
  </si>
  <si>
    <t>NN0608.1</t>
  </si>
  <si>
    <t>NN0610.1</t>
  </si>
  <si>
    <t>NN0612.1</t>
  </si>
  <si>
    <t>NN0614.1</t>
  </si>
  <si>
    <t>TRACTEBEENEMAR</t>
  </si>
  <si>
    <t>NN0616.1</t>
  </si>
  <si>
    <t>NN0622.1</t>
  </si>
  <si>
    <t>NN0624.1</t>
  </si>
  <si>
    <t>ENGAGEENEUS</t>
  </si>
  <si>
    <t>NN0625.1</t>
  </si>
  <si>
    <t>NN0629.1</t>
  </si>
  <si>
    <t>NN0630.1</t>
  </si>
  <si>
    <t>NG-MM</t>
  </si>
  <si>
    <t>NN0636.1</t>
  </si>
  <si>
    <t>INTRA-WEST-SW</t>
  </si>
  <si>
    <t>NN0637.1</t>
  </si>
  <si>
    <t>NN0638.1</t>
  </si>
  <si>
    <t>BANKMONTREALCAN</t>
  </si>
  <si>
    <t>NN0639.1</t>
  </si>
  <si>
    <t>NN0640.1</t>
  </si>
  <si>
    <t>NN0641.1</t>
  </si>
  <si>
    <t>NN0642.1</t>
  </si>
  <si>
    <t>NN0644.1</t>
  </si>
  <si>
    <t>NN0645.1</t>
  </si>
  <si>
    <t>NN0647.1</t>
  </si>
  <si>
    <t>NN0648.1</t>
  </si>
  <si>
    <t>NN0649.1</t>
  </si>
  <si>
    <t>NN0650.1</t>
  </si>
  <si>
    <t>NN0652.1</t>
  </si>
  <si>
    <t>NN0653.1</t>
  </si>
  <si>
    <t>NN0654.1</t>
  </si>
  <si>
    <t>NN0655.1</t>
  </si>
  <si>
    <t>NN0656.1</t>
  </si>
  <si>
    <t>NN0657.1</t>
  </si>
  <si>
    <t>NN0659.1</t>
  </si>
  <si>
    <t>NN0661.1</t>
  </si>
  <si>
    <t>NN0663.1</t>
  </si>
  <si>
    <t>NN0665.1</t>
  </si>
  <si>
    <t>NN0667.1</t>
  </si>
  <si>
    <t>NN0668.1</t>
  </si>
  <si>
    <t>BANKAMENAT</t>
  </si>
  <si>
    <t>NN0669.1</t>
  </si>
  <si>
    <t>NN0672.1</t>
  </si>
  <si>
    <t>NN0673.1</t>
  </si>
  <si>
    <t>NN0674.1</t>
  </si>
  <si>
    <t>NN0676.1</t>
  </si>
  <si>
    <t>NN0677.1</t>
  </si>
  <si>
    <t>NN0679.1</t>
  </si>
  <si>
    <t>NN0680.1</t>
  </si>
  <si>
    <t>NN0682.1</t>
  </si>
  <si>
    <t>NN0683.1</t>
  </si>
  <si>
    <t>NN0684.1</t>
  </si>
  <si>
    <t>CORNERSTPROL P</t>
  </si>
  <si>
    <t>NN0686.1</t>
  </si>
  <si>
    <t>NN0687.1</t>
  </si>
  <si>
    <t>IDACORPENESOL</t>
  </si>
  <si>
    <t>NN0688.1</t>
  </si>
  <si>
    <t>NN0689.1</t>
  </si>
  <si>
    <t>NN0690.1</t>
  </si>
  <si>
    <t>GD-TEXAS</t>
  </si>
  <si>
    <t>NN0691.1</t>
  </si>
  <si>
    <t>NN0692.1</t>
  </si>
  <si>
    <t>NN0694.1</t>
  </si>
  <si>
    <t>NN0695.1</t>
  </si>
  <si>
    <t>NN0697.1</t>
  </si>
  <si>
    <t>NN0698.1</t>
  </si>
  <si>
    <t>NN0699.1</t>
  </si>
  <si>
    <t>NN0700.1</t>
  </si>
  <si>
    <t>NN0703.1</t>
  </si>
  <si>
    <t>NN0704.1</t>
  </si>
  <si>
    <t>NN0705.1</t>
  </si>
  <si>
    <t>TRANSCANENEFIN</t>
  </si>
  <si>
    <t>NN0706.1</t>
  </si>
  <si>
    <t>NN0707.1</t>
  </si>
  <si>
    <t>NN0709.1</t>
  </si>
  <si>
    <t>FT-NEW-TEXAS</t>
  </si>
  <si>
    <t>NN0711.1</t>
  </si>
  <si>
    <t>NN0714.1</t>
  </si>
  <si>
    <t>INTRA-CENTRAL</t>
  </si>
  <si>
    <t>NN0715.1</t>
  </si>
  <si>
    <t>NN0716.1</t>
  </si>
  <si>
    <t>NN0717.1</t>
  </si>
  <si>
    <t>NN0718.1</t>
  </si>
  <si>
    <t>NN0720.1</t>
  </si>
  <si>
    <t>NN0721.1</t>
  </si>
  <si>
    <t>NN0722.1</t>
  </si>
  <si>
    <t>NN0723.1</t>
  </si>
  <si>
    <t>NN0724.1</t>
  </si>
  <si>
    <t>NN0725.1</t>
  </si>
  <si>
    <t>NN0727.1</t>
  </si>
  <si>
    <t>NN0729.1</t>
  </si>
  <si>
    <t>NN0730.1</t>
  </si>
  <si>
    <t>NN0732.1</t>
  </si>
  <si>
    <t>NN0733.1</t>
  </si>
  <si>
    <t>NN0734.1</t>
  </si>
  <si>
    <t>NN0735.1</t>
  </si>
  <si>
    <t>NN0741.1</t>
  </si>
  <si>
    <t>NN0743.1</t>
  </si>
  <si>
    <t>NN0746.1</t>
  </si>
  <si>
    <t>NN0761.1</t>
  </si>
  <si>
    <t>NN0762.1</t>
  </si>
  <si>
    <t>NN0763.1</t>
  </si>
  <si>
    <t>NN0765.1</t>
  </si>
  <si>
    <t>NN0766.1</t>
  </si>
  <si>
    <t>NN0767.1</t>
  </si>
  <si>
    <t>NN0769.1</t>
  </si>
  <si>
    <t>NN0770.1</t>
  </si>
  <si>
    <t>NN0771.1</t>
  </si>
  <si>
    <t>NN0772.1</t>
  </si>
  <si>
    <t>NN0776.1</t>
  </si>
  <si>
    <t>NN0777.1</t>
  </si>
  <si>
    <t>NN0778.1</t>
  </si>
  <si>
    <t>NN0780.1</t>
  </si>
  <si>
    <t>FT-CENTRAL</t>
  </si>
  <si>
    <t>NN0781.1</t>
  </si>
  <si>
    <t>NN0782.1</t>
  </si>
  <si>
    <t>NN0784.1</t>
  </si>
  <si>
    <t>NN0785.1</t>
  </si>
  <si>
    <t>PSE&amp;G</t>
  </si>
  <si>
    <t>NN0786.1</t>
  </si>
  <si>
    <t>NN0787.1</t>
  </si>
  <si>
    <t>NN0788.1</t>
  </si>
  <si>
    <t>NN0790.1</t>
  </si>
  <si>
    <t>NN0791.1</t>
  </si>
  <si>
    <t>NN0794.1</t>
  </si>
  <si>
    <t>NN0796.1</t>
  </si>
  <si>
    <t>NN0797.1</t>
  </si>
  <si>
    <t>NN0798.1</t>
  </si>
  <si>
    <t>NN0800.1</t>
  </si>
  <si>
    <t>NN0801.1</t>
  </si>
  <si>
    <t>NN0802.1</t>
  </si>
  <si>
    <t>NN0804.1</t>
  </si>
  <si>
    <t>NN0805.1</t>
  </si>
  <si>
    <t>NN0806.1</t>
  </si>
  <si>
    <t>NN0808.1</t>
  </si>
  <si>
    <t>NN0810.1</t>
  </si>
  <si>
    <t>NN0811.1</t>
  </si>
  <si>
    <t>NN0812.1</t>
  </si>
  <si>
    <t>NN0813.1</t>
  </si>
  <si>
    <t>NN0815.1</t>
  </si>
  <si>
    <t>NN0817.1</t>
  </si>
  <si>
    <t>NN0818.1</t>
  </si>
  <si>
    <t>NN0823.1</t>
  </si>
  <si>
    <t>NN0824.1</t>
  </si>
  <si>
    <t>NN0826.1</t>
  </si>
  <si>
    <t>NN0827.1</t>
  </si>
  <si>
    <t>NN0828.1</t>
  </si>
  <si>
    <t>NN0829.1</t>
  </si>
  <si>
    <t>NN0831.1</t>
  </si>
  <si>
    <t>NN0833.1</t>
  </si>
  <si>
    <t>NN0834.1</t>
  </si>
  <si>
    <t>NN0837.1</t>
  </si>
  <si>
    <t>NN0839.1</t>
  </si>
  <si>
    <t>NN0841.1</t>
  </si>
  <si>
    <t>NN0843.1</t>
  </si>
  <si>
    <t>NN0844.1</t>
  </si>
  <si>
    <t>NN0845.1</t>
  </si>
  <si>
    <t>NN0849.1</t>
  </si>
  <si>
    <t>NN0852.1</t>
  </si>
  <si>
    <t>NN0853.1</t>
  </si>
  <si>
    <t>NN0855.1</t>
  </si>
  <si>
    <t>NN0856.1</t>
  </si>
  <si>
    <t>NN0857.1</t>
  </si>
  <si>
    <t>NN0858.1</t>
  </si>
  <si>
    <t>NN0859.1</t>
  </si>
  <si>
    <t>NN0860.1</t>
  </si>
  <si>
    <t>NN0861.1</t>
  </si>
  <si>
    <t>NN0865.1</t>
  </si>
  <si>
    <t>NN0866.1</t>
  </si>
  <si>
    <t>NN0868.1</t>
  </si>
  <si>
    <t>NN0869.1</t>
  </si>
  <si>
    <t>NN0870.1</t>
  </si>
  <si>
    <t>NN0871.1</t>
  </si>
  <si>
    <t>NN0872.1</t>
  </si>
  <si>
    <t>NN0874.1</t>
  </si>
  <si>
    <t>NN0875.1</t>
  </si>
  <si>
    <t>NN0876.1</t>
  </si>
  <si>
    <t>NN0878.1</t>
  </si>
  <si>
    <t>NN0879.1</t>
  </si>
  <si>
    <t>RICHARDSPROII</t>
  </si>
  <si>
    <t>NN0880.1</t>
  </si>
  <si>
    <t>NN0881.1</t>
  </si>
  <si>
    <t>NN0885.1</t>
  </si>
  <si>
    <t>NN0886.1</t>
  </si>
  <si>
    <t>TENASKA</t>
  </si>
  <si>
    <t>NN0889.1</t>
  </si>
  <si>
    <t>NN0890.1</t>
  </si>
  <si>
    <t>NN0891.1</t>
  </si>
  <si>
    <t>NN0892.1</t>
  </si>
  <si>
    <t>NN0893.1</t>
  </si>
  <si>
    <t>NN0895.1</t>
  </si>
  <si>
    <t>NN0896.1</t>
  </si>
  <si>
    <t>NN0897.1</t>
  </si>
  <si>
    <t>INTRA-CNT-NEW</t>
  </si>
  <si>
    <t>NN0898.1</t>
  </si>
  <si>
    <t>ARUBA-SPLY</t>
  </si>
  <si>
    <t>NN0899.1</t>
  </si>
  <si>
    <t>NN0901.1</t>
  </si>
  <si>
    <t>NN0903.1</t>
  </si>
  <si>
    <t>BT</t>
  </si>
  <si>
    <t>NN0906.1</t>
  </si>
  <si>
    <t>NN0907.1</t>
  </si>
  <si>
    <t>NN0908.1</t>
  </si>
  <si>
    <t>NN0909.1</t>
  </si>
  <si>
    <t>NN0910.1</t>
  </si>
  <si>
    <t>NN0912.1</t>
  </si>
  <si>
    <t>NN0914.1</t>
  </si>
  <si>
    <t>NN0915.1</t>
  </si>
  <si>
    <t>NN0916.1</t>
  </si>
  <si>
    <t>NN0917.1</t>
  </si>
  <si>
    <t>NN0919.1</t>
  </si>
  <si>
    <t>NN0922.1</t>
  </si>
  <si>
    <t>NN0926.1</t>
  </si>
  <si>
    <t>NN0928.1</t>
  </si>
  <si>
    <t>NN0931.1</t>
  </si>
  <si>
    <t>NN0935.1</t>
  </si>
  <si>
    <t>NN0939.1</t>
  </si>
  <si>
    <t>NN0940.1</t>
  </si>
  <si>
    <t>NN0941.1</t>
  </si>
  <si>
    <t>NN0944.1</t>
  </si>
  <si>
    <t>NN0946.1</t>
  </si>
  <si>
    <t>NN0947.1</t>
  </si>
  <si>
    <t>NN0948.1</t>
  </si>
  <si>
    <t>NN0949.1</t>
  </si>
  <si>
    <t>TECH-TRADING</t>
  </si>
  <si>
    <t>NN0950.1</t>
  </si>
  <si>
    <t>NN0951.1</t>
  </si>
  <si>
    <t>NN0952.1</t>
  </si>
  <si>
    <t>NN0953.1</t>
  </si>
  <si>
    <t>NN0954.1</t>
  </si>
  <si>
    <t>NN0956.1</t>
  </si>
  <si>
    <t>NN0957.1</t>
  </si>
  <si>
    <t>OGEENERES</t>
  </si>
  <si>
    <t>NN0958.1</t>
  </si>
  <si>
    <t>NN0959.1</t>
  </si>
  <si>
    <t>NN0960.1</t>
  </si>
  <si>
    <t>NN0961.1</t>
  </si>
  <si>
    <t>NN0962.1</t>
  </si>
  <si>
    <t>ENGAGEENECAN</t>
  </si>
  <si>
    <t>NN0963.1</t>
  </si>
  <si>
    <t>NN0964.1</t>
  </si>
  <si>
    <t>NN0967.1</t>
  </si>
  <si>
    <t>NN0968.1</t>
  </si>
  <si>
    <t>NN0970.1</t>
  </si>
  <si>
    <t>NN0971.1</t>
  </si>
  <si>
    <t>NN0972.1</t>
  </si>
  <si>
    <t>NN0973.1</t>
  </si>
  <si>
    <t>NN0974.1</t>
  </si>
  <si>
    <t>NN0977.1</t>
  </si>
  <si>
    <t>NN0979.1</t>
  </si>
  <si>
    <t>NN0980.1</t>
  </si>
  <si>
    <t>NN0981.1</t>
  </si>
  <si>
    <t>NN0988.1</t>
  </si>
  <si>
    <t>NN0994.1</t>
  </si>
  <si>
    <t>NN0997.1</t>
  </si>
  <si>
    <t>NN1000.1</t>
  </si>
  <si>
    <t>NN1002.1</t>
  </si>
  <si>
    <t>NN1009.1</t>
  </si>
  <si>
    <t>NN1012.1</t>
  </si>
  <si>
    <t>NN1014.1</t>
  </si>
  <si>
    <t>NN1015.1</t>
  </si>
  <si>
    <t>NN1016.1</t>
  </si>
  <si>
    <t>NN1018.1</t>
  </si>
  <si>
    <t>NN1019.1</t>
  </si>
  <si>
    <t>NN1021.1</t>
  </si>
  <si>
    <t>NN1022.1</t>
  </si>
  <si>
    <t>NN1024.1</t>
  </si>
  <si>
    <t>NN1026.1</t>
  </si>
  <si>
    <t>NN1027.1</t>
  </si>
  <si>
    <t>NN1028.1</t>
  </si>
  <si>
    <t>NN1029.1</t>
  </si>
  <si>
    <t>NN1030.1</t>
  </si>
  <si>
    <t>NN1031.1</t>
  </si>
  <si>
    <t>NN1032.1</t>
  </si>
  <si>
    <t>NN1036.1</t>
  </si>
  <si>
    <t>NN1038.1</t>
  </si>
  <si>
    <t>NN1039.1</t>
  </si>
  <si>
    <t>NN1041.1</t>
  </si>
  <si>
    <t>NN1042.1</t>
  </si>
  <si>
    <t>NN1043.1</t>
  </si>
  <si>
    <t>NN1044.1</t>
  </si>
  <si>
    <t>NN1045.1</t>
  </si>
  <si>
    <t>NN1046.1</t>
  </si>
  <si>
    <t>NN1048.1</t>
  </si>
  <si>
    <t>NN1049.1</t>
  </si>
  <si>
    <t>NN1050.1</t>
  </si>
  <si>
    <t>NN1051.1</t>
  </si>
  <si>
    <t>NN1052.1</t>
  </si>
  <si>
    <t>NN1058.1</t>
  </si>
  <si>
    <t>NN1059.1</t>
  </si>
  <si>
    <t>NN1061.1</t>
  </si>
  <si>
    <t>NN1068.1</t>
  </si>
  <si>
    <t>NN1069.1</t>
  </si>
  <si>
    <t>NN1073.1</t>
  </si>
  <si>
    <t>NN1074.1</t>
  </si>
  <si>
    <t>CINERGYMARTRA</t>
  </si>
  <si>
    <t>NN1076.1</t>
  </si>
  <si>
    <t>NN1077.1</t>
  </si>
  <si>
    <t>PWR-NG-TEXAS</t>
  </si>
  <si>
    <t>NN1080.1</t>
  </si>
  <si>
    <t>NN1090.1</t>
  </si>
  <si>
    <t>NN1091.1</t>
  </si>
  <si>
    <t>NN1093.1</t>
  </si>
  <si>
    <t>NN1094.1</t>
  </si>
  <si>
    <t>NN1095.1</t>
  </si>
  <si>
    <t>NN1096.1</t>
  </si>
  <si>
    <t>NN1098.1</t>
  </si>
  <si>
    <t>NN1099.1</t>
  </si>
  <si>
    <t>CIBC</t>
  </si>
  <si>
    <t>NN1100.1</t>
  </si>
  <si>
    <t>INTRA-TEXAS</t>
  </si>
  <si>
    <t>NN1101.1</t>
  </si>
  <si>
    <t>NN1102.1</t>
  </si>
  <si>
    <t>NN1103.1</t>
  </si>
  <si>
    <t>NN1104.1</t>
  </si>
  <si>
    <t>NN1105.1</t>
  </si>
  <si>
    <t>NN1107.1</t>
  </si>
  <si>
    <t>NN1108.1</t>
  </si>
  <si>
    <t>NN1111.1</t>
  </si>
  <si>
    <t>NN1113.1</t>
  </si>
  <si>
    <t>NN1115.1</t>
  </si>
  <si>
    <t>NN1116.1</t>
  </si>
  <si>
    <t>NN1117.1</t>
  </si>
  <si>
    <t>NN1118.1</t>
  </si>
  <si>
    <t>NN1121.1</t>
  </si>
  <si>
    <t>NN1122.1</t>
  </si>
  <si>
    <t>NN1123.1</t>
  </si>
  <si>
    <t>NN1125.1</t>
  </si>
  <si>
    <t>NN1126.1</t>
  </si>
  <si>
    <t>NN1127.1</t>
  </si>
  <si>
    <t>NN1128.1</t>
  </si>
  <si>
    <t>NN1130.1</t>
  </si>
  <si>
    <t>NN1131.1</t>
  </si>
  <si>
    <t>NN1132.1</t>
  </si>
  <si>
    <t>NN1136.1</t>
  </si>
  <si>
    <t>NN1137.1</t>
  </si>
  <si>
    <t>NN1142.1</t>
  </si>
  <si>
    <t>NN1145.1</t>
  </si>
  <si>
    <t>NN1146.1</t>
  </si>
  <si>
    <t>NN1147.1</t>
  </si>
  <si>
    <t>FT-BRIDGLINE</t>
  </si>
  <si>
    <t>NN1148.1</t>
  </si>
  <si>
    <t>NN1150.1</t>
  </si>
  <si>
    <t>NN1151.1</t>
  </si>
  <si>
    <t>NN1152.1</t>
  </si>
  <si>
    <t>NN1154.1</t>
  </si>
  <si>
    <t>NN1155.1</t>
  </si>
  <si>
    <t>NN1156.1</t>
  </si>
  <si>
    <t>NN1157.1</t>
  </si>
  <si>
    <t>NN1158.1</t>
  </si>
  <si>
    <t>NN1163.1</t>
  </si>
  <si>
    <t>NN1165.1</t>
  </si>
  <si>
    <t>NN1166.1</t>
  </si>
  <si>
    <t>NN1168.1</t>
  </si>
  <si>
    <t>NN1173.1</t>
  </si>
  <si>
    <t>OCCIDENTENEMAR</t>
  </si>
  <si>
    <t>NN1174.1</t>
  </si>
  <si>
    <t>VITOL S.A.</t>
  </si>
  <si>
    <t>NN1175.1</t>
  </si>
  <si>
    <t>NN1179.1</t>
  </si>
  <si>
    <t>NN1181.1</t>
  </si>
  <si>
    <t>NN1182.1</t>
  </si>
  <si>
    <t>NN1185.1</t>
  </si>
  <si>
    <t>NN1188.1</t>
  </si>
  <si>
    <t>NN1192.1</t>
  </si>
  <si>
    <t>NN1193.1</t>
  </si>
  <si>
    <t>NN1194.1</t>
  </si>
  <si>
    <t>NN1199.1</t>
  </si>
  <si>
    <t>NN1200.1</t>
  </si>
  <si>
    <t>NN1201.1</t>
  </si>
  <si>
    <t>NN1204.1</t>
  </si>
  <si>
    <t>FT-WEST</t>
  </si>
  <si>
    <t>NN1207.1</t>
  </si>
  <si>
    <t>NN1209.1</t>
  </si>
  <si>
    <t>INTRA-CNT-MKT</t>
  </si>
  <si>
    <t>NN1212.1</t>
  </si>
  <si>
    <t>NN1214.1</t>
  </si>
  <si>
    <t>NN1216.1</t>
  </si>
  <si>
    <t>NN1217.1</t>
  </si>
  <si>
    <t>NN1219.1</t>
  </si>
  <si>
    <t>NN1226.1</t>
  </si>
  <si>
    <t>NN1227.1</t>
  </si>
  <si>
    <t>NN1228.1</t>
  </si>
  <si>
    <t>NN1229.1</t>
  </si>
  <si>
    <t>NN1230.1</t>
  </si>
  <si>
    <t>NN1231.1</t>
  </si>
  <si>
    <t>NN1235.1</t>
  </si>
  <si>
    <t>NN1240.1</t>
  </si>
  <si>
    <t>NN1246.1</t>
  </si>
  <si>
    <t>NN1249.1</t>
  </si>
  <si>
    <t>NN1252.1</t>
  </si>
  <si>
    <t>NN1253.1</t>
  </si>
  <si>
    <t>NN1255.1</t>
  </si>
  <si>
    <t>NN1258.1</t>
  </si>
  <si>
    <t>NN1260.1</t>
  </si>
  <si>
    <t>NN1261.1</t>
  </si>
  <si>
    <t>NN1267.1</t>
  </si>
  <si>
    <t>NN1268.1</t>
  </si>
  <si>
    <t>NN1269.1</t>
  </si>
  <si>
    <t>NN1273.1</t>
  </si>
  <si>
    <t>NN1275.1</t>
  </si>
  <si>
    <t>NN1276.1</t>
  </si>
  <si>
    <t>NN1278.1</t>
  </si>
  <si>
    <t>NN1279.1</t>
  </si>
  <si>
    <t>NN1280.1</t>
  </si>
  <si>
    <t>DYNEGYMARAND</t>
  </si>
  <si>
    <t>NN1281.1</t>
  </si>
  <si>
    <t>NN1284.1</t>
  </si>
  <si>
    <t>NN1286.1</t>
  </si>
  <si>
    <t>NN1287.1</t>
  </si>
  <si>
    <t>NN1289.1</t>
  </si>
  <si>
    <t>NN1290.1</t>
  </si>
  <si>
    <t>NN1291.1</t>
  </si>
  <si>
    <t>NN1292.1</t>
  </si>
  <si>
    <t>NN1294.1</t>
  </si>
  <si>
    <t>NN1297.1</t>
  </si>
  <si>
    <t>NN1298.1</t>
  </si>
  <si>
    <t>NN1300.1</t>
  </si>
  <si>
    <t>NN1301.1</t>
  </si>
  <si>
    <t>NN1305.1</t>
  </si>
  <si>
    <t>NN1316.1</t>
  </si>
  <si>
    <t>NN1318.1</t>
  </si>
  <si>
    <t>NN1328.1</t>
  </si>
  <si>
    <t>NN1336.1</t>
  </si>
  <si>
    <t>NN1338.1</t>
  </si>
  <si>
    <t>NN1339.1</t>
  </si>
  <si>
    <t>NN1340.1</t>
  </si>
  <si>
    <t>NN1341.1</t>
  </si>
  <si>
    <t>NN1342.1</t>
  </si>
  <si>
    <t>NN1343.1</t>
  </si>
  <si>
    <t>NN1344.1</t>
  </si>
  <si>
    <t>NN1347.1</t>
  </si>
  <si>
    <t>NN1348.1</t>
  </si>
  <si>
    <t>NN1349.1</t>
  </si>
  <si>
    <t>NN1360.1</t>
  </si>
  <si>
    <t>NN1362.1</t>
  </si>
  <si>
    <t>NN1366.1</t>
  </si>
  <si>
    <t>NN1368.1</t>
  </si>
  <si>
    <t>AEC-OIL&amp;GAS</t>
  </si>
  <si>
    <t>NN1369.1</t>
  </si>
  <si>
    <t>NN1370.1</t>
  </si>
  <si>
    <t>NN1383.1</t>
  </si>
  <si>
    <t>NN1387.1</t>
  </si>
  <si>
    <t>NN1390.1</t>
  </si>
  <si>
    <t>NN1393.1</t>
  </si>
  <si>
    <t>NN1397.1</t>
  </si>
  <si>
    <t>NN1401.1</t>
  </si>
  <si>
    <t>NN1402.1</t>
  </si>
  <si>
    <t>NN1403.1</t>
  </si>
  <si>
    <t>NN1404.1</t>
  </si>
  <si>
    <t>NN1405.1</t>
  </si>
  <si>
    <t>NN1406.1</t>
  </si>
  <si>
    <t>NN1407.1</t>
  </si>
  <si>
    <t>NN1409.1</t>
  </si>
  <si>
    <t>NN1410.1</t>
  </si>
  <si>
    <t>NN1413.1</t>
  </si>
  <si>
    <t>NN1414.1</t>
  </si>
  <si>
    <t>NN1415.1</t>
  </si>
  <si>
    <t>NN1417.1</t>
  </si>
  <si>
    <t>NN1419.1</t>
  </si>
  <si>
    <t>NN1421.1</t>
  </si>
  <si>
    <t>NN1423.1</t>
  </si>
  <si>
    <t>NN1426.1</t>
  </si>
  <si>
    <t>NN1427.1</t>
  </si>
  <si>
    <t>NN1428.1</t>
  </si>
  <si>
    <t>NN1429.1</t>
  </si>
  <si>
    <t>NN1434.1</t>
  </si>
  <si>
    <t>NN1436.1</t>
  </si>
  <si>
    <t>NN1437.1</t>
  </si>
  <si>
    <t>NN1440.1</t>
  </si>
  <si>
    <t>NN1443.1</t>
  </si>
  <si>
    <t>NN1446.1</t>
  </si>
  <si>
    <t>NN1447.1</t>
  </si>
  <si>
    <t>NN1454.1</t>
  </si>
  <si>
    <t>NN1455.1</t>
  </si>
  <si>
    <t>NN1461.1</t>
  </si>
  <si>
    <t>NN1462.1</t>
  </si>
  <si>
    <t>NN1464.1</t>
  </si>
  <si>
    <t>NN1467.1</t>
  </si>
  <si>
    <t>NN1468.1</t>
  </si>
  <si>
    <t>NN1469.1</t>
  </si>
  <si>
    <t>NN1474.1</t>
  </si>
  <si>
    <t>NN1475.1</t>
  </si>
  <si>
    <t>NN1476.1</t>
  </si>
  <si>
    <t>NN1477.1</t>
  </si>
  <si>
    <t>NN1480.1</t>
  </si>
  <si>
    <t>NN1482.1</t>
  </si>
  <si>
    <t>NN1483.1</t>
  </si>
  <si>
    <t>NN1484.1</t>
  </si>
  <si>
    <t>NN1487.1</t>
  </si>
  <si>
    <t>NN1488.1</t>
  </si>
  <si>
    <t>NN1490.1</t>
  </si>
  <si>
    <t>NN1491.1</t>
  </si>
  <si>
    <t>NN1494.1</t>
  </si>
  <si>
    <t>NN1496.1</t>
  </si>
  <si>
    <t>NN1497.1</t>
  </si>
  <si>
    <t>NN1499.1</t>
  </si>
  <si>
    <t>NN1500.1</t>
  </si>
  <si>
    <t>NN1501.1</t>
  </si>
  <si>
    <t>NN1503.1</t>
  </si>
  <si>
    <t>NN1504.1</t>
  </si>
  <si>
    <t>NN1505.1</t>
  </si>
  <si>
    <t>NN1506.1</t>
  </si>
  <si>
    <t>NN1508.1</t>
  </si>
  <si>
    <t>NN1509.1</t>
  </si>
  <si>
    <t>NN1510.1</t>
  </si>
  <si>
    <t>NN1511.1</t>
  </si>
  <si>
    <t>NN1512.1</t>
  </si>
  <si>
    <t>NN1513.1</t>
  </si>
  <si>
    <t>NN1514.1</t>
  </si>
  <si>
    <t>NN1517.1</t>
  </si>
  <si>
    <t>NN1518.1</t>
  </si>
  <si>
    <t>NN1519.1</t>
  </si>
  <si>
    <t>NN1520.1</t>
  </si>
  <si>
    <t>NN1521.1</t>
  </si>
  <si>
    <t>NN1522.1</t>
  </si>
  <si>
    <t>NN1525.1</t>
  </si>
  <si>
    <t>NN1526.1</t>
  </si>
  <si>
    <t>NN1528.1</t>
  </si>
  <si>
    <t>NN1529.1</t>
  </si>
  <si>
    <t>NN1530.1</t>
  </si>
  <si>
    <t>NN1531.1</t>
  </si>
  <si>
    <t>NN1533.1</t>
  </si>
  <si>
    <t>NN1534.1</t>
  </si>
  <si>
    <t>NN1535.1</t>
  </si>
  <si>
    <t>NN1537.1</t>
  </si>
  <si>
    <t>NN1538.1</t>
  </si>
  <si>
    <t>NN1542.1</t>
  </si>
  <si>
    <t>NN1543.1</t>
  </si>
  <si>
    <t>NN1545.1</t>
  </si>
  <si>
    <t>NN1548.1</t>
  </si>
  <si>
    <t>NN1549.1</t>
  </si>
  <si>
    <t>NN1550.1</t>
  </si>
  <si>
    <t>NN1551.1</t>
  </si>
  <si>
    <t>NN1554.1</t>
  </si>
  <si>
    <t>NN1555.1</t>
  </si>
  <si>
    <t>EQUITABLENELL</t>
  </si>
  <si>
    <t>NN1558.1</t>
  </si>
  <si>
    <t>NN1575.1</t>
  </si>
  <si>
    <t>NN1576.1</t>
  </si>
  <si>
    <t>NN1577.1</t>
  </si>
  <si>
    <t>NN1578.1</t>
  </si>
  <si>
    <t>NN1579.1</t>
  </si>
  <si>
    <t>NN1580.1</t>
  </si>
  <si>
    <t>NN1581.1</t>
  </si>
  <si>
    <t>NN1582.1</t>
  </si>
  <si>
    <t>NN1583.1</t>
  </si>
  <si>
    <t>NN1584.1</t>
  </si>
  <si>
    <t>NN1585.1</t>
  </si>
  <si>
    <t>NN1586.1</t>
  </si>
  <si>
    <t>NN1587.1</t>
  </si>
  <si>
    <t>NN1588.1</t>
  </si>
  <si>
    <t>NN1589.1</t>
  </si>
  <si>
    <t>NN1590.1</t>
  </si>
  <si>
    <t>NN1593.1</t>
  </si>
  <si>
    <t>NN1594.1</t>
  </si>
  <si>
    <t>NN1595.1</t>
  </si>
  <si>
    <t>INTRA-WEST-SJ</t>
  </si>
  <si>
    <t>NN1596.1</t>
  </si>
  <si>
    <t>NN1597.1</t>
  </si>
  <si>
    <t>NN1598.1</t>
  </si>
  <si>
    <t>NN1599.1</t>
  </si>
  <si>
    <t>NN1600.1</t>
  </si>
  <si>
    <t>NN1601.1</t>
  </si>
  <si>
    <t>NN1602.1</t>
  </si>
  <si>
    <t>NN1603.1</t>
  </si>
  <si>
    <t>CHASEMANBANCOR</t>
  </si>
  <si>
    <t>NN1604.1</t>
  </si>
  <si>
    <t>NN1605.1</t>
  </si>
  <si>
    <t>NN1607.1</t>
  </si>
  <si>
    <t>NN1611.1</t>
  </si>
  <si>
    <t>NN1612.1</t>
  </si>
  <si>
    <t>NN1613.1</t>
  </si>
  <si>
    <t>NN1615.1</t>
  </si>
  <si>
    <t>NN1618.1</t>
  </si>
  <si>
    <t>NN1620.1</t>
  </si>
  <si>
    <t>NN1621.1</t>
  </si>
  <si>
    <t>PWR-NG-ST-MW</t>
  </si>
  <si>
    <t>NN1623.1</t>
  </si>
  <si>
    <t>NN1624.1</t>
  </si>
  <si>
    <t>NN1625.1</t>
  </si>
  <si>
    <t>NN1630.1</t>
  </si>
  <si>
    <t>NN1634.1</t>
  </si>
  <si>
    <t>NN1637.1</t>
  </si>
  <si>
    <t>NN1638.1</t>
  </si>
  <si>
    <t>NN1639.1</t>
  </si>
  <si>
    <t>NN1640.1</t>
  </si>
  <si>
    <t>NN1641.1</t>
  </si>
  <si>
    <t>NN1645.1</t>
  </si>
  <si>
    <t>NN1646.1</t>
  </si>
  <si>
    <t>NN1649.1</t>
  </si>
  <si>
    <t>NN1651.1</t>
  </si>
  <si>
    <t>NN1652.1</t>
  </si>
  <si>
    <t>NN1653.1</t>
  </si>
  <si>
    <t>NN1654.1</t>
  </si>
  <si>
    <t>NN1657.1</t>
  </si>
  <si>
    <t>NN1658.1</t>
  </si>
  <si>
    <t>NN1659.1</t>
  </si>
  <si>
    <t>NN1660.1</t>
  </si>
  <si>
    <t>NN1664.1</t>
  </si>
  <si>
    <t>NN1667.1</t>
  </si>
  <si>
    <t>NN1668.1</t>
  </si>
  <si>
    <t>NN1670.1</t>
  </si>
  <si>
    <t>NN1671.1</t>
  </si>
  <si>
    <t>NN1672.1</t>
  </si>
  <si>
    <t>NN1673.1</t>
  </si>
  <si>
    <t>NN1674.1</t>
  </si>
  <si>
    <t>NN1675.1</t>
  </si>
  <si>
    <t>NN1676.1</t>
  </si>
  <si>
    <t>NN1677.1</t>
  </si>
  <si>
    <t>NN1678.1</t>
  </si>
  <si>
    <t>NN1679.1</t>
  </si>
  <si>
    <t>NN1681.1</t>
  </si>
  <si>
    <t>NN1683.1</t>
  </si>
  <si>
    <t>NN1684.1</t>
  </si>
  <si>
    <t>NN1685.1</t>
  </si>
  <si>
    <t>NN1686.1</t>
  </si>
  <si>
    <t>NN1687.1</t>
  </si>
  <si>
    <t>NN1688.1</t>
  </si>
  <si>
    <t>NN1689.1</t>
  </si>
  <si>
    <t>NN1690.1</t>
  </si>
  <si>
    <t>NN1691.1</t>
  </si>
  <si>
    <t>NN1692.1</t>
  </si>
  <si>
    <t>NN1694.1</t>
  </si>
  <si>
    <t>NN1697.1</t>
  </si>
  <si>
    <t>NN1698.1</t>
  </si>
  <si>
    <t>NN1699.1</t>
  </si>
  <si>
    <t>NN1702.1</t>
  </si>
  <si>
    <t>NN1703.1</t>
  </si>
  <si>
    <t>NN1704.1</t>
  </si>
  <si>
    <t>NN1705.1</t>
  </si>
  <si>
    <t>NN1706.1</t>
  </si>
  <si>
    <t>NN1707.1</t>
  </si>
  <si>
    <t>NN1710.1</t>
  </si>
  <si>
    <t>NN1711.1</t>
  </si>
  <si>
    <t>NN1712.1</t>
  </si>
  <si>
    <t>NN1713.1</t>
  </si>
  <si>
    <t>NN1715.1</t>
  </si>
  <si>
    <t>NN1716.1</t>
  </si>
  <si>
    <t>NN1717.1</t>
  </si>
  <si>
    <t>NN1718.1</t>
  </si>
  <si>
    <t>NN1719.1</t>
  </si>
  <si>
    <t>NN1720.1</t>
  </si>
  <si>
    <t>NN1721.1</t>
  </si>
  <si>
    <t>NN1722.1</t>
  </si>
  <si>
    <t>NN1723.1</t>
  </si>
  <si>
    <t>NN1725.1</t>
  </si>
  <si>
    <t>NN1726.1</t>
  </si>
  <si>
    <t>NN1727.1</t>
  </si>
  <si>
    <t>NN1729.1</t>
  </si>
  <si>
    <t>NN1731.1</t>
  </si>
  <si>
    <t>NN1734.1</t>
  </si>
  <si>
    <t>NN1736.1</t>
  </si>
  <si>
    <t>NN1738.1</t>
  </si>
  <si>
    <t>NN1739.1</t>
  </si>
  <si>
    <t>NN1740.1</t>
  </si>
  <si>
    <t>NN1741.1</t>
  </si>
  <si>
    <t>NN1743.1</t>
  </si>
  <si>
    <t>NN1744.1</t>
  </si>
  <si>
    <t>NN1745.1</t>
  </si>
  <si>
    <t>NN1747.1</t>
  </si>
  <si>
    <t>NN1750.1</t>
  </si>
  <si>
    <t>NN1751.1</t>
  </si>
  <si>
    <t>NN1752.1</t>
  </si>
  <si>
    <t>NN1754.1</t>
  </si>
  <si>
    <t>NN1757.1</t>
  </si>
  <si>
    <t>NN1759.1</t>
  </si>
  <si>
    <t>NN1760.1</t>
  </si>
  <si>
    <t>NN1761.1</t>
  </si>
  <si>
    <t>NN1762.1</t>
  </si>
  <si>
    <t>NN1764.1</t>
  </si>
  <si>
    <t>NN1765.1</t>
  </si>
  <si>
    <t>NN1770.1</t>
  </si>
  <si>
    <t>NN1771.1</t>
  </si>
  <si>
    <t>NN1773.1</t>
  </si>
  <si>
    <t>NN1774.1</t>
  </si>
  <si>
    <t>NN1775.1</t>
  </si>
  <si>
    <t>NN1776.1</t>
  </si>
  <si>
    <t>NN1777.1</t>
  </si>
  <si>
    <t>ENSERCOENE</t>
  </si>
  <si>
    <t>NN1778.1</t>
  </si>
  <si>
    <t>NN1779.1</t>
  </si>
  <si>
    <t>NN1781.1</t>
  </si>
  <si>
    <t>NN1786.1</t>
  </si>
  <si>
    <t>NN1788.1</t>
  </si>
  <si>
    <t>NN1793.1</t>
  </si>
  <si>
    <t>NN1795.1</t>
  </si>
  <si>
    <t>NN1796.1</t>
  </si>
  <si>
    <t>NN1797.1</t>
  </si>
  <si>
    <t>NN1798.1</t>
  </si>
  <si>
    <t>TXUENETRA</t>
  </si>
  <si>
    <t>NN1799.1</t>
  </si>
  <si>
    <t>NN1800.1</t>
  </si>
  <si>
    <t>NN1801.1</t>
  </si>
  <si>
    <t>NN1802.1</t>
  </si>
  <si>
    <t>NN1803.1</t>
  </si>
  <si>
    <t>NN1804.1</t>
  </si>
  <si>
    <t>NN1824.1</t>
  </si>
  <si>
    <t>NN1825.1</t>
  </si>
  <si>
    <t>NN1827.1</t>
  </si>
  <si>
    <t>TEXACOGASMKT</t>
  </si>
  <si>
    <t>NN1829.1</t>
  </si>
  <si>
    <t>NN1831.1</t>
  </si>
  <si>
    <t>PHIBROINC</t>
  </si>
  <si>
    <t>NN1835.1</t>
  </si>
  <si>
    <t>NN1837.1</t>
  </si>
  <si>
    <t>NN1869.1</t>
  </si>
  <si>
    <t>PHOENIXDOMENE</t>
  </si>
  <si>
    <t>NN1874.1</t>
  </si>
  <si>
    <t>NN1875.1</t>
  </si>
  <si>
    <t>NN1876.1</t>
  </si>
  <si>
    <t>NN1876.2</t>
  </si>
  <si>
    <t>NN1880.1</t>
  </si>
  <si>
    <t>CLINTONENEMAN</t>
  </si>
  <si>
    <t>NN1881.1</t>
  </si>
  <si>
    <t>NN1881.2</t>
  </si>
  <si>
    <t>ENTERPRIPROOPE</t>
  </si>
  <si>
    <t>NN1934.1</t>
  </si>
  <si>
    <t>NN1936.1</t>
  </si>
  <si>
    <t>NN1939.1</t>
  </si>
  <si>
    <t>NN1940.1</t>
  </si>
  <si>
    <t>NN1952.1</t>
  </si>
  <si>
    <t>NN1956.1</t>
  </si>
  <si>
    <t>NN1971.1</t>
  </si>
  <si>
    <t>NN1973.1</t>
  </si>
  <si>
    <t>NN1978.1</t>
  </si>
  <si>
    <t>NN1979.1</t>
  </si>
  <si>
    <t>NN1996.1</t>
  </si>
  <si>
    <t>NN2025.1</t>
  </si>
  <si>
    <t>WESTPARKRES</t>
  </si>
  <si>
    <t>NN2118.1</t>
  </si>
  <si>
    <t>NN2118.2</t>
  </si>
  <si>
    <t>NN2122.1</t>
  </si>
  <si>
    <t>NN2170.1</t>
  </si>
  <si>
    <t>NN2171.1</t>
  </si>
  <si>
    <t>NN2175.1</t>
  </si>
  <si>
    <t>NN2178.1</t>
  </si>
  <si>
    <t>NN2179.1</t>
  </si>
  <si>
    <t>NN2181.1</t>
  </si>
  <si>
    <t>NN2183.1</t>
  </si>
  <si>
    <t>NN2184.1</t>
  </si>
  <si>
    <t>NN2185.1</t>
  </si>
  <si>
    <t>NN2187.1</t>
  </si>
  <si>
    <t>NN2189.1</t>
  </si>
  <si>
    <t>NN2190.1</t>
  </si>
  <si>
    <t>NN2192.1</t>
  </si>
  <si>
    <t>NN2193.1</t>
  </si>
  <si>
    <t>NN2194.1</t>
  </si>
  <si>
    <t>NN2196.1</t>
  </si>
  <si>
    <t>NN2197.1</t>
  </si>
  <si>
    <t>NN2198.1</t>
  </si>
  <si>
    <t>NN2200.1</t>
  </si>
  <si>
    <t>NN2201.1</t>
  </si>
  <si>
    <t>NN2203.1</t>
  </si>
  <si>
    <t>NN2203.2</t>
  </si>
  <si>
    <t>NN2204.1</t>
  </si>
  <si>
    <t>NN2204.2</t>
  </si>
  <si>
    <t>NN2204.3</t>
  </si>
  <si>
    <t>NN2204.4</t>
  </si>
  <si>
    <t>NN2205.2</t>
  </si>
  <si>
    <t>NN2206.1</t>
  </si>
  <si>
    <t>NN2207.1</t>
  </si>
  <si>
    <t>NN2207.2</t>
  </si>
  <si>
    <t>NG-LTX</t>
  </si>
  <si>
    <t>NN2208.1</t>
  </si>
  <si>
    <t>FT-EAST</t>
  </si>
  <si>
    <t>NN2209.1</t>
  </si>
  <si>
    <t>NN2209.2</t>
  </si>
  <si>
    <t>NN2209.3</t>
  </si>
  <si>
    <t>INTRA-ST-NAP</t>
  </si>
  <si>
    <t>NN2210.1</t>
  </si>
  <si>
    <t>NN2210.2</t>
  </si>
  <si>
    <t>NN2210.3</t>
  </si>
  <si>
    <t>INTRA-CES-TVSG</t>
  </si>
  <si>
    <t>NN2210.4</t>
  </si>
  <si>
    <t>NN2210.5</t>
  </si>
  <si>
    <t>NN2210.6</t>
  </si>
  <si>
    <t>NN2210.8</t>
  </si>
  <si>
    <t>NN2210.9</t>
  </si>
  <si>
    <t>NN2211.1</t>
  </si>
  <si>
    <t>NN2211.2</t>
  </si>
  <si>
    <t>NN2211.3</t>
  </si>
  <si>
    <t>NN2211.4</t>
  </si>
  <si>
    <t>NN2213.1</t>
  </si>
  <si>
    <t>NN2215.1</t>
  </si>
  <si>
    <t>NN2217.1</t>
  </si>
  <si>
    <t>LGSNATGASCOM</t>
  </si>
  <si>
    <t>NN2228.1</t>
  </si>
  <si>
    <t>NN2229.1</t>
  </si>
  <si>
    <t>NN2230.1</t>
  </si>
  <si>
    <t>SAPIENTENECOR</t>
  </si>
  <si>
    <t>ND7282.3</t>
  </si>
  <si>
    <t>IF-ELPO/PERMIAN</t>
  </si>
  <si>
    <t>C</t>
  </si>
  <si>
    <t>EUR</t>
  </si>
  <si>
    <t>ND7282.4</t>
  </si>
  <si>
    <t>P</t>
  </si>
  <si>
    <t>ND7282.5</t>
  </si>
  <si>
    <t>ND7282.6</t>
  </si>
  <si>
    <t>Q86438.1</t>
  </si>
  <si>
    <t>Q86438.2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</si>
</sst>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74" formatCode="0.0"/>
    <numFmt numFmtId="189" formatCode="0.000"/>
    <numFmt numFmtId="227" formatCode="&quot;$&quot;#,##0"/>
    <numFmt numFmtId="228" formatCode="0.000%"/>
  </numFmts>
  <fonts count="13" x14ac:knownFonts="1">
    <font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name val="Courier"/>
    </font>
    <font>
      <b/>
      <sz val="10"/>
      <name val="Arial"/>
      <family val="2"/>
    </font>
    <font>
      <b/>
      <sz val="20"/>
      <name val="Arial"/>
      <family val="2"/>
    </font>
    <font>
      <b/>
      <sz val="14"/>
      <name val="Times New Roman"/>
      <family val="1"/>
    </font>
    <font>
      <sz val="14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3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8" fontId="1" fillId="0" borderId="0" applyFont="0" applyFill="0" applyBorder="0" applyAlignment="0" applyProtection="0"/>
  </cellStyleXfs>
  <cellXfs count="117">
    <xf numFmtId="0" fontId="0" fillId="0" borderId="0" xfId="0"/>
    <xf numFmtId="0" fontId="3" fillId="0" borderId="0" xfId="0" applyFont="1"/>
    <xf numFmtId="0" fontId="3" fillId="0" borderId="0" xfId="0" applyFont="1" applyBorder="1"/>
    <xf numFmtId="0" fontId="4" fillId="0" borderId="0" xfId="0" applyFont="1"/>
    <xf numFmtId="0" fontId="3" fillId="0" borderId="0" xfId="0" applyFont="1" applyFill="1"/>
    <xf numFmtId="17" fontId="0" fillId="0" borderId="0" xfId="0" applyNumberFormat="1"/>
    <xf numFmtId="15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89" fontId="4" fillId="0" borderId="0" xfId="0" applyNumberFormat="1" applyFont="1" applyBorder="1" applyAlignment="1">
      <alignment horizontal="right"/>
    </xf>
    <xf numFmtId="189" fontId="4" fillId="2" borderId="1" xfId="0" applyNumberFormat="1" applyFont="1" applyFill="1" applyBorder="1" applyAlignment="1">
      <alignment horizontal="right"/>
    </xf>
    <xf numFmtId="227" fontId="4" fillId="2" borderId="1" xfId="0" applyNumberFormat="1" applyFont="1" applyFill="1" applyBorder="1"/>
    <xf numFmtId="227" fontId="4" fillId="2" borderId="2" xfId="0" applyNumberFormat="1" applyFont="1" applyFill="1" applyBorder="1"/>
    <xf numFmtId="3" fontId="4" fillId="0" borderId="0" xfId="0" applyNumberFormat="1" applyFont="1" applyBorder="1"/>
    <xf numFmtId="0" fontId="3" fillId="0" borderId="0" xfId="0" applyFont="1" applyAlignment="1">
      <alignment vertical="top" wrapText="1"/>
    </xf>
    <xf numFmtId="0" fontId="7" fillId="3" borderId="3" xfId="0" applyFont="1" applyFill="1" applyBorder="1" applyAlignment="1">
      <alignment horizontal="center"/>
    </xf>
    <xf numFmtId="15" fontId="7" fillId="3" borderId="3" xfId="0" applyNumberFormat="1" applyFont="1" applyFill="1" applyBorder="1" applyAlignment="1">
      <alignment horizontal="center"/>
    </xf>
    <xf numFmtId="3" fontId="7" fillId="3" borderId="3" xfId="0" applyNumberFormat="1" applyFont="1" applyFill="1" applyBorder="1" applyAlignment="1">
      <alignment horizontal="center"/>
    </xf>
    <xf numFmtId="10" fontId="7" fillId="3" borderId="3" xfId="0" applyNumberFormat="1" applyFont="1" applyFill="1" applyBorder="1" applyAlignment="1">
      <alignment horizontal="center"/>
    </xf>
    <xf numFmtId="189" fontId="7" fillId="3" borderId="4" xfId="0" applyNumberFormat="1" applyFont="1" applyFill="1" applyBorder="1" applyAlignment="1">
      <alignment horizontal="center"/>
    </xf>
    <xf numFmtId="189" fontId="7" fillId="3" borderId="3" xfId="0" applyNumberFormat="1" applyFont="1" applyFill="1" applyBorder="1" applyAlignment="1">
      <alignment horizontal="center"/>
    </xf>
    <xf numFmtId="227" fontId="7" fillId="3" borderId="3" xfId="0" applyNumberFormat="1" applyFont="1" applyFill="1" applyBorder="1" applyAlignment="1">
      <alignment horizontal="center"/>
    </xf>
    <xf numFmtId="3" fontId="7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top" wrapText="1"/>
    </xf>
    <xf numFmtId="0" fontId="7" fillId="3" borderId="5" xfId="0" applyFont="1" applyFill="1" applyBorder="1" applyAlignment="1">
      <alignment horizontal="center"/>
    </xf>
    <xf numFmtId="15" fontId="7" fillId="3" borderId="5" xfId="0" applyNumberFormat="1" applyFont="1" applyFill="1" applyBorder="1" applyAlignment="1">
      <alignment horizontal="center"/>
    </xf>
    <xf numFmtId="3" fontId="7" fillId="3" borderId="5" xfId="0" applyNumberFormat="1" applyFont="1" applyFill="1" applyBorder="1" applyAlignment="1">
      <alignment horizontal="center"/>
    </xf>
    <xf numFmtId="10" fontId="7" fillId="3" borderId="5" xfId="0" applyNumberFormat="1" applyFont="1" applyFill="1" applyBorder="1" applyAlignment="1">
      <alignment horizontal="center"/>
    </xf>
    <xf numFmtId="189" fontId="7" fillId="3" borderId="6" xfId="0" applyNumberFormat="1" applyFont="1" applyFill="1" applyBorder="1" applyAlignment="1">
      <alignment horizontal="center"/>
    </xf>
    <xf numFmtId="189" fontId="7" fillId="3" borderId="5" xfId="0" applyNumberFormat="1" applyFont="1" applyFill="1" applyBorder="1" applyAlignment="1">
      <alignment horizontal="center"/>
    </xf>
    <xf numFmtId="227" fontId="7" fillId="3" borderId="5" xfId="0" applyNumberFormat="1" applyFont="1" applyFill="1" applyBorder="1" applyAlignment="1">
      <alignment horizontal="center"/>
    </xf>
    <xf numFmtId="2" fontId="3" fillId="0" borderId="0" xfId="0" applyNumberFormat="1" applyFont="1"/>
    <xf numFmtId="189" fontId="3" fillId="0" borderId="0" xfId="0" applyNumberFormat="1" applyFont="1"/>
    <xf numFmtId="227" fontId="3" fillId="0" borderId="0" xfId="0" applyNumberFormat="1" applyFont="1"/>
    <xf numFmtId="228" fontId="3" fillId="0" borderId="0" xfId="0" applyNumberFormat="1" applyFont="1"/>
    <xf numFmtId="227" fontId="3" fillId="0" borderId="0" xfId="1" applyNumberFormat="1" applyFont="1" applyAlignment="1">
      <alignment vertical="top" wrapText="1"/>
    </xf>
    <xf numFmtId="8" fontId="3" fillId="0" borderId="0" xfId="1" applyFont="1" applyAlignment="1">
      <alignment vertical="top" wrapText="1"/>
    </xf>
    <xf numFmtId="37" fontId="3" fillId="0" borderId="0" xfId="1" applyNumberFormat="1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228" fontId="7" fillId="2" borderId="7" xfId="1" applyNumberFormat="1" applyFont="1" applyFill="1" applyBorder="1" applyAlignment="1">
      <alignment horizontal="center" vertical="top"/>
    </xf>
    <xf numFmtId="227" fontId="7" fillId="2" borderId="8" xfId="1" applyNumberFormat="1" applyFont="1" applyFill="1" applyBorder="1" applyAlignment="1">
      <alignment horizontal="center" vertical="top"/>
    </xf>
    <xf numFmtId="227" fontId="7" fillId="2" borderId="9" xfId="1" applyNumberFormat="1" applyFont="1" applyFill="1" applyBorder="1" applyAlignment="1">
      <alignment horizontal="center" vertical="top" wrapText="1"/>
    </xf>
    <xf numFmtId="8" fontId="7" fillId="3" borderId="3" xfId="1" applyFont="1" applyFill="1" applyBorder="1" applyAlignment="1">
      <alignment horizontal="center" vertical="top"/>
    </xf>
    <xf numFmtId="3" fontId="7" fillId="3" borderId="3" xfId="1" applyNumberFormat="1" applyFont="1" applyFill="1" applyBorder="1" applyAlignment="1">
      <alignment horizontal="center" vertical="top"/>
    </xf>
    <xf numFmtId="189" fontId="7" fillId="3" borderId="3" xfId="1" applyNumberFormat="1" applyFont="1" applyFill="1" applyBorder="1" applyAlignment="1">
      <alignment horizontal="center" vertical="top"/>
    </xf>
    <xf numFmtId="228" fontId="7" fillId="3" borderId="10" xfId="1" applyNumberFormat="1" applyFont="1" applyFill="1" applyBorder="1" applyAlignment="1">
      <alignment horizontal="center" vertical="top"/>
    </xf>
    <xf numFmtId="227" fontId="7" fillId="3" borderId="10" xfId="1" applyNumberFormat="1" applyFont="1" applyFill="1" applyBorder="1" applyAlignment="1">
      <alignment horizontal="center" vertical="top"/>
    </xf>
    <xf numFmtId="227" fontId="7" fillId="0" borderId="0" xfId="1" applyNumberFormat="1" applyFont="1" applyFill="1" applyBorder="1" applyAlignment="1">
      <alignment horizontal="center" vertical="top"/>
    </xf>
    <xf numFmtId="8" fontId="3" fillId="0" borderId="0" xfId="1" applyFont="1" applyFill="1" applyBorder="1" applyAlignment="1">
      <alignment vertical="top" wrapText="1"/>
    </xf>
    <xf numFmtId="37" fontId="3" fillId="0" borderId="0" xfId="1" applyNumberFormat="1" applyFont="1" applyFill="1" applyBorder="1" applyAlignment="1">
      <alignment vertical="top" wrapText="1"/>
    </xf>
    <xf numFmtId="8" fontId="7" fillId="3" borderId="5" xfId="1" applyFont="1" applyFill="1" applyBorder="1" applyAlignment="1">
      <alignment horizontal="center" vertical="top"/>
    </xf>
    <xf numFmtId="3" fontId="7" fillId="3" borderId="5" xfId="1" applyNumberFormat="1" applyFont="1" applyFill="1" applyBorder="1" applyAlignment="1">
      <alignment horizontal="center" vertical="top"/>
    </xf>
    <xf numFmtId="189" fontId="7" fillId="3" borderId="5" xfId="1" applyNumberFormat="1" applyFont="1" applyFill="1" applyBorder="1" applyAlignment="1">
      <alignment horizontal="center" vertical="top"/>
    </xf>
    <xf numFmtId="228" fontId="7" fillId="3" borderId="5" xfId="1" applyNumberFormat="1" applyFont="1" applyFill="1" applyBorder="1" applyAlignment="1">
      <alignment horizontal="center" vertical="top"/>
    </xf>
    <xf numFmtId="227" fontId="7" fillId="3" borderId="5" xfId="1" applyNumberFormat="1" applyFont="1" applyFill="1" applyBorder="1" applyAlignment="1">
      <alignment horizontal="center" vertical="top"/>
    </xf>
    <xf numFmtId="8" fontId="7" fillId="0" borderId="0" xfId="1" applyFont="1" applyFill="1" applyBorder="1" applyAlignment="1">
      <alignment horizontal="center" vertical="top" wrapText="1"/>
    </xf>
    <xf numFmtId="37" fontId="7" fillId="0" borderId="0" xfId="1" applyNumberFormat="1" applyFont="1" applyFill="1" applyBorder="1" applyAlignment="1">
      <alignment horizontal="center" vertical="top" wrapText="1"/>
    </xf>
    <xf numFmtId="0" fontId="6" fillId="4" borderId="0" xfId="0" applyFont="1" applyFill="1" applyAlignment="1">
      <alignment vertical="top" wrapText="1"/>
    </xf>
    <xf numFmtId="0" fontId="4" fillId="0" borderId="0" xfId="0" applyFont="1" applyBorder="1"/>
    <xf numFmtId="14" fontId="4" fillId="0" borderId="0" xfId="0" applyNumberFormat="1" applyFont="1" applyBorder="1"/>
    <xf numFmtId="189" fontId="4" fillId="0" borderId="0" xfId="0" applyNumberFormat="1" applyFont="1" applyBorder="1"/>
    <xf numFmtId="174" fontId="4" fillId="0" borderId="0" xfId="0" applyNumberFormat="1" applyFont="1" applyBorder="1"/>
    <xf numFmtId="0" fontId="6" fillId="4" borderId="0" xfId="0" applyFont="1" applyFill="1" applyBorder="1" applyAlignment="1">
      <alignment vertical="top" wrapText="1"/>
    </xf>
    <xf numFmtId="14" fontId="3" fillId="0" borderId="0" xfId="0" applyNumberFormat="1" applyFont="1" applyBorder="1"/>
    <xf numFmtId="3" fontId="3" fillId="0" borderId="0" xfId="0" applyNumberFormat="1" applyFont="1" applyBorder="1"/>
    <xf numFmtId="189" fontId="3" fillId="0" borderId="0" xfId="0" applyNumberFormat="1" applyFont="1" applyBorder="1"/>
    <xf numFmtId="174" fontId="3" fillId="0" borderId="0" xfId="0" applyNumberFormat="1" applyFont="1" applyBorder="1"/>
    <xf numFmtId="0" fontId="3" fillId="0" borderId="0" xfId="0" applyNumberFormat="1" applyFont="1" applyBorder="1"/>
    <xf numFmtId="0" fontId="5" fillId="0" borderId="0" xfId="0" applyFont="1"/>
    <xf numFmtId="0" fontId="0" fillId="0" borderId="11" xfId="0" applyBorder="1"/>
    <xf numFmtId="0" fontId="0" fillId="0" borderId="12" xfId="0" pivotButton="1" applyBorder="1"/>
    <xf numFmtId="0" fontId="0" fillId="0" borderId="13" xfId="0" applyBorder="1"/>
    <xf numFmtId="0" fontId="0" fillId="0" borderId="14" xfId="0" applyBorder="1"/>
    <xf numFmtId="0" fontId="0" fillId="0" borderId="11" xfId="0" applyNumberFormat="1" applyBorder="1"/>
    <xf numFmtId="0" fontId="0" fillId="0" borderId="14" xfId="0" applyNumberFormat="1" applyBorder="1"/>
    <xf numFmtId="0" fontId="0" fillId="0" borderId="15" xfId="0" applyBorder="1"/>
    <xf numFmtId="0" fontId="0" fillId="0" borderId="15" xfId="0" applyNumberFormat="1" applyBorder="1"/>
    <xf numFmtId="0" fontId="0" fillId="0" borderId="12" xfId="0" applyNumberFormat="1" applyBorder="1"/>
    <xf numFmtId="14" fontId="0" fillId="0" borderId="0" xfId="0" applyNumberFormat="1"/>
    <xf numFmtId="0" fontId="4" fillId="0" borderId="0" xfId="0" applyFont="1" applyFill="1" applyAlignment="1">
      <alignment horizontal="center"/>
    </xf>
    <xf numFmtId="0" fontId="0" fillId="0" borderId="16" xfId="0" applyFill="1" applyBorder="1" applyAlignment="1">
      <alignment horizontal="right" vertical="center"/>
    </xf>
    <xf numFmtId="1" fontId="0" fillId="0" borderId="0" xfId="0" applyNumberFormat="1" applyFill="1" applyBorder="1" applyAlignment="1">
      <alignment vertical="top"/>
    </xf>
    <xf numFmtId="1" fontId="0" fillId="5" borderId="17" xfId="0" applyNumberFormat="1" applyFill="1" applyBorder="1" applyAlignment="1">
      <alignment vertical="top"/>
    </xf>
    <xf numFmtId="1" fontId="0" fillId="5" borderId="18" xfId="0" applyNumberFormat="1" applyFill="1" applyBorder="1" applyAlignment="1">
      <alignment vertical="top"/>
    </xf>
    <xf numFmtId="1" fontId="0" fillId="5" borderId="19" xfId="0" applyNumberFormat="1" applyFill="1" applyBorder="1" applyAlignment="1">
      <alignment vertical="top"/>
    </xf>
    <xf numFmtId="0" fontId="9" fillId="3" borderId="20" xfId="0" applyFont="1" applyFill="1" applyBorder="1" applyAlignment="1">
      <alignment horizontal="right"/>
    </xf>
    <xf numFmtId="0" fontId="9" fillId="3" borderId="21" xfId="0" applyFont="1" applyFill="1" applyBorder="1" applyAlignment="1">
      <alignment horizontal="right"/>
    </xf>
    <xf numFmtId="0" fontId="9" fillId="3" borderId="21" xfId="0" applyFont="1" applyFill="1" applyBorder="1" applyAlignment="1">
      <alignment horizontal="right" vertical="top"/>
    </xf>
    <xf numFmtId="0" fontId="9" fillId="3" borderId="21" xfId="0" applyFont="1" applyFill="1" applyBorder="1" applyAlignment="1">
      <alignment horizontal="right" vertical="center"/>
    </xf>
    <xf numFmtId="0" fontId="0" fillId="3" borderId="22" xfId="0" applyFill="1" applyBorder="1" applyAlignment="1">
      <alignment horizontal="right" vertical="center"/>
    </xf>
    <xf numFmtId="0" fontId="0" fillId="6" borderId="20" xfId="0" applyFill="1" applyBorder="1" applyAlignment="1">
      <alignment vertical="top"/>
    </xf>
    <xf numFmtId="0" fontId="0" fillId="6" borderId="22" xfId="0" applyFill="1" applyBorder="1" applyAlignment="1">
      <alignment vertical="top"/>
    </xf>
    <xf numFmtId="0" fontId="4" fillId="7" borderId="20" xfId="0" applyFont="1" applyFill="1" applyBorder="1" applyAlignment="1">
      <alignment horizontal="center"/>
    </xf>
    <xf numFmtId="0" fontId="4" fillId="7" borderId="21" xfId="0" applyFont="1" applyFill="1" applyBorder="1" applyAlignment="1">
      <alignment horizontal="center"/>
    </xf>
    <xf numFmtId="0" fontId="4" fillId="7" borderId="21" xfId="0" applyFont="1" applyFill="1" applyBorder="1" applyAlignment="1">
      <alignment horizontal="left"/>
    </xf>
    <xf numFmtId="0" fontId="4" fillId="7" borderId="22" xfId="0" applyFont="1" applyFill="1" applyBorder="1"/>
    <xf numFmtId="14" fontId="0" fillId="0" borderId="11" xfId="0" applyNumberFormat="1" applyBorder="1"/>
    <xf numFmtId="14" fontId="0" fillId="0" borderId="23" xfId="0" applyNumberFormat="1" applyBorder="1"/>
    <xf numFmtId="0" fontId="0" fillId="0" borderId="23" xfId="0" applyNumberFormat="1" applyBorder="1"/>
    <xf numFmtId="0" fontId="0" fillId="0" borderId="24" xfId="0" applyNumberFormat="1" applyBorder="1"/>
    <xf numFmtId="0" fontId="11" fillId="0" borderId="0" xfId="0" applyFont="1"/>
    <xf numFmtId="0" fontId="12" fillId="0" borderId="0" xfId="0" applyFont="1" applyAlignment="1">
      <alignment vertical="top" wrapText="1"/>
    </xf>
    <xf numFmtId="3" fontId="12" fillId="0" borderId="0" xfId="0" applyNumberFormat="1" applyFont="1" applyAlignment="1">
      <alignment vertical="top" wrapText="1"/>
    </xf>
    <xf numFmtId="15" fontId="3" fillId="0" borderId="0" xfId="0" applyNumberFormat="1" applyFont="1" applyAlignment="1">
      <alignment vertical="top" wrapText="1"/>
    </xf>
    <xf numFmtId="15" fontId="12" fillId="0" borderId="0" xfId="0" applyNumberFormat="1" applyFont="1" applyAlignment="1">
      <alignment vertical="top" wrapText="1"/>
    </xf>
    <xf numFmtId="0" fontId="0" fillId="0" borderId="25" xfId="0" applyBorder="1"/>
    <xf numFmtId="0" fontId="0" fillId="0" borderId="25" xfId="0" applyNumberFormat="1" applyBorder="1"/>
    <xf numFmtId="0" fontId="0" fillId="0" borderId="0" xfId="0" applyNumberFormat="1"/>
    <xf numFmtId="0" fontId="0" fillId="0" borderId="26" xfId="0" applyNumberFormat="1" applyBorder="1"/>
    <xf numFmtId="0" fontId="0" fillId="0" borderId="23" xfId="0" applyBorder="1"/>
    <xf numFmtId="15" fontId="0" fillId="0" borderId="11" xfId="0" applyNumberFormat="1" applyBorder="1"/>
    <xf numFmtId="15" fontId="0" fillId="0" borderId="23" xfId="0" applyNumberFormat="1" applyBorder="1"/>
    <xf numFmtId="15" fontId="0" fillId="0" borderId="15" xfId="0" applyNumberFormat="1" applyBorder="1"/>
    <xf numFmtId="0" fontId="0" fillId="0" borderId="12" xfId="0" applyBorder="1"/>
    <xf numFmtId="0" fontId="10" fillId="8" borderId="0" xfId="0" applyFont="1" applyFill="1" applyAlignment="1">
      <alignment horizontal="center"/>
    </xf>
    <xf numFmtId="0" fontId="10" fillId="8" borderId="27" xfId="0" applyFont="1" applyFill="1" applyBorder="1" applyAlignment="1">
      <alignment horizontal="center"/>
    </xf>
    <xf numFmtId="0" fontId="0" fillId="0" borderId="11" xfId="0" pivotButton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104775</xdr:colOff>
          <xdr:row>3</xdr:row>
          <xdr:rowOff>28575</xdr:rowOff>
        </xdr:from>
        <xdr:to>
          <xdr:col>5</xdr:col>
          <xdr:colOff>523875</xdr:colOff>
          <xdr:row>4</xdr:row>
          <xdr:rowOff>114300</xdr:rowOff>
        </xdr:to>
        <xdr:sp macro="" textlink="">
          <xdr:nvSpPr>
            <xdr:cNvPr id="5122" name="Button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Basis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85725</xdr:colOff>
          <xdr:row>1</xdr:row>
          <xdr:rowOff>38100</xdr:rowOff>
        </xdr:from>
        <xdr:to>
          <xdr:col>5</xdr:col>
          <xdr:colOff>514350</xdr:colOff>
          <xdr:row>2</xdr:row>
          <xdr:rowOff>133350</xdr:rowOff>
        </xdr:to>
        <xdr:sp macro="" textlink="">
          <xdr:nvSpPr>
            <xdr:cNvPr id="5123" name="Button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Price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104775</xdr:colOff>
          <xdr:row>5</xdr:row>
          <xdr:rowOff>47625</xdr:rowOff>
        </xdr:from>
        <xdr:to>
          <xdr:col>5</xdr:col>
          <xdr:colOff>523875</xdr:colOff>
          <xdr:row>6</xdr:row>
          <xdr:rowOff>123825</xdr:rowOff>
        </xdr:to>
        <xdr:sp macro="" textlink="">
          <xdr:nvSpPr>
            <xdr:cNvPr id="5124" name="Button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Options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Oils059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0498C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 Sched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 Sched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utch Quigley" refreshedDate="36692.698694791667" createdVersion="1" recordCount="20" upgradeOnRefresh="1">
  <cacheSource type="worksheet">
    <worksheetSource ref="A4:L24" sheet="Price"/>
  </cacheSource>
  <cacheFields count="12">
    <cacheField name="Counterparty" numFmtId="0">
      <sharedItems count="10">
        <s v="AEPENESER"/>
        <s v="FT-NY"/>
        <s v="FT-EOL-TEXAS"/>
        <s v="INTRA-ONTARIO"/>
        <s v="INTRA-WEST-PM"/>
        <s v="AQUILA RISK"/>
        <s v="HESSENETRA"/>
        <s v="OPTIONS-EA"/>
        <s v="DUKEENETRA"/>
        <s v="MIECO"/>
      </sharedItems>
    </cacheField>
    <cacheField name="Deal Num" numFmtId="0">
      <sharedItems count="17">
        <s v="NN0443.1"/>
        <s v="NN0444.1"/>
        <s v="NN0446.1"/>
        <s v="NN0447.1"/>
        <s v="NN0448.1"/>
        <s v="NN0449.1"/>
        <s v="NN0450.1"/>
        <s v="NN0451.1"/>
        <s v="NN0452.1"/>
        <s v="NN0453.1"/>
        <s v="NN0454.1"/>
        <s v="NN0456.1"/>
        <s v="NN0458.1"/>
        <s v="NN0459.1"/>
        <s v="NN0460.1"/>
        <s v="NN0462.1"/>
        <s v="NN0463.1"/>
      </sharedItems>
    </cacheField>
    <cacheField name="Fin" numFmtId="0">
      <sharedItems count="1">
        <s v="F"/>
      </sharedItems>
    </cacheField>
    <cacheField name="Pub Code" numFmtId="0">
      <sharedItems containsBlank="1" count="13">
        <s v="NX1"/>
        <s v="AECOUS" u="1"/>
        <s v="NX3" u="1"/>
        <m u="1"/>
        <s v="CGPR-AECO/BASIS" u="1"/>
        <s v="CGPR-ALBR/BASIS" u="1"/>
        <s v="IF-NTHWST/CANBR" u="1"/>
        <s v="IF-NWPL_ROCKY_M" u="1"/>
        <s v="NXB2" u="1"/>
        <s v="GDP-HEHUB" u="1"/>
        <s v="GDP-CHI. GATE" u="1"/>
        <s v="IF-CIG/RKYMTN" u="1"/>
        <s v="IF-PAN/TX/OK" u="1"/>
      </sharedItems>
    </cacheField>
    <cacheField name="Period" numFmtId="0">
      <sharedItems containsSemiMixedTypes="0" containsNonDate="0" containsDate="1" containsString="0" minDate="1998-12-01T00:00:00" maxDate="2007-12-02T00:00:00" count="83">
        <d v="2000-07-01T00:00:00"/>
        <d v="2000-08-01T00:00:00"/>
        <d v="2000-09-01T00:00:00"/>
        <d v="2000-10-01T00:00:00"/>
        <d v="2000-11-01T00:00:00"/>
        <d v="1998-12-01T00:00:00" u="1"/>
        <d v="1999-01-01T00:00:00" u="1"/>
        <d v="1999-02-01T00:00:00" u="1"/>
        <d v="1999-03-01T00:00:00" u="1"/>
        <d v="1999-04-01T00:00:00" u="1"/>
        <d v="1999-05-01T00:00:00" u="1"/>
        <d v="1999-06-01T00:00:00" u="1"/>
        <d v="1999-07-01T00:00:00" u="1"/>
        <d v="1999-08-01T00:00:00" u="1"/>
        <d v="1999-09-01T00:00:00" u="1"/>
        <d v="1999-10-01T00:00:00" u="1"/>
        <d v="1999-11-01T00:00:00" u="1"/>
        <d v="1999-12-01T00:00:00" u="1"/>
        <d v="2000-01-01T00:00:00" u="1"/>
        <d v="2000-02-01T00:00:00" u="1"/>
        <d v="2000-03-01T00:00:00" u="1"/>
        <d v="2000-04-01T00:00:00" u="1"/>
        <d v="2000-05-01T00:00:00" u="1"/>
        <d v="2000-06-01T00:00:00" u="1"/>
        <d v="2000-12-01T00:00:00" u="1"/>
        <d v="2002-01-01T00:00:00" u="1"/>
        <d v="2002-02-01T00:00:00" u="1"/>
        <d v="2002-03-01T00:00:00" u="1"/>
        <d v="2002-04-01T00:00:00" u="1"/>
        <d v="2002-05-01T00:00:00" u="1"/>
        <d v="2002-06-01T00:00:00" u="1"/>
        <d v="2002-07-01T00:00:00" u="1"/>
        <d v="2002-08-01T00:00:00" u="1"/>
        <d v="2002-09-01T00:00:00" u="1"/>
        <d v="2002-10-01T00:00:00" u="1"/>
        <d v="2002-11-01T00:00:00" u="1"/>
        <d v="2002-12-01T00:00:00" u="1"/>
        <d v="2007-01-01T00:00:00" u="1"/>
        <d v="2007-02-01T00:00:00" u="1"/>
        <d v="2007-03-01T00:00:00" u="1"/>
        <d v="2007-04-01T00:00:00" u="1"/>
        <d v="2007-05-01T00:00:00" u="1"/>
        <d v="2007-06-01T00:00:00" u="1"/>
        <d v="2007-07-01T00:00:00" u="1"/>
        <d v="2007-08-01T00:00:00" u="1"/>
        <d v="2007-09-01T00:00:00" u="1"/>
        <d v="2007-10-01T00:00:00" u="1"/>
        <d v="2007-11-01T00:00:00" u="1"/>
        <d v="2007-12-01T00:00:00" u="1"/>
        <d v="1999-12-02T00:00:00" u="1"/>
        <d v="1999-12-03T00:00:00" u="1"/>
        <d v="1999-12-04T00:00:00" u="1"/>
        <d v="1999-12-05T00:00:00" u="1"/>
        <d v="1999-12-06T00:00:00" u="1"/>
        <d v="1999-12-07T00:00:00" u="1"/>
        <d v="1999-12-08T00:00:00" u="1"/>
        <d v="1999-12-09T00:00:00" u="1"/>
        <d v="1999-12-10T00:00:00" u="1"/>
        <d v="1999-12-11T00:00:00" u="1"/>
        <d v="1999-12-12T00:00:00" u="1"/>
        <d v="1999-12-13T00:00:00" u="1"/>
        <d v="1999-12-14T00:00:00" u="1"/>
        <d v="1999-12-15T00:00:00" u="1"/>
        <d v="1999-12-16T00:00:00" u="1"/>
        <d v="1999-12-17T00:00:00" u="1"/>
        <d v="1999-12-18T00:00:00" u="1"/>
        <d v="1999-12-19T00:00:00" u="1"/>
        <d v="1999-12-20T00:00:00" u="1"/>
        <d v="1999-12-21T00:00:00" u="1"/>
        <d v="1999-12-22T00:00:00" u="1"/>
        <d v="1999-12-23T00:00:00" u="1"/>
        <d v="1999-12-24T00:00:00" u="1"/>
        <d v="1999-12-25T00:00:00" u="1"/>
        <d v="1999-12-26T00:00:00" u="1"/>
        <d v="1999-12-27T00:00:00" u="1"/>
        <d v="1999-12-28T00:00:00" u="1"/>
        <d v="1999-12-29T00:00:00" u="1"/>
        <d v="1999-12-30T00:00:00" u="1"/>
        <d v="1999-12-31T00:00:00" u="1"/>
        <d v="2001-01-01T00:00:00" u="1"/>
        <d v="2001-02-01T00:00:00" u="1"/>
        <d v="2001-03-01T00:00:00" u="1"/>
        <d v="2001-04-01T00:00:00" u="1"/>
      </sharedItems>
    </cacheField>
    <cacheField name="Quantity" numFmtId="0">
      <sharedItems containsSemiMixedTypes="0" containsString="0" containsNumber="1" containsInteger="1" minValue="-310000" maxValue="310000" count="4">
        <n v="-310000"/>
        <n v="155000"/>
        <n v="310000"/>
        <n v="150000"/>
      </sharedItems>
    </cacheField>
    <cacheField name="Quantity2" numFmtId="0">
      <sharedItems containsSemiMixedTypes="0" containsString="0" containsNumber="1" minValue="-309095.6385" maxValue="309095.6385" count="8">
        <n v="-309095.6385"/>
        <n v="-307328.19799999997"/>
        <n v="154547.8193"/>
        <n v="309095.6385"/>
        <n v="153664.09899999999"/>
        <n v="147846.19630000001"/>
        <n v="151907.19140000001"/>
        <n v="146141.92939999999"/>
      </sharedItems>
    </cacheField>
    <cacheField name="Factor" numFmtId="0">
      <sharedItems containsSemiMixedTypes="0" containsString="0" containsNumber="1" minValue="0.97427952923641703" maxValue="0.99708270496663298" count="5">
        <n v="0.99708270496663298"/>
        <n v="0.99138128386536595"/>
        <n v="0.98564130855926402"/>
        <n v="0.98004639623156797"/>
        <n v="0.97427952923641703"/>
      </sharedItems>
    </cacheField>
    <cacheField name="Price" numFmtId="0">
      <sharedItems containsSemiMixedTypes="0" containsString="0" containsNumber="1" minValue="4.3540000000000001" maxValue="4.4630000000000001" count="5">
        <n v="4.4630000000000001"/>
        <n v="4.4219999999999997"/>
        <n v="4.3819999999999997"/>
        <n v="4.3540000000000001"/>
        <n v="4.4039999999999999"/>
      </sharedItems>
    </cacheField>
    <cacheField name="Price2" numFmtId="0">
      <sharedItems containsSemiMixedTypes="0" containsString="0" containsNumber="1" minValue="4.25" maxValue="4.3849999999999998" count="10">
        <n v="4.3550000000000004"/>
        <n v="4.3600000000000003"/>
        <n v="4.3650000000000002"/>
        <n v="4.37"/>
        <n v="4.3449999999999998"/>
        <n v="4.375"/>
        <n v="4.38"/>
        <n v="4.3849999999999998"/>
        <n v="4.3250000000000002"/>
        <n v="4.25"/>
      </sharedItems>
    </cacheField>
    <cacheField name="Cash" numFmtId="0">
      <sharedItems containsSemiMixedTypes="0" containsString="0" containsNumber="1" containsInteger="1" minValue="0" maxValue="0" count="1">
        <n v="0"/>
      </sharedItems>
    </cacheField>
    <cacheField name="Value" numFmtId="0">
      <sharedItems containsSemiMixedTypes="0" containsString="0" containsNumber="1" minValue="-33382.328999999998" maxValue="28745.894400000001" count="18">
        <n v="-33382.328999999998"/>
        <n v="-31836.8508"/>
        <n v="-30291.372599999999"/>
        <n v="-28745.894400000001"/>
        <n v="-23664.271199999999"/>
        <n v="-27200.4162"/>
        <n v="-25654.937999999998"/>
        <n v="-20590.989300000001"/>
        <n v="-24109.459800000001"/>
        <n v="13600.2081"/>
        <n v="28745.894400000001"/>
        <n v="14372.947200000001"/>
        <n v="21327.599099999999"/>
        <n v="14905.417600000001"/>
        <n v="8427.2332000000006"/>
        <n v="4405.3086000000003"/>
        <n v="15918.4254"/>
        <n v="22505.85710000000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tharri1" refreshedDate="36544.492674189816" createdVersion="1" recordCount="65532" upgradeOnRefresh="1">
  <cacheSource type="worksheet">
    <worksheetSource ref="A4:L65536" sheet="Basis"/>
  </cacheSource>
  <cacheFields count="12">
    <cacheField name="Counterparty" numFmtId="0">
      <sharedItems containsBlank="1" count="2">
        <s v="LYCOENERGYCORP"/>
        <m/>
      </sharedItems>
    </cacheField>
    <cacheField name="Deal Num" numFmtId="0">
      <sharedItems containsBlank="1" count="17">
        <s v="ES3815.2"/>
        <s v="ES3815.3"/>
        <s v="ES3815.4"/>
        <s v="ES3815.5"/>
        <s v="ES3817.2"/>
        <s v="ES3817.3"/>
        <s v="ES3817.4"/>
        <s v="ES3817.5"/>
        <s v="N26237.2"/>
        <s v="N26237.3"/>
        <s v="N26237.4"/>
        <s v="N26237.5"/>
        <s v="N26358.2"/>
        <s v="N26358.3"/>
        <s v="N26358.4"/>
        <s v="N26358.5"/>
        <m/>
      </sharedItems>
    </cacheField>
    <cacheField name="Fin" numFmtId="0">
      <sharedItems containsBlank="1" count="2">
        <s v="F"/>
        <m/>
      </sharedItems>
    </cacheField>
    <cacheField name="Pub Code" numFmtId="0">
      <sharedItems containsBlank="1" count="12">
        <s v="IF-CIG/RKYMTN"/>
        <s v="IF-PAN/TX/OK"/>
        <m/>
        <s v="CGPR-AECO/BASIS" u="1"/>
        <s v="CGPR-ALBR/BASIS" u="1"/>
        <s v="IF-NTHWST/CANBR" u="1"/>
        <s v="AECOUS" u="1"/>
        <s v="NX1" u="1"/>
        <s v="NX3" u="1"/>
        <s v="IF-NWPL_ROCKY_M" u="1"/>
        <s v="IF-ELPO/SJ" u="1"/>
        <s v="NXB2" u="1"/>
      </sharedItems>
    </cacheField>
    <cacheField name="Period" numFmtId="0">
      <sharedItems containsDate="1" containsString="0" containsBlank="1" minDate="1998-12-01T00:00:00" maxDate="2007-12-02T00:00:00" count="74">
        <d v="2000-03-01T00:00:00"/>
        <d v="2000-04-01T00:00:00"/>
        <d v="2000-05-01T00:00:00"/>
        <d v="2000-06-01T00:00:00"/>
        <d v="2000-07-01T00:00:00"/>
        <d v="2000-08-01T00:00:00"/>
        <d v="2000-09-01T00:00:00"/>
        <d v="2000-10-01T00:00:00"/>
        <d v="2000-11-01T00:00:00"/>
        <d v="2000-12-01T00:00:00"/>
        <d v="2001-01-01T00:00:00"/>
        <d v="2001-02-01T00:00:00"/>
        <d v="2001-03-01T00:00:00"/>
        <d v="2001-04-01T00:00:00"/>
        <d v="2001-05-01T00:00:00"/>
        <d v="2001-06-01T00:00:00"/>
        <d v="2001-07-01T00:00:00"/>
        <d v="2001-08-01T00:00:00"/>
        <d v="2001-09-01T00:00:00"/>
        <d v="2001-10-01T00:00:00"/>
        <d v="2001-11-01T00:00:00"/>
        <d v="2001-12-01T00:00:00"/>
        <d v="2002-01-01T00:00:00"/>
        <d v="2002-02-01T00:00:00"/>
        <d v="2002-03-01T00:00:00"/>
        <d v="2002-04-01T00:00:00"/>
        <d v="2002-05-01T00:00:00"/>
        <d v="2002-06-01T00:00:00"/>
        <d v="2002-07-01T00:00:00"/>
        <d v="2002-08-01T00:00:00"/>
        <d v="2002-09-01T00:00:00"/>
        <d v="2002-10-01T00:00:00"/>
        <d v="2002-11-01T00:00:00"/>
        <d v="2002-12-01T00:00:00"/>
        <d v="2003-01-01T00:00:00"/>
        <d v="2003-02-01T00:00:00"/>
        <d v="2003-03-01T00:00:00"/>
        <d v="2003-04-01T00:00:00"/>
        <d v="2003-05-01T00:00:00"/>
        <d v="2003-06-01T00:00:00"/>
        <d v="2003-07-01T00:00:00"/>
        <d v="2003-08-01T00:00:00"/>
        <d v="2003-09-01T00:00:00"/>
        <d v="2003-10-01T00:00:00"/>
        <d v="2003-11-01T00:00:00"/>
        <d v="2003-12-01T00:00:00"/>
        <m/>
        <d v="1998-12-01T00:00:00" u="1"/>
        <d v="1999-01-01T00:00:00" u="1"/>
        <d v="1999-02-01T00:00:00" u="1"/>
        <d v="1999-03-01T00:00:00" u="1"/>
        <d v="1999-04-01T00:00:00" u="1"/>
        <d v="1999-05-01T00:00:00" u="1"/>
        <d v="1999-06-01T00:00:00" u="1"/>
        <d v="1999-07-01T00:00:00" u="1"/>
        <d v="1999-08-01T00:00:00" u="1"/>
        <d v="1999-09-01T00:00:00" u="1"/>
        <d v="1999-10-01T00:00:00" u="1"/>
        <d v="1999-11-01T00:00:00" u="1"/>
        <d v="1999-12-01T00:00:00" u="1"/>
        <d v="2000-01-01T00:00:00" u="1"/>
        <d v="2000-02-01T00:00:00" u="1"/>
        <d v="2007-01-01T00:00:00" u="1"/>
        <d v="2007-02-01T00:00:00" u="1"/>
        <d v="2007-03-01T00:00:00" u="1"/>
        <d v="2007-04-01T00:00:00" u="1"/>
        <d v="2007-05-01T00:00:00" u="1"/>
        <d v="2007-06-01T00:00:00" u="1"/>
        <d v="2007-07-01T00:00:00" u="1"/>
        <d v="2007-08-01T00:00:00" u="1"/>
        <d v="2007-09-01T00:00:00" u="1"/>
        <d v="2007-10-01T00:00:00" u="1"/>
        <d v="2007-11-01T00:00:00" u="1"/>
        <d v="2007-12-01T00:00:00" u="1"/>
      </sharedItems>
    </cacheField>
    <cacheField name="Quantity" numFmtId="0">
      <sharedItems containsString="0" containsBlank="1" containsNumber="1" containsInteger="1" minValue="-32175" maxValue="32175" count="17">
        <n v="32175"/>
        <n v="25610"/>
        <n v="20670"/>
        <n v="16120"/>
        <n v="23400"/>
        <n v="20600"/>
        <n v="18100"/>
        <n v="16200"/>
        <n v="-23400"/>
        <n v="-20600"/>
        <n v="-18100"/>
        <n v="-16200"/>
        <n v="-32175"/>
        <n v="-25610"/>
        <n v="-20670"/>
        <n v="-16120"/>
        <m/>
      </sharedItems>
    </cacheField>
    <cacheField name="Quantity2" numFmtId="0">
      <sharedItems containsString="0" containsBlank="1" containsNumber="1" minValue="-31928.065500000001" maxValue="31928.065500000001"/>
    </cacheField>
    <cacheField name="Factor" numFmtId="0">
      <sharedItems containsString="0" containsBlank="1" containsNumber="1" minValue="0.76142248214111996" maxValue="0.99232526750507"/>
    </cacheField>
    <cacheField name="Price" numFmtId="0">
      <sharedItems containsString="0" containsBlank="1" containsNumber="1" minValue="-0.35" maxValue="-0.1" count="20">
        <n v="-0.19500000000000001"/>
        <n v="-0.315"/>
        <n v="-0.25"/>
        <n v="-0.35"/>
        <n v="-0.1"/>
        <n v="-0.10249999999999999"/>
        <n v="-0.1075"/>
        <n v="-0.11"/>
        <n v="-0.1125"/>
        <n v="-0.105"/>
        <n v="-0.12"/>
        <n v="-0.1225"/>
        <n v="-0.125"/>
        <n v="-0.1275"/>
        <n v="-0.13"/>
        <n v="-0.13250000000000001"/>
        <n v="-0.13500000000000001"/>
        <n v="-0.19"/>
        <n v="-0.19750000000000001"/>
        <m/>
      </sharedItems>
    </cacheField>
    <cacheField name="Price2" numFmtId="0">
      <sharedItems containsString="0" containsBlank="1" containsNumber="1" minValue="-0.36049999999999999" maxValue="-0.1" count="10">
        <n v="-0.36049999999999999"/>
        <n v="-0.15"/>
        <n v="-0.1"/>
        <n v="-0.11"/>
        <n v="-0.115"/>
        <n v="-0.35499999999999998"/>
        <n v="-0.35"/>
        <n v="-0.34"/>
        <n v="-0.32"/>
        <m/>
      </sharedItems>
    </cacheField>
    <cacheField name="Cash" numFmtId="0">
      <sharedItems containsString="0" containsBlank="1" containsNumber="1" containsInteger="1" minValue="0" maxValue="0" count="2">
        <n v="0"/>
        <m/>
      </sharedItems>
    </cacheField>
    <cacheField name="Value" numFmtId="0">
      <sharedItems containsString="0" containsBlank="1" containsNumber="1" minValue="-5108.4904999999999" maxValue="5284.0947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Errol L. McLaughlin" refreshedDate="36957.879212384258" createdVersion="1" recordCount="65532" upgradeOnRefresh="1">
  <cacheSource type="worksheet">
    <worksheetSource ref="A4:O65536" sheet="Options"/>
  </cacheSource>
  <cacheFields count="15">
    <cacheField name="Counterparty" numFmtId="0">
      <sharedItems containsBlank="1" count="2">
        <s v="SAPIENTENECOR"/>
        <m/>
      </sharedItems>
    </cacheField>
    <cacheField name="Deal Num" numFmtId="0">
      <sharedItems containsBlank="1" count="7">
        <s v="ND7282.3"/>
        <s v="ND7282.4"/>
        <s v="ND7282.5"/>
        <s v="ND7282.6"/>
        <s v="Q86438.1"/>
        <s v="Q86438.2"/>
        <m/>
      </sharedItems>
    </cacheField>
    <cacheField name="Pub Code" numFmtId="0">
      <sharedItems containsBlank="1" count="5">
        <s v="IF-ELPO/PERMIAN"/>
        <s v="IF-PAN/TX/OK"/>
        <m/>
        <s v="NXB2" u="1"/>
        <s v="OPTION" u="1"/>
      </sharedItems>
    </cacheField>
    <cacheField name="Fin" numFmtId="0">
      <sharedItems containsBlank="1" count="2">
        <s v="F"/>
        <m/>
      </sharedItems>
    </cacheField>
    <cacheField name="Put" numFmtId="0">
      <sharedItems containsBlank="1" count="3">
        <s v="C"/>
        <s v="P"/>
        <m/>
      </sharedItems>
    </cacheField>
    <cacheField name="Type" numFmtId="0">
      <sharedItems containsBlank="1" count="2">
        <s v="EUR"/>
        <m/>
      </sharedItems>
    </cacheField>
    <cacheField name="Period" numFmtId="0">
      <sharedItems containsDate="1" containsString="0" containsBlank="1" minDate="1998-12-01T00:00:00" maxDate="2003-12-02T00:00:00" count="59">
        <d v="2001-01-01T00:00:00"/>
        <d v="2001-02-01T00:00:00"/>
        <d v="2001-03-01T00:00:00"/>
        <d v="2001-04-01T00:00:00"/>
        <d v="2001-05-01T00:00:00"/>
        <d v="2001-06-01T00:00:00"/>
        <d v="2001-07-01T00:00:00"/>
        <d v="2001-08-01T00:00:00"/>
        <d v="2001-09-01T00:00:00"/>
        <d v="2001-10-01T00:00:00"/>
        <d v="2001-11-01T00:00:00"/>
        <d v="2001-12-01T00:00:00"/>
        <d v="2002-01-01T00:00:00"/>
        <d v="2002-02-01T00:00:00"/>
        <d v="2002-03-01T00:00:00"/>
        <d v="2002-04-01T00:00:00"/>
        <d v="2002-05-01T00:00:00"/>
        <d v="2002-06-01T00:00:00"/>
        <d v="2002-07-01T00:00:00"/>
        <d v="2002-08-01T00:00:00"/>
        <d v="2002-09-01T00:00:00"/>
        <d v="2002-10-01T00:00:00"/>
        <d v="2002-11-01T00:00:00"/>
        <d v="2002-12-01T00:00:00"/>
        <d v="2003-01-01T00:00:00"/>
        <d v="2003-02-01T00:00:00"/>
        <d v="2003-03-01T00:00:00"/>
        <d v="2003-04-01T00:00:00"/>
        <d v="2003-05-01T00:00:00"/>
        <d v="2003-06-01T00:00:00"/>
        <d v="2003-07-01T00:00:00"/>
        <d v="2003-08-01T00:00:00"/>
        <d v="2003-09-01T00:00:00"/>
        <d v="2003-10-01T00:00:00"/>
        <d v="2003-11-01T00:00:00"/>
        <d v="2003-12-01T00:00:00"/>
        <m/>
        <d v="1998-12-01T00:00:00" u="1"/>
        <d v="1999-01-01T00:00:00" u="1"/>
        <d v="1999-02-01T00:00:00" u="1"/>
        <d v="1999-03-01T00:00:00" u="1"/>
        <d v="1999-04-01T00:00:00" u="1"/>
        <d v="1999-05-01T00:00:00" u="1"/>
        <d v="1999-07-01T00:00:00" u="1"/>
        <d v="1999-08-01T00:00:00" u="1"/>
        <d v="1999-09-01T00:00:00" u="1"/>
        <d v="2000-01-01T00:00:00" u="1"/>
        <d v="2000-02-01T00:00:00" u="1"/>
        <d v="2000-03-01T00:00:00" u="1"/>
        <d v="2000-04-01T00:00:00" u="1"/>
        <d v="2000-05-01T00:00:00" u="1"/>
        <d v="2000-06-01T00:00:00" u="1"/>
        <d v="2000-07-01T00:00:00" u="1"/>
        <d v="2000-08-01T00:00:00" u="1"/>
        <d v="2000-09-01T00:00:00" u="1"/>
        <d v="2000-10-01T00:00:00" u="1"/>
        <d v="2000-11-01T00:00:00" u="1"/>
        <d v="2000-12-01T00:00:00" u="1"/>
        <d v="1999-10-01T00:00:00" u="1"/>
      </sharedItems>
    </cacheField>
    <cacheField name="Expiry" numFmtId="0">
      <sharedItems containsDate="1" containsString="0" containsBlank="1" minDate="2000-12-27T00:00:00" maxDate="2003-11-26T00:00:00"/>
    </cacheField>
    <cacheField name="Option Qty" numFmtId="0">
      <sharedItems containsString="0" containsBlank="1" containsNumber="1" containsInteger="1" minValue="-120000" maxValue="120000" count="8">
        <n v="0"/>
        <n v="5000"/>
        <n v="-5000"/>
        <n v="30000"/>
        <n v="-30000"/>
        <n v="120000"/>
        <n v="-120000"/>
        <m/>
      </sharedItems>
    </cacheField>
    <cacheField name="Delta" numFmtId="0">
      <sharedItems containsString="0" containsBlank="1" containsNumber="1" minValue="0" maxValue="31786.480500000001"/>
    </cacheField>
    <cacheField name="Price" numFmtId="0">
      <sharedItems containsString="0" containsBlank="1" containsNumber="1" minValue="2.4700001" maxValue="6.0300000999999996" count="6">
        <n v="2.9200001000000002"/>
        <n v="2.4700001"/>
        <n v="2.7000001"/>
        <n v="6.0300000999999996"/>
        <n v="2.8800001000000002"/>
        <m/>
      </sharedItems>
    </cacheField>
    <cacheField name="Price2" numFmtId="0">
      <sharedItems containsString="0" containsBlank="1" containsNumber="1" minValue="3.577" maxValue="9.77"/>
    </cacheField>
    <cacheField name="Vol" numFmtId="0">
      <sharedItems containsString="0" containsBlank="1" containsNumber="1" minValue="0.28999999999999998" maxValue="1.05" count="19">
        <n v="0.9"/>
        <n v="1.05"/>
        <n v="1.02"/>
        <n v="0.64"/>
        <n v="0.495"/>
        <n v="0.47799999999999998"/>
        <n v="0.46500000000000002"/>
        <n v="0.43"/>
        <n v="0.35799999999999998"/>
        <n v="0.33300000000000002"/>
        <n v="0.32500000000000001"/>
        <n v="0.32"/>
        <n v="0.32300000000000001"/>
        <n v="0.313"/>
        <n v="0.30499999999999999"/>
        <n v="0.29499999999999998"/>
        <n v="0.28999999999999998"/>
        <n v="0.29299999999999998"/>
        <m/>
      </sharedItems>
    </cacheField>
    <cacheField name="Value" numFmtId="0">
      <sharedItems containsString="0" containsBlank="1" containsNumber="1" minValue="-31907.1041" maxValue="80693.331999999995"/>
    </cacheField>
    <cacheField name="Value2" numFmtId="0">
      <sharedItems containsString="0" containsBlank="1" containsNumber="1" containsInteger="1" minValue="0" maxValue="0" count="2">
        <n v="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tharri1" refreshedDate="36544.49590509259" createdVersion="1" recordCount="184" upgradeOnRefresh="1">
  <cacheSource type="worksheet">
    <worksheetSource ref="A4:L188" sheet="Basis"/>
  </cacheSource>
  <cacheFields count="12">
    <cacheField name="Counterparty" numFmtId="0">
      <sharedItems count="1">
        <s v="LYCOENERGYCORP"/>
      </sharedItems>
    </cacheField>
    <cacheField name="Deal Num" numFmtId="0">
      <sharedItems count="16">
        <s v="ES3815.2"/>
        <s v="ES3815.3"/>
        <s v="ES3815.4"/>
        <s v="ES3815.5"/>
        <s v="ES3817.2"/>
        <s v="ES3817.3"/>
        <s v="ES3817.4"/>
        <s v="ES3817.5"/>
        <s v="N26237.2"/>
        <s v="N26237.3"/>
        <s v="N26237.4"/>
        <s v="N26237.5"/>
        <s v="N26358.2"/>
        <s v="N26358.3"/>
        <s v="N26358.4"/>
        <s v="N26358.5"/>
      </sharedItems>
    </cacheField>
    <cacheField name="Fin" numFmtId="0">
      <sharedItems count="1">
        <s v="F"/>
      </sharedItems>
    </cacheField>
    <cacheField name="Pub Code" numFmtId="0">
      <sharedItems count="2">
        <s v="IF-CIG/RKYMTN"/>
        <s v="IF-PAN/TX/OK"/>
      </sharedItems>
    </cacheField>
    <cacheField name="Period" numFmtId="0">
      <sharedItems containsSemiMixedTypes="0" containsNonDate="0" containsDate="1" containsString="0" minDate="2000-03-01T00:00:00" maxDate="2003-12-02T00:00:00" count="46">
        <d v="2000-03-01T00:00:00"/>
        <d v="2000-04-01T00:00:00"/>
        <d v="2000-05-01T00:00:00"/>
        <d v="2000-06-01T00:00:00"/>
        <d v="2000-07-01T00:00:00"/>
        <d v="2000-08-01T00:00:00"/>
        <d v="2000-09-01T00:00:00"/>
        <d v="2000-10-01T00:00:00"/>
        <d v="2000-11-01T00:00:00"/>
        <d v="2000-12-01T00:00:00"/>
        <d v="2001-01-01T00:00:00"/>
        <d v="2001-02-01T00:00:00"/>
        <d v="2001-03-01T00:00:00"/>
        <d v="2001-04-01T00:00:00"/>
        <d v="2001-05-01T00:00:00"/>
        <d v="2001-06-01T00:00:00"/>
        <d v="2001-07-01T00:00:00"/>
        <d v="2001-08-01T00:00:00"/>
        <d v="2001-09-01T00:00:00"/>
        <d v="2001-10-01T00:00:00"/>
        <d v="2001-11-01T00:00:00"/>
        <d v="2001-12-01T00:00:00"/>
        <d v="2002-01-01T00:00:00"/>
        <d v="2002-02-01T00:00:00"/>
        <d v="2002-03-01T00:00:00"/>
        <d v="2002-04-01T00:00:00"/>
        <d v="2002-05-01T00:00:00"/>
        <d v="2002-06-01T00:00:00"/>
        <d v="2002-07-01T00:00:00"/>
        <d v="2002-08-01T00:00:00"/>
        <d v="2002-09-01T00:00:00"/>
        <d v="2002-10-01T00:00:00"/>
        <d v="2002-11-01T00:00:00"/>
        <d v="2002-12-01T00:00:00"/>
        <d v="2003-01-01T00:00:00"/>
        <d v="2003-02-01T00:00:00"/>
        <d v="2003-03-01T00:00:00"/>
        <d v="2003-04-01T00:00:00"/>
        <d v="2003-05-01T00:00:00"/>
        <d v="2003-06-01T00:00:00"/>
        <d v="2003-07-01T00:00:00"/>
        <d v="2003-08-01T00:00:00"/>
        <d v="2003-09-01T00:00:00"/>
        <d v="2003-10-01T00:00:00"/>
        <d v="2003-11-01T00:00:00"/>
        <d v="2003-12-01T00:00:00"/>
      </sharedItems>
    </cacheField>
    <cacheField name="Quantity" numFmtId="0">
      <sharedItems containsSemiMixedTypes="0" containsString="0" containsNumber="1" containsInteger="1" minValue="-32175" maxValue="32175" count="16">
        <n v="32175"/>
        <n v="25610"/>
        <n v="20670"/>
        <n v="16120"/>
        <n v="23400"/>
        <n v="20600"/>
        <n v="18100"/>
        <n v="16200"/>
        <n v="-23400"/>
        <n v="-20600"/>
        <n v="-18100"/>
        <n v="-16200"/>
        <n v="-32175"/>
        <n v="-25610"/>
        <n v="-20670"/>
        <n v="-16120"/>
      </sharedItems>
    </cacheField>
    <cacheField name="Quantity2" numFmtId="0">
      <sharedItems containsSemiMixedTypes="0" containsString="0" containsNumber="1" minValue="-31928.065500000001" maxValue="31928.065500000001"/>
    </cacheField>
    <cacheField name="Factor" numFmtId="0">
      <sharedItems containsSemiMixedTypes="0" containsString="0" containsNumber="1" minValue="0.76142248214111996" maxValue="0.99232526750507"/>
    </cacheField>
    <cacheField name="Price" numFmtId="0">
      <sharedItems containsSemiMixedTypes="0" containsString="0" containsNumber="1" minValue="-0.35" maxValue="-0.1" count="19">
        <n v="-0.19500000000000001"/>
        <n v="-0.315"/>
        <n v="-0.25"/>
        <n v="-0.35"/>
        <n v="-0.1"/>
        <n v="-0.10249999999999999"/>
        <n v="-0.1075"/>
        <n v="-0.11"/>
        <n v="-0.1125"/>
        <n v="-0.105"/>
        <n v="-0.12"/>
        <n v="-0.1225"/>
        <n v="-0.125"/>
        <n v="-0.1275"/>
        <n v="-0.13"/>
        <n v="-0.13250000000000001"/>
        <n v="-0.13500000000000001"/>
        <n v="-0.19"/>
        <n v="-0.19750000000000001"/>
      </sharedItems>
    </cacheField>
    <cacheField name="Price2" numFmtId="0">
      <sharedItems containsSemiMixedTypes="0" containsString="0" containsNumber="1" minValue="-0.36049999999999999" maxValue="-0.1" count="9">
        <n v="-0.36049999999999999"/>
        <n v="-0.15"/>
        <n v="-0.1"/>
        <n v="-0.11"/>
        <n v="-0.115"/>
        <n v="-0.35499999999999998"/>
        <n v="-0.35"/>
        <n v="-0.34"/>
        <n v="-0.32"/>
      </sharedItems>
    </cacheField>
    <cacheField name="Cash" numFmtId="0">
      <sharedItems containsSemiMixedTypes="0" containsString="0" containsNumber="1" containsInteger="1" minValue="0" maxValue="0" count="1">
        <n v="0"/>
      </sharedItems>
    </cacheField>
    <cacheField name="Value" numFmtId="0">
      <sharedItems containsSemiMixedTypes="0" containsString="0" containsNumber="1" minValue="-5108.4904999999999" maxValue="5284.0947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">
  <r>
    <x v="0"/>
    <x v="0"/>
    <x v="0"/>
    <x v="0"/>
    <x v="0"/>
    <x v="0"/>
    <x v="0"/>
    <x v="0"/>
    <x v="0"/>
    <x v="0"/>
    <x v="0"/>
    <x v="0"/>
  </r>
  <r>
    <x v="0"/>
    <x v="1"/>
    <x v="0"/>
    <x v="0"/>
    <x v="0"/>
    <x v="0"/>
    <x v="0"/>
    <x v="0"/>
    <x v="0"/>
    <x v="1"/>
    <x v="0"/>
    <x v="1"/>
  </r>
  <r>
    <x v="1"/>
    <x v="2"/>
    <x v="0"/>
    <x v="0"/>
    <x v="0"/>
    <x v="0"/>
    <x v="0"/>
    <x v="0"/>
    <x v="0"/>
    <x v="2"/>
    <x v="0"/>
    <x v="2"/>
  </r>
  <r>
    <x v="2"/>
    <x v="3"/>
    <x v="0"/>
    <x v="0"/>
    <x v="0"/>
    <x v="0"/>
    <x v="0"/>
    <x v="0"/>
    <x v="0"/>
    <x v="3"/>
    <x v="0"/>
    <x v="3"/>
  </r>
  <r>
    <x v="1"/>
    <x v="4"/>
    <x v="0"/>
    <x v="0"/>
    <x v="1"/>
    <x v="0"/>
    <x v="1"/>
    <x v="1"/>
    <x v="1"/>
    <x v="4"/>
    <x v="0"/>
    <x v="4"/>
  </r>
  <r>
    <x v="2"/>
    <x v="5"/>
    <x v="0"/>
    <x v="0"/>
    <x v="0"/>
    <x v="0"/>
    <x v="0"/>
    <x v="0"/>
    <x v="0"/>
    <x v="5"/>
    <x v="0"/>
    <x v="5"/>
  </r>
  <r>
    <x v="3"/>
    <x v="6"/>
    <x v="0"/>
    <x v="0"/>
    <x v="0"/>
    <x v="0"/>
    <x v="0"/>
    <x v="0"/>
    <x v="0"/>
    <x v="6"/>
    <x v="0"/>
    <x v="6"/>
  </r>
  <r>
    <x v="2"/>
    <x v="7"/>
    <x v="0"/>
    <x v="0"/>
    <x v="1"/>
    <x v="0"/>
    <x v="1"/>
    <x v="1"/>
    <x v="1"/>
    <x v="0"/>
    <x v="0"/>
    <x v="7"/>
  </r>
  <r>
    <x v="4"/>
    <x v="8"/>
    <x v="0"/>
    <x v="0"/>
    <x v="0"/>
    <x v="0"/>
    <x v="0"/>
    <x v="0"/>
    <x v="0"/>
    <x v="7"/>
    <x v="0"/>
    <x v="8"/>
  </r>
  <r>
    <x v="5"/>
    <x v="9"/>
    <x v="0"/>
    <x v="0"/>
    <x v="0"/>
    <x v="1"/>
    <x v="2"/>
    <x v="0"/>
    <x v="0"/>
    <x v="5"/>
    <x v="0"/>
    <x v="9"/>
  </r>
  <r>
    <x v="6"/>
    <x v="10"/>
    <x v="0"/>
    <x v="0"/>
    <x v="0"/>
    <x v="1"/>
    <x v="2"/>
    <x v="0"/>
    <x v="0"/>
    <x v="5"/>
    <x v="0"/>
    <x v="9"/>
  </r>
  <r>
    <x v="0"/>
    <x v="11"/>
    <x v="0"/>
    <x v="0"/>
    <x v="0"/>
    <x v="2"/>
    <x v="3"/>
    <x v="0"/>
    <x v="0"/>
    <x v="3"/>
    <x v="0"/>
    <x v="10"/>
  </r>
  <r>
    <x v="7"/>
    <x v="12"/>
    <x v="0"/>
    <x v="0"/>
    <x v="0"/>
    <x v="1"/>
    <x v="2"/>
    <x v="0"/>
    <x v="0"/>
    <x v="3"/>
    <x v="0"/>
    <x v="11"/>
  </r>
  <r>
    <x v="0"/>
    <x v="13"/>
    <x v="0"/>
    <x v="0"/>
    <x v="0"/>
    <x v="1"/>
    <x v="2"/>
    <x v="0"/>
    <x v="0"/>
    <x v="3"/>
    <x v="0"/>
    <x v="11"/>
  </r>
  <r>
    <x v="8"/>
    <x v="14"/>
    <x v="0"/>
    <x v="0"/>
    <x v="0"/>
    <x v="1"/>
    <x v="2"/>
    <x v="0"/>
    <x v="0"/>
    <x v="8"/>
    <x v="0"/>
    <x v="12"/>
  </r>
  <r>
    <x v="8"/>
    <x v="14"/>
    <x v="0"/>
    <x v="0"/>
    <x v="1"/>
    <x v="1"/>
    <x v="4"/>
    <x v="1"/>
    <x v="1"/>
    <x v="8"/>
    <x v="0"/>
    <x v="13"/>
  </r>
  <r>
    <x v="8"/>
    <x v="14"/>
    <x v="0"/>
    <x v="0"/>
    <x v="2"/>
    <x v="3"/>
    <x v="5"/>
    <x v="2"/>
    <x v="2"/>
    <x v="8"/>
    <x v="0"/>
    <x v="14"/>
  </r>
  <r>
    <x v="8"/>
    <x v="14"/>
    <x v="0"/>
    <x v="0"/>
    <x v="3"/>
    <x v="1"/>
    <x v="6"/>
    <x v="3"/>
    <x v="3"/>
    <x v="8"/>
    <x v="0"/>
    <x v="15"/>
  </r>
  <r>
    <x v="9"/>
    <x v="15"/>
    <x v="0"/>
    <x v="0"/>
    <x v="0"/>
    <x v="1"/>
    <x v="2"/>
    <x v="0"/>
    <x v="0"/>
    <x v="1"/>
    <x v="0"/>
    <x v="16"/>
  </r>
  <r>
    <x v="0"/>
    <x v="16"/>
    <x v="0"/>
    <x v="0"/>
    <x v="4"/>
    <x v="3"/>
    <x v="7"/>
    <x v="4"/>
    <x v="4"/>
    <x v="9"/>
    <x v="0"/>
    <x v="1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5532">
  <r>
    <x v="0"/>
    <x v="0"/>
    <x v="0"/>
    <x v="0"/>
    <x v="0"/>
    <x v="0"/>
    <n v="31928.065500000001"/>
    <n v="0.99232526750507"/>
    <x v="0"/>
    <x v="0"/>
    <x v="0"/>
    <n v="5284.0947999999999"/>
  </r>
  <r>
    <x v="0"/>
    <x v="0"/>
    <x v="0"/>
    <x v="0"/>
    <x v="1"/>
    <x v="0"/>
    <n v="31761.012999999999"/>
    <n v="0.98713327153278996"/>
    <x v="1"/>
    <x v="0"/>
    <x v="0"/>
    <n v="1445.1261"/>
  </r>
  <r>
    <x v="0"/>
    <x v="0"/>
    <x v="0"/>
    <x v="0"/>
    <x v="2"/>
    <x v="0"/>
    <n v="31597.156900000002"/>
    <n v="0.98204061939475995"/>
    <x v="1"/>
    <x v="0"/>
    <x v="0"/>
    <n v="1437.6705999999999"/>
  </r>
  <r>
    <x v="0"/>
    <x v="0"/>
    <x v="0"/>
    <x v="0"/>
    <x v="3"/>
    <x v="0"/>
    <n v="31429.79"/>
    <n v="0.97683885124460001"/>
    <x v="1"/>
    <x v="0"/>
    <x v="0"/>
    <n v="1430.0554"/>
  </r>
  <r>
    <x v="0"/>
    <x v="0"/>
    <x v="0"/>
    <x v="0"/>
    <x v="4"/>
    <x v="0"/>
    <n v="31264.171399999999"/>
    <n v="0.97169141822726002"/>
    <x v="1"/>
    <x v="0"/>
    <x v="0"/>
    <n v="1422.5198"/>
  </r>
  <r>
    <x v="0"/>
    <x v="0"/>
    <x v="0"/>
    <x v="0"/>
    <x v="5"/>
    <x v="0"/>
    <n v="31091.2755"/>
    <n v="0.96631781010216999"/>
    <x v="1"/>
    <x v="0"/>
    <x v="0"/>
    <n v="1414.653"/>
  </r>
  <r>
    <x v="0"/>
    <x v="0"/>
    <x v="0"/>
    <x v="0"/>
    <x v="6"/>
    <x v="0"/>
    <n v="30916.393199999999"/>
    <n v="0.96088246162508995"/>
    <x v="1"/>
    <x v="0"/>
    <x v="0"/>
    <n v="1406.6958999999999"/>
  </r>
  <r>
    <x v="0"/>
    <x v="0"/>
    <x v="0"/>
    <x v="0"/>
    <x v="7"/>
    <x v="0"/>
    <n v="30745.9588"/>
    <n v="0.95558535644578002"/>
    <x v="1"/>
    <x v="0"/>
    <x v="0"/>
    <n v="1398.9411"/>
  </r>
  <r>
    <x v="0"/>
    <x v="0"/>
    <x v="0"/>
    <x v="0"/>
    <x v="8"/>
    <x v="0"/>
    <n v="30569.485000000001"/>
    <n v="0.95010054437638003"/>
    <x v="2"/>
    <x v="0"/>
    <x v="0"/>
    <n v="3377.9281000000001"/>
  </r>
  <r>
    <x v="0"/>
    <x v="0"/>
    <x v="0"/>
    <x v="0"/>
    <x v="9"/>
    <x v="0"/>
    <n v="30397.338800000001"/>
    <n v="0.94475023614453002"/>
    <x v="2"/>
    <x v="0"/>
    <x v="0"/>
    <n v="3358.9059000000002"/>
  </r>
  <r>
    <x v="0"/>
    <x v="1"/>
    <x v="0"/>
    <x v="0"/>
    <x v="10"/>
    <x v="1"/>
    <n v="24052.8917"/>
    <n v="0.93919920923651001"/>
    <x v="2"/>
    <x v="0"/>
    <x v="0"/>
    <n v="2657.8445000000002"/>
  </r>
  <r>
    <x v="0"/>
    <x v="1"/>
    <x v="0"/>
    <x v="0"/>
    <x v="11"/>
    <x v="1"/>
    <n v="23910.623200000002"/>
    <n v="0.93364401468102998"/>
    <x v="2"/>
    <x v="0"/>
    <x v="0"/>
    <n v="2642.1239"/>
  </r>
  <r>
    <x v="0"/>
    <x v="1"/>
    <x v="0"/>
    <x v="0"/>
    <x v="12"/>
    <x v="1"/>
    <n v="23781.401999999998"/>
    <n v="0.92859828151263002"/>
    <x v="2"/>
    <x v="0"/>
    <x v="0"/>
    <n v="2627.8449000000001"/>
  </r>
  <r>
    <x v="0"/>
    <x v="1"/>
    <x v="0"/>
    <x v="0"/>
    <x v="13"/>
    <x v="1"/>
    <n v="23638.894499999999"/>
    <n v="0.92303375763214002"/>
    <x v="3"/>
    <x v="0"/>
    <x v="0"/>
    <n v="248.20840000000001"/>
  </r>
  <r>
    <x v="0"/>
    <x v="1"/>
    <x v="0"/>
    <x v="0"/>
    <x v="14"/>
    <x v="1"/>
    <n v="23502.820599999999"/>
    <n v="0.91772044343331005"/>
    <x v="3"/>
    <x v="0"/>
    <x v="0"/>
    <n v="246.77959999999999"/>
  </r>
  <r>
    <x v="0"/>
    <x v="1"/>
    <x v="0"/>
    <x v="0"/>
    <x v="15"/>
    <x v="1"/>
    <n v="23361.911700000001"/>
    <n v="0.91221834075014996"/>
    <x v="3"/>
    <x v="0"/>
    <x v="0"/>
    <n v="245.30009999999999"/>
  </r>
  <r>
    <x v="0"/>
    <x v="1"/>
    <x v="0"/>
    <x v="0"/>
    <x v="16"/>
    <x v="1"/>
    <n v="23225.802599999999"/>
    <n v="0.90690365413055996"/>
    <x v="3"/>
    <x v="0"/>
    <x v="0"/>
    <n v="243.87090000000001"/>
  </r>
  <r>
    <x v="0"/>
    <x v="1"/>
    <x v="0"/>
    <x v="0"/>
    <x v="17"/>
    <x v="1"/>
    <n v="23085.996500000001"/>
    <n v="0.90144461205152004"/>
    <x v="3"/>
    <x v="0"/>
    <x v="0"/>
    <n v="242.40299999999999"/>
  </r>
  <r>
    <x v="0"/>
    <x v="1"/>
    <x v="0"/>
    <x v="0"/>
    <x v="18"/>
    <x v="1"/>
    <n v="22946.089499999998"/>
    <n v="0.89598162901329004"/>
    <x v="3"/>
    <x v="0"/>
    <x v="0"/>
    <n v="240.93389999999999"/>
  </r>
  <r>
    <x v="0"/>
    <x v="1"/>
    <x v="0"/>
    <x v="0"/>
    <x v="19"/>
    <x v="1"/>
    <n v="22811.210200000001"/>
    <n v="0.89071496294638997"/>
    <x v="3"/>
    <x v="0"/>
    <x v="0"/>
    <n v="239.51769999999999"/>
  </r>
  <r>
    <x v="0"/>
    <x v="1"/>
    <x v="0"/>
    <x v="0"/>
    <x v="20"/>
    <x v="1"/>
    <n v="22672.839599999999"/>
    <n v="0.88531197302489995"/>
    <x v="2"/>
    <x v="0"/>
    <x v="0"/>
    <n v="2505.3488000000002"/>
  </r>
  <r>
    <x v="0"/>
    <x v="1"/>
    <x v="0"/>
    <x v="0"/>
    <x v="21"/>
    <x v="1"/>
    <n v="22538.999800000001"/>
    <n v="0.88008589504210999"/>
    <x v="2"/>
    <x v="0"/>
    <x v="0"/>
    <n v="2490.5594999999998"/>
  </r>
  <r>
    <x v="0"/>
    <x v="2"/>
    <x v="0"/>
    <x v="0"/>
    <x v="22"/>
    <x v="2"/>
    <n v="18080.0733"/>
    <n v="0.87470117546901005"/>
    <x v="2"/>
    <x v="0"/>
    <x v="0"/>
    <n v="1997.8480999999999"/>
  </r>
  <r>
    <x v="0"/>
    <x v="2"/>
    <x v="0"/>
    <x v="0"/>
    <x v="23"/>
    <x v="2"/>
    <n v="17969.232499999998"/>
    <n v="0.86933877502322998"/>
    <x v="2"/>
    <x v="0"/>
    <x v="0"/>
    <n v="1985.6002000000001"/>
  </r>
  <r>
    <x v="0"/>
    <x v="2"/>
    <x v="0"/>
    <x v="0"/>
    <x v="24"/>
    <x v="2"/>
    <n v="17869.223699999999"/>
    <n v="0.86450042092509005"/>
    <x v="2"/>
    <x v="0"/>
    <x v="0"/>
    <n v="1974.5491999999999"/>
  </r>
  <r>
    <x v="0"/>
    <x v="2"/>
    <x v="0"/>
    <x v="0"/>
    <x v="25"/>
    <x v="2"/>
    <n v="17759.455999999998"/>
    <n v="0.85918993789189002"/>
    <x v="3"/>
    <x v="0"/>
    <x v="0"/>
    <n v="186.4743"/>
  </r>
  <r>
    <x v="0"/>
    <x v="2"/>
    <x v="0"/>
    <x v="0"/>
    <x v="26"/>
    <x v="2"/>
    <n v="17654.681"/>
    <n v="0.85412099486700999"/>
    <x v="3"/>
    <x v="0"/>
    <x v="0"/>
    <n v="185.3742"/>
  </r>
  <r>
    <x v="0"/>
    <x v="2"/>
    <x v="0"/>
    <x v="0"/>
    <x v="27"/>
    <x v="2"/>
    <n v="17546.681799999998"/>
    <n v="0.84889607024145997"/>
    <x v="3"/>
    <x v="0"/>
    <x v="0"/>
    <n v="184.24019999999999"/>
  </r>
  <r>
    <x v="0"/>
    <x v="2"/>
    <x v="0"/>
    <x v="0"/>
    <x v="28"/>
    <x v="2"/>
    <n v="17442.7876"/>
    <n v="0.84386974455152997"/>
    <x v="3"/>
    <x v="0"/>
    <x v="0"/>
    <n v="183.14930000000001"/>
  </r>
  <r>
    <x v="0"/>
    <x v="2"/>
    <x v="0"/>
    <x v="0"/>
    <x v="29"/>
    <x v="2"/>
    <n v="17336.333299999998"/>
    <n v="0.83871955962699996"/>
    <x v="3"/>
    <x v="0"/>
    <x v="0"/>
    <n v="182.03149999999999"/>
  </r>
  <r>
    <x v="0"/>
    <x v="2"/>
    <x v="0"/>
    <x v="0"/>
    <x v="30"/>
    <x v="2"/>
    <n v="17230.213899999999"/>
    <n v="0.83358557723628002"/>
    <x v="3"/>
    <x v="0"/>
    <x v="0"/>
    <n v="180.91720000000001"/>
  </r>
  <r>
    <x v="0"/>
    <x v="2"/>
    <x v="0"/>
    <x v="0"/>
    <x v="31"/>
    <x v="2"/>
    <n v="17128.151600000001"/>
    <n v="0.82864787430342002"/>
    <x v="3"/>
    <x v="0"/>
    <x v="0"/>
    <n v="179.84559999999999"/>
  </r>
  <r>
    <x v="0"/>
    <x v="2"/>
    <x v="0"/>
    <x v="0"/>
    <x v="32"/>
    <x v="2"/>
    <n v="17023.497599999999"/>
    <n v="0.82358479069923995"/>
    <x v="2"/>
    <x v="0"/>
    <x v="0"/>
    <n v="1881.0965000000001"/>
  </r>
  <r>
    <x v="0"/>
    <x v="2"/>
    <x v="0"/>
    <x v="0"/>
    <x v="33"/>
    <x v="2"/>
    <n v="16922.579600000001"/>
    <n v="0.81870244915643997"/>
    <x v="2"/>
    <x v="0"/>
    <x v="0"/>
    <n v="1869.9449999999999"/>
  </r>
  <r>
    <x v="0"/>
    <x v="3"/>
    <x v="0"/>
    <x v="0"/>
    <x v="34"/>
    <x v="3"/>
    <n v="13116.463100000001"/>
    <n v="0.81367636935093002"/>
    <x v="2"/>
    <x v="0"/>
    <x v="0"/>
    <n v="1449.3692000000001"/>
  </r>
  <r>
    <x v="0"/>
    <x v="3"/>
    <x v="0"/>
    <x v="0"/>
    <x v="35"/>
    <x v="3"/>
    <n v="13035.759"/>
    <n v="0.80866991036873004"/>
    <x v="2"/>
    <x v="0"/>
    <x v="0"/>
    <n v="1440.4513999999999"/>
  </r>
  <r>
    <x v="0"/>
    <x v="3"/>
    <x v="0"/>
    <x v="0"/>
    <x v="36"/>
    <x v="3"/>
    <n v="12963.1214"/>
    <n v="0.80416385948725"/>
    <x v="2"/>
    <x v="0"/>
    <x v="0"/>
    <n v="1432.4249"/>
  </r>
  <r>
    <x v="0"/>
    <x v="3"/>
    <x v="0"/>
    <x v="0"/>
    <x v="37"/>
    <x v="3"/>
    <n v="12883.3933"/>
    <n v="0.79921794964919002"/>
    <x v="3"/>
    <x v="0"/>
    <x v="0"/>
    <n v="135.2756"/>
  </r>
  <r>
    <x v="0"/>
    <x v="3"/>
    <x v="0"/>
    <x v="0"/>
    <x v="38"/>
    <x v="3"/>
    <n v="12807.092199999999"/>
    <n v="0.79448462950201004"/>
    <x v="3"/>
    <x v="0"/>
    <x v="0"/>
    <n v="134.47450000000001"/>
  </r>
  <r>
    <x v="0"/>
    <x v="3"/>
    <x v="0"/>
    <x v="0"/>
    <x v="39"/>
    <x v="3"/>
    <n v="12728.580599999999"/>
    <n v="0.78961418404246997"/>
    <x v="3"/>
    <x v="0"/>
    <x v="0"/>
    <n v="133.65010000000001"/>
  </r>
  <r>
    <x v="0"/>
    <x v="3"/>
    <x v="0"/>
    <x v="0"/>
    <x v="40"/>
    <x v="3"/>
    <n v="12653.0355"/>
    <n v="0.78492776088619998"/>
    <x v="3"/>
    <x v="0"/>
    <x v="0"/>
    <n v="132.8569"/>
  </r>
  <r>
    <x v="0"/>
    <x v="3"/>
    <x v="0"/>
    <x v="0"/>
    <x v="41"/>
    <x v="3"/>
    <n v="12575.472599999999"/>
    <n v="0.78011616790189997"/>
    <x v="3"/>
    <x v="0"/>
    <x v="0"/>
    <n v="132.04249999999999"/>
  </r>
  <r>
    <x v="0"/>
    <x v="3"/>
    <x v="0"/>
    <x v="0"/>
    <x v="42"/>
    <x v="3"/>
    <n v="12498.257100000001"/>
    <n v="0.77532612249929"/>
    <x v="3"/>
    <x v="0"/>
    <x v="0"/>
    <n v="131.23169999999999"/>
  </r>
  <r>
    <x v="0"/>
    <x v="3"/>
    <x v="0"/>
    <x v="0"/>
    <x v="43"/>
    <x v="3"/>
    <n v="12423.9571"/>
    <n v="0.77071694009506997"/>
    <x v="3"/>
    <x v="0"/>
    <x v="0"/>
    <n v="130.45150000000001"/>
  </r>
  <r>
    <x v="0"/>
    <x v="3"/>
    <x v="0"/>
    <x v="0"/>
    <x v="44"/>
    <x v="3"/>
    <n v="12347.645"/>
    <n v="0.76598293940897999"/>
    <x v="2"/>
    <x v="0"/>
    <x v="0"/>
    <n v="1364.4148"/>
  </r>
  <r>
    <x v="0"/>
    <x v="3"/>
    <x v="0"/>
    <x v="0"/>
    <x v="45"/>
    <x v="3"/>
    <n v="12274.1304"/>
    <n v="0.76142248214111996"/>
    <x v="2"/>
    <x v="0"/>
    <x v="0"/>
    <n v="1356.2914000000001"/>
  </r>
  <r>
    <x v="0"/>
    <x v="4"/>
    <x v="0"/>
    <x v="1"/>
    <x v="0"/>
    <x v="4"/>
    <n v="23220.4113"/>
    <n v="0.99232526750507"/>
    <x v="4"/>
    <x v="1"/>
    <x v="0"/>
    <n v="1161.0206000000001"/>
  </r>
  <r>
    <x v="0"/>
    <x v="4"/>
    <x v="0"/>
    <x v="1"/>
    <x v="1"/>
    <x v="4"/>
    <n v="23098.918600000001"/>
    <n v="0.98713327153278996"/>
    <x v="5"/>
    <x v="1"/>
    <x v="0"/>
    <n v="1097.1985999999999"/>
  </r>
  <r>
    <x v="0"/>
    <x v="4"/>
    <x v="0"/>
    <x v="1"/>
    <x v="2"/>
    <x v="4"/>
    <n v="22979.750499999998"/>
    <n v="0.98204061939475995"/>
    <x v="5"/>
    <x v="1"/>
    <x v="0"/>
    <n v="1091.5381"/>
  </r>
  <r>
    <x v="0"/>
    <x v="4"/>
    <x v="0"/>
    <x v="1"/>
    <x v="3"/>
    <x v="4"/>
    <n v="22858.0291"/>
    <n v="0.97683885124460001"/>
    <x v="5"/>
    <x v="1"/>
    <x v="0"/>
    <n v="1085.7564"/>
  </r>
  <r>
    <x v="0"/>
    <x v="4"/>
    <x v="0"/>
    <x v="1"/>
    <x v="4"/>
    <x v="4"/>
    <n v="22737.5792"/>
    <n v="0.97169141822726002"/>
    <x v="5"/>
    <x v="1"/>
    <x v="0"/>
    <n v="1080.0350000000001"/>
  </r>
  <r>
    <x v="0"/>
    <x v="4"/>
    <x v="0"/>
    <x v="1"/>
    <x v="5"/>
    <x v="4"/>
    <n v="22611.836800000001"/>
    <n v="0.96631781010216999"/>
    <x v="5"/>
    <x v="1"/>
    <x v="0"/>
    <n v="1074.0622000000001"/>
  </r>
  <r>
    <x v="0"/>
    <x v="4"/>
    <x v="0"/>
    <x v="1"/>
    <x v="6"/>
    <x v="4"/>
    <n v="22484.649600000001"/>
    <n v="0.96088246162508995"/>
    <x v="5"/>
    <x v="1"/>
    <x v="0"/>
    <n v="1068.0209"/>
  </r>
  <r>
    <x v="0"/>
    <x v="4"/>
    <x v="0"/>
    <x v="1"/>
    <x v="7"/>
    <x v="4"/>
    <n v="22360.6973"/>
    <n v="0.95558535644578002"/>
    <x v="5"/>
    <x v="1"/>
    <x v="0"/>
    <n v="1062.1331"/>
  </r>
  <r>
    <x v="0"/>
    <x v="4"/>
    <x v="0"/>
    <x v="1"/>
    <x v="8"/>
    <x v="4"/>
    <n v="22232.352699999999"/>
    <n v="0.95010054437638003"/>
    <x v="6"/>
    <x v="1"/>
    <x v="0"/>
    <n v="944.875"/>
  </r>
  <r>
    <x v="0"/>
    <x v="4"/>
    <x v="0"/>
    <x v="1"/>
    <x v="9"/>
    <x v="4"/>
    <n v="22107.155500000001"/>
    <n v="0.94475023614453002"/>
    <x v="7"/>
    <x v="1"/>
    <x v="0"/>
    <n v="884.28620000000001"/>
  </r>
  <r>
    <x v="0"/>
    <x v="5"/>
    <x v="0"/>
    <x v="1"/>
    <x v="10"/>
    <x v="5"/>
    <n v="19347.503700000001"/>
    <n v="0.93919920923651001"/>
    <x v="8"/>
    <x v="1"/>
    <x v="0"/>
    <n v="725.53139999999996"/>
  </r>
  <r>
    <x v="0"/>
    <x v="5"/>
    <x v="0"/>
    <x v="1"/>
    <x v="11"/>
    <x v="5"/>
    <n v="19233.066699999999"/>
    <n v="0.93364401468102998"/>
    <x v="9"/>
    <x v="1"/>
    <x v="0"/>
    <n v="865.48800000000006"/>
  </r>
  <r>
    <x v="0"/>
    <x v="5"/>
    <x v="0"/>
    <x v="1"/>
    <x v="12"/>
    <x v="5"/>
    <n v="19129.124599999999"/>
    <n v="0.92859828151263002"/>
    <x v="5"/>
    <x v="1"/>
    <x v="0"/>
    <n v="908.63340000000005"/>
  </r>
  <r>
    <x v="0"/>
    <x v="5"/>
    <x v="0"/>
    <x v="1"/>
    <x v="13"/>
    <x v="5"/>
    <n v="19014.4954"/>
    <n v="0.92303375763214002"/>
    <x v="7"/>
    <x v="1"/>
    <x v="0"/>
    <n v="760.57979999999998"/>
  </r>
  <r>
    <x v="0"/>
    <x v="5"/>
    <x v="0"/>
    <x v="1"/>
    <x v="14"/>
    <x v="5"/>
    <n v="18905.041099999999"/>
    <n v="0.91772044343331005"/>
    <x v="7"/>
    <x v="1"/>
    <x v="0"/>
    <n v="756.20159999999998"/>
  </r>
  <r>
    <x v="0"/>
    <x v="5"/>
    <x v="0"/>
    <x v="1"/>
    <x v="15"/>
    <x v="5"/>
    <n v="18791.697800000002"/>
    <n v="0.91221834075014996"/>
    <x v="7"/>
    <x v="1"/>
    <x v="0"/>
    <n v="751.66790000000003"/>
  </r>
  <r>
    <x v="0"/>
    <x v="5"/>
    <x v="0"/>
    <x v="1"/>
    <x v="16"/>
    <x v="5"/>
    <n v="18682.2153"/>
    <n v="0.90690365413055996"/>
    <x v="7"/>
    <x v="1"/>
    <x v="0"/>
    <n v="747.28859999999997"/>
  </r>
  <r>
    <x v="0"/>
    <x v="5"/>
    <x v="0"/>
    <x v="1"/>
    <x v="17"/>
    <x v="5"/>
    <n v="18569.758999999998"/>
    <n v="0.90144461205152004"/>
    <x v="7"/>
    <x v="1"/>
    <x v="0"/>
    <n v="742.79039999999998"/>
  </r>
  <r>
    <x v="0"/>
    <x v="5"/>
    <x v="0"/>
    <x v="1"/>
    <x v="18"/>
    <x v="5"/>
    <n v="18457.221600000001"/>
    <n v="0.89598162901329004"/>
    <x v="7"/>
    <x v="1"/>
    <x v="0"/>
    <n v="738.28890000000001"/>
  </r>
  <r>
    <x v="0"/>
    <x v="5"/>
    <x v="0"/>
    <x v="1"/>
    <x v="19"/>
    <x v="5"/>
    <n v="18348.728200000001"/>
    <n v="0.89071496294638997"/>
    <x v="7"/>
    <x v="1"/>
    <x v="0"/>
    <n v="733.94910000000004"/>
  </r>
  <r>
    <x v="0"/>
    <x v="5"/>
    <x v="0"/>
    <x v="1"/>
    <x v="20"/>
    <x v="5"/>
    <n v="18237.426599999999"/>
    <n v="0.88531197302489995"/>
    <x v="10"/>
    <x v="1"/>
    <x v="0"/>
    <n v="547.12279999999998"/>
  </r>
  <r>
    <x v="0"/>
    <x v="5"/>
    <x v="0"/>
    <x v="1"/>
    <x v="21"/>
    <x v="5"/>
    <n v="18129.769400000001"/>
    <n v="0.88008589504210999"/>
    <x v="11"/>
    <x v="1"/>
    <x v="0"/>
    <n v="498.56869999999998"/>
  </r>
  <r>
    <x v="0"/>
    <x v="6"/>
    <x v="0"/>
    <x v="1"/>
    <x v="22"/>
    <x v="6"/>
    <n v="15832.0913"/>
    <n v="0.87470117546901005"/>
    <x v="12"/>
    <x v="1"/>
    <x v="0"/>
    <n v="395.8023"/>
  </r>
  <r>
    <x v="0"/>
    <x v="6"/>
    <x v="0"/>
    <x v="1"/>
    <x v="23"/>
    <x v="6"/>
    <n v="15735.031800000001"/>
    <n v="0.86933877502322998"/>
    <x v="13"/>
    <x v="1"/>
    <x v="0"/>
    <n v="354.03820000000002"/>
  </r>
  <r>
    <x v="0"/>
    <x v="6"/>
    <x v="0"/>
    <x v="1"/>
    <x v="24"/>
    <x v="6"/>
    <n v="15647.4576"/>
    <n v="0.86450042092509005"/>
    <x v="14"/>
    <x v="1"/>
    <x v="0"/>
    <n v="312.94920000000002"/>
  </r>
  <r>
    <x v="0"/>
    <x v="6"/>
    <x v="0"/>
    <x v="1"/>
    <x v="25"/>
    <x v="6"/>
    <n v="15551.3379"/>
    <n v="0.85918993789189002"/>
    <x v="10"/>
    <x v="1"/>
    <x v="0"/>
    <n v="466.5401"/>
  </r>
  <r>
    <x v="0"/>
    <x v="6"/>
    <x v="0"/>
    <x v="1"/>
    <x v="26"/>
    <x v="6"/>
    <n v="15459.59"/>
    <n v="0.85412099486700999"/>
    <x v="10"/>
    <x v="1"/>
    <x v="0"/>
    <n v="463.78769999999997"/>
  </r>
  <r>
    <x v="0"/>
    <x v="6"/>
    <x v="0"/>
    <x v="1"/>
    <x v="27"/>
    <x v="6"/>
    <n v="15365.018899999999"/>
    <n v="0.84889607024145997"/>
    <x v="10"/>
    <x v="1"/>
    <x v="0"/>
    <n v="460.95060000000001"/>
  </r>
  <r>
    <x v="0"/>
    <x v="6"/>
    <x v="0"/>
    <x v="1"/>
    <x v="28"/>
    <x v="6"/>
    <n v="15274.0424"/>
    <n v="0.84386974455152997"/>
    <x v="10"/>
    <x v="1"/>
    <x v="0"/>
    <n v="458.22129999999999"/>
  </r>
  <r>
    <x v="0"/>
    <x v="6"/>
    <x v="0"/>
    <x v="1"/>
    <x v="29"/>
    <x v="6"/>
    <n v="15180.824000000001"/>
    <n v="0.83871955962699996"/>
    <x v="10"/>
    <x v="1"/>
    <x v="0"/>
    <n v="455.42469999999997"/>
  </r>
  <r>
    <x v="0"/>
    <x v="6"/>
    <x v="0"/>
    <x v="1"/>
    <x v="30"/>
    <x v="6"/>
    <n v="15087.8989"/>
    <n v="0.83358557723628002"/>
    <x v="10"/>
    <x v="1"/>
    <x v="0"/>
    <n v="452.637"/>
  </r>
  <r>
    <x v="0"/>
    <x v="6"/>
    <x v="0"/>
    <x v="1"/>
    <x v="31"/>
    <x v="6"/>
    <n v="14998.5265"/>
    <n v="0.82864787430342002"/>
    <x v="10"/>
    <x v="1"/>
    <x v="0"/>
    <n v="449.95580000000001"/>
  </r>
  <r>
    <x v="0"/>
    <x v="6"/>
    <x v="0"/>
    <x v="1"/>
    <x v="32"/>
    <x v="6"/>
    <n v="14906.884700000001"/>
    <n v="0.82358479069923995"/>
    <x v="12"/>
    <x v="1"/>
    <x v="0"/>
    <n v="372.6721"/>
  </r>
  <r>
    <x v="0"/>
    <x v="6"/>
    <x v="0"/>
    <x v="1"/>
    <x v="33"/>
    <x v="6"/>
    <n v="14818.514300000001"/>
    <n v="0.81870244915643997"/>
    <x v="13"/>
    <x v="1"/>
    <x v="0"/>
    <n v="333.41660000000002"/>
  </r>
  <r>
    <x v="0"/>
    <x v="7"/>
    <x v="0"/>
    <x v="1"/>
    <x v="34"/>
    <x v="7"/>
    <n v="13181.557199999999"/>
    <n v="0.81367636935093002"/>
    <x v="14"/>
    <x v="1"/>
    <x v="0"/>
    <n v="263.6311"/>
  </r>
  <r>
    <x v="0"/>
    <x v="7"/>
    <x v="0"/>
    <x v="1"/>
    <x v="35"/>
    <x v="7"/>
    <n v="13100.452499999999"/>
    <n v="0.80866991036873004"/>
    <x v="15"/>
    <x v="1"/>
    <x v="0"/>
    <n v="229.25790000000001"/>
  </r>
  <r>
    <x v="0"/>
    <x v="7"/>
    <x v="0"/>
    <x v="1"/>
    <x v="36"/>
    <x v="7"/>
    <n v="13027.4545"/>
    <n v="0.80416385948725"/>
    <x v="16"/>
    <x v="1"/>
    <x v="0"/>
    <n v="195.4118"/>
  </r>
  <r>
    <x v="0"/>
    <x v="7"/>
    <x v="0"/>
    <x v="1"/>
    <x v="37"/>
    <x v="7"/>
    <n v="12947.3308"/>
    <n v="0.79921794964919002"/>
    <x v="0"/>
    <x v="1"/>
    <x v="0"/>
    <n v="-582.62990000000002"/>
  </r>
  <r>
    <x v="0"/>
    <x v="7"/>
    <x v="0"/>
    <x v="1"/>
    <x v="38"/>
    <x v="7"/>
    <n v="12870.651"/>
    <n v="0.79448462950201004"/>
    <x v="0"/>
    <x v="1"/>
    <x v="0"/>
    <n v="-579.17930000000001"/>
  </r>
  <r>
    <x v="0"/>
    <x v="7"/>
    <x v="0"/>
    <x v="1"/>
    <x v="39"/>
    <x v="7"/>
    <n v="12791.7498"/>
    <n v="0.78961418404246997"/>
    <x v="0"/>
    <x v="1"/>
    <x v="0"/>
    <n v="-575.62869999999998"/>
  </r>
  <r>
    <x v="0"/>
    <x v="7"/>
    <x v="0"/>
    <x v="1"/>
    <x v="40"/>
    <x v="7"/>
    <n v="12715.8297"/>
    <n v="0.78492776088619998"/>
    <x v="0"/>
    <x v="1"/>
    <x v="0"/>
    <n v="-572.21230000000003"/>
  </r>
  <r>
    <x v="0"/>
    <x v="7"/>
    <x v="0"/>
    <x v="1"/>
    <x v="41"/>
    <x v="7"/>
    <n v="12637.8819"/>
    <n v="0.78011616790189997"/>
    <x v="0"/>
    <x v="1"/>
    <x v="0"/>
    <n v="-568.7047"/>
  </r>
  <r>
    <x v="0"/>
    <x v="7"/>
    <x v="0"/>
    <x v="1"/>
    <x v="42"/>
    <x v="7"/>
    <n v="12560.2832"/>
    <n v="0.77532612249929"/>
    <x v="0"/>
    <x v="1"/>
    <x v="0"/>
    <n v="-565.21270000000004"/>
  </r>
  <r>
    <x v="0"/>
    <x v="7"/>
    <x v="0"/>
    <x v="1"/>
    <x v="43"/>
    <x v="7"/>
    <n v="12485.6144"/>
    <n v="0.77071694009506997"/>
    <x v="0"/>
    <x v="1"/>
    <x v="0"/>
    <n v="-561.85260000000005"/>
  </r>
  <r>
    <x v="0"/>
    <x v="7"/>
    <x v="0"/>
    <x v="1"/>
    <x v="44"/>
    <x v="7"/>
    <n v="12408.9236"/>
    <n v="0.76598293940897999"/>
    <x v="17"/>
    <x v="1"/>
    <x v="0"/>
    <n v="-496.3569"/>
  </r>
  <r>
    <x v="0"/>
    <x v="7"/>
    <x v="0"/>
    <x v="1"/>
    <x v="45"/>
    <x v="7"/>
    <n v="12335.0442"/>
    <n v="0.76142248214111996"/>
    <x v="18"/>
    <x v="1"/>
    <x v="0"/>
    <n v="-585.91459999999995"/>
  </r>
  <r>
    <x v="0"/>
    <x v="8"/>
    <x v="0"/>
    <x v="1"/>
    <x v="0"/>
    <x v="8"/>
    <n v="-23220.4113"/>
    <n v="0.99232526750507"/>
    <x v="4"/>
    <x v="2"/>
    <x v="0"/>
    <n v="0"/>
  </r>
  <r>
    <x v="0"/>
    <x v="8"/>
    <x v="0"/>
    <x v="1"/>
    <x v="1"/>
    <x v="8"/>
    <n v="-23098.918600000001"/>
    <n v="0.98713327153278996"/>
    <x v="5"/>
    <x v="2"/>
    <x v="0"/>
    <n v="57.747300000000003"/>
  </r>
  <r>
    <x v="0"/>
    <x v="8"/>
    <x v="0"/>
    <x v="1"/>
    <x v="2"/>
    <x v="8"/>
    <n v="-22979.750499999998"/>
    <n v="0.98204061939475995"/>
    <x v="5"/>
    <x v="2"/>
    <x v="0"/>
    <n v="57.449399999999997"/>
  </r>
  <r>
    <x v="0"/>
    <x v="8"/>
    <x v="0"/>
    <x v="1"/>
    <x v="3"/>
    <x v="8"/>
    <n v="-22858.0291"/>
    <n v="0.97683885124460001"/>
    <x v="5"/>
    <x v="2"/>
    <x v="0"/>
    <n v="57.145099999999999"/>
  </r>
  <r>
    <x v="0"/>
    <x v="8"/>
    <x v="0"/>
    <x v="1"/>
    <x v="4"/>
    <x v="8"/>
    <n v="-22737.5792"/>
    <n v="0.97169141822726002"/>
    <x v="5"/>
    <x v="2"/>
    <x v="0"/>
    <n v="56.843899999999998"/>
  </r>
  <r>
    <x v="0"/>
    <x v="8"/>
    <x v="0"/>
    <x v="1"/>
    <x v="5"/>
    <x v="8"/>
    <n v="-22611.836800000001"/>
    <n v="0.96631781010216999"/>
    <x v="5"/>
    <x v="2"/>
    <x v="0"/>
    <n v="56.529600000000002"/>
  </r>
  <r>
    <x v="0"/>
    <x v="8"/>
    <x v="0"/>
    <x v="1"/>
    <x v="6"/>
    <x v="8"/>
    <n v="-22484.649600000001"/>
    <n v="0.96088246162508995"/>
    <x v="5"/>
    <x v="2"/>
    <x v="0"/>
    <n v="56.211599999999997"/>
  </r>
  <r>
    <x v="0"/>
    <x v="8"/>
    <x v="0"/>
    <x v="1"/>
    <x v="7"/>
    <x v="8"/>
    <n v="-22360.6973"/>
    <n v="0.95558535644578002"/>
    <x v="5"/>
    <x v="2"/>
    <x v="0"/>
    <n v="55.901699999999998"/>
  </r>
  <r>
    <x v="0"/>
    <x v="8"/>
    <x v="0"/>
    <x v="1"/>
    <x v="8"/>
    <x v="8"/>
    <n v="-22232.352699999999"/>
    <n v="0.95010054437638003"/>
    <x v="6"/>
    <x v="2"/>
    <x v="0"/>
    <n v="166.74260000000001"/>
  </r>
  <r>
    <x v="0"/>
    <x v="8"/>
    <x v="0"/>
    <x v="1"/>
    <x v="9"/>
    <x v="8"/>
    <n v="-22107.155500000001"/>
    <n v="0.94475023614453002"/>
    <x v="7"/>
    <x v="2"/>
    <x v="0"/>
    <n v="221.07159999999999"/>
  </r>
  <r>
    <x v="0"/>
    <x v="9"/>
    <x v="0"/>
    <x v="1"/>
    <x v="10"/>
    <x v="9"/>
    <n v="-19347.503700000001"/>
    <n v="0.93919920923651001"/>
    <x v="8"/>
    <x v="3"/>
    <x v="0"/>
    <n v="48.3688"/>
  </r>
  <r>
    <x v="0"/>
    <x v="9"/>
    <x v="0"/>
    <x v="1"/>
    <x v="11"/>
    <x v="9"/>
    <n v="-19233.066699999999"/>
    <n v="0.93364401468102998"/>
    <x v="9"/>
    <x v="3"/>
    <x v="0"/>
    <n v="-96.165300000000002"/>
  </r>
  <r>
    <x v="0"/>
    <x v="9"/>
    <x v="0"/>
    <x v="1"/>
    <x v="12"/>
    <x v="9"/>
    <n v="-19129.124599999999"/>
    <n v="0.92859828151263002"/>
    <x v="5"/>
    <x v="3"/>
    <x v="0"/>
    <n v="-143.4684"/>
  </r>
  <r>
    <x v="0"/>
    <x v="9"/>
    <x v="0"/>
    <x v="1"/>
    <x v="13"/>
    <x v="9"/>
    <n v="-19014.4954"/>
    <n v="0.92303375763214002"/>
    <x v="7"/>
    <x v="3"/>
    <x v="0"/>
    <n v="0"/>
  </r>
  <r>
    <x v="0"/>
    <x v="9"/>
    <x v="0"/>
    <x v="1"/>
    <x v="14"/>
    <x v="9"/>
    <n v="-18905.041099999999"/>
    <n v="0.91772044343331005"/>
    <x v="7"/>
    <x v="3"/>
    <x v="0"/>
    <n v="0"/>
  </r>
  <r>
    <x v="0"/>
    <x v="9"/>
    <x v="0"/>
    <x v="1"/>
    <x v="15"/>
    <x v="9"/>
    <n v="-18791.697800000002"/>
    <n v="0.91221834075014996"/>
    <x v="7"/>
    <x v="3"/>
    <x v="0"/>
    <n v="0"/>
  </r>
  <r>
    <x v="0"/>
    <x v="9"/>
    <x v="0"/>
    <x v="1"/>
    <x v="16"/>
    <x v="9"/>
    <n v="-18682.2153"/>
    <n v="0.90690365413055996"/>
    <x v="7"/>
    <x v="3"/>
    <x v="0"/>
    <n v="0"/>
  </r>
  <r>
    <x v="0"/>
    <x v="9"/>
    <x v="0"/>
    <x v="1"/>
    <x v="17"/>
    <x v="9"/>
    <n v="-18569.758999999998"/>
    <n v="0.90144461205152004"/>
    <x v="7"/>
    <x v="3"/>
    <x v="0"/>
    <n v="0"/>
  </r>
  <r>
    <x v="0"/>
    <x v="9"/>
    <x v="0"/>
    <x v="1"/>
    <x v="18"/>
    <x v="9"/>
    <n v="-18457.221600000001"/>
    <n v="0.89598162901329004"/>
    <x v="7"/>
    <x v="3"/>
    <x v="0"/>
    <n v="0"/>
  </r>
  <r>
    <x v="0"/>
    <x v="9"/>
    <x v="0"/>
    <x v="1"/>
    <x v="19"/>
    <x v="9"/>
    <n v="-18348.728200000001"/>
    <n v="0.89071496294638997"/>
    <x v="7"/>
    <x v="3"/>
    <x v="0"/>
    <n v="0"/>
  </r>
  <r>
    <x v="0"/>
    <x v="9"/>
    <x v="0"/>
    <x v="1"/>
    <x v="20"/>
    <x v="9"/>
    <n v="-18237.426599999999"/>
    <n v="0.88531197302489995"/>
    <x v="10"/>
    <x v="3"/>
    <x v="0"/>
    <n v="182.37430000000001"/>
  </r>
  <r>
    <x v="0"/>
    <x v="9"/>
    <x v="0"/>
    <x v="1"/>
    <x v="21"/>
    <x v="9"/>
    <n v="-18129.769400000001"/>
    <n v="0.88008589504210999"/>
    <x v="11"/>
    <x v="3"/>
    <x v="0"/>
    <n v="226.62209999999999"/>
  </r>
  <r>
    <x v="0"/>
    <x v="10"/>
    <x v="0"/>
    <x v="1"/>
    <x v="22"/>
    <x v="10"/>
    <n v="-15832.0913"/>
    <n v="0.87470117546901005"/>
    <x v="12"/>
    <x v="3"/>
    <x v="0"/>
    <n v="237.48140000000001"/>
  </r>
  <r>
    <x v="0"/>
    <x v="10"/>
    <x v="0"/>
    <x v="1"/>
    <x v="23"/>
    <x v="10"/>
    <n v="-15735.031800000001"/>
    <n v="0.86933877502322998"/>
    <x v="13"/>
    <x v="3"/>
    <x v="0"/>
    <n v="275.36309999999997"/>
  </r>
  <r>
    <x v="0"/>
    <x v="10"/>
    <x v="0"/>
    <x v="1"/>
    <x v="24"/>
    <x v="10"/>
    <n v="-15647.4576"/>
    <n v="0.86450042092509005"/>
    <x v="14"/>
    <x v="3"/>
    <x v="0"/>
    <n v="312.94920000000002"/>
  </r>
  <r>
    <x v="0"/>
    <x v="10"/>
    <x v="0"/>
    <x v="1"/>
    <x v="25"/>
    <x v="10"/>
    <n v="-15551.3379"/>
    <n v="0.85918993789189002"/>
    <x v="10"/>
    <x v="3"/>
    <x v="0"/>
    <n v="155.51339999999999"/>
  </r>
  <r>
    <x v="0"/>
    <x v="10"/>
    <x v="0"/>
    <x v="1"/>
    <x v="26"/>
    <x v="10"/>
    <n v="-15459.59"/>
    <n v="0.85412099486700999"/>
    <x v="10"/>
    <x v="3"/>
    <x v="0"/>
    <n v="154.5959"/>
  </r>
  <r>
    <x v="0"/>
    <x v="10"/>
    <x v="0"/>
    <x v="1"/>
    <x v="27"/>
    <x v="10"/>
    <n v="-15365.018899999999"/>
    <n v="0.84889607024145997"/>
    <x v="10"/>
    <x v="3"/>
    <x v="0"/>
    <n v="153.65020000000001"/>
  </r>
  <r>
    <x v="0"/>
    <x v="10"/>
    <x v="0"/>
    <x v="1"/>
    <x v="28"/>
    <x v="10"/>
    <n v="-15274.0424"/>
    <n v="0.84386974455152997"/>
    <x v="10"/>
    <x v="3"/>
    <x v="0"/>
    <n v="152.74039999999999"/>
  </r>
  <r>
    <x v="0"/>
    <x v="10"/>
    <x v="0"/>
    <x v="1"/>
    <x v="29"/>
    <x v="10"/>
    <n v="-15180.824000000001"/>
    <n v="0.83871955962699996"/>
    <x v="10"/>
    <x v="3"/>
    <x v="0"/>
    <n v="151.8082"/>
  </r>
  <r>
    <x v="0"/>
    <x v="10"/>
    <x v="0"/>
    <x v="1"/>
    <x v="30"/>
    <x v="10"/>
    <n v="-15087.8989"/>
    <n v="0.83358557723628002"/>
    <x v="10"/>
    <x v="3"/>
    <x v="0"/>
    <n v="150.87899999999999"/>
  </r>
  <r>
    <x v="0"/>
    <x v="10"/>
    <x v="0"/>
    <x v="1"/>
    <x v="31"/>
    <x v="10"/>
    <n v="-14998.5265"/>
    <n v="0.82864787430342002"/>
    <x v="10"/>
    <x v="3"/>
    <x v="0"/>
    <n v="149.9853"/>
  </r>
  <r>
    <x v="0"/>
    <x v="10"/>
    <x v="0"/>
    <x v="1"/>
    <x v="32"/>
    <x v="10"/>
    <n v="-14906.884700000001"/>
    <n v="0.82358479069923995"/>
    <x v="12"/>
    <x v="3"/>
    <x v="0"/>
    <n v="223.60329999999999"/>
  </r>
  <r>
    <x v="0"/>
    <x v="10"/>
    <x v="0"/>
    <x v="1"/>
    <x v="33"/>
    <x v="10"/>
    <n v="-14818.514300000001"/>
    <n v="0.81870244915643997"/>
    <x v="13"/>
    <x v="3"/>
    <x v="0"/>
    <n v="259.32400000000001"/>
  </r>
  <r>
    <x v="0"/>
    <x v="11"/>
    <x v="0"/>
    <x v="1"/>
    <x v="34"/>
    <x v="11"/>
    <n v="-13181.557199999999"/>
    <n v="0.81367636935093002"/>
    <x v="14"/>
    <x v="4"/>
    <x v="0"/>
    <n v="197.7234"/>
  </r>
  <r>
    <x v="0"/>
    <x v="11"/>
    <x v="0"/>
    <x v="1"/>
    <x v="35"/>
    <x v="11"/>
    <n v="-13100.452499999999"/>
    <n v="0.80866991036873004"/>
    <x v="15"/>
    <x v="4"/>
    <x v="0"/>
    <n v="229.25790000000001"/>
  </r>
  <r>
    <x v="0"/>
    <x v="11"/>
    <x v="0"/>
    <x v="1"/>
    <x v="36"/>
    <x v="11"/>
    <n v="-13027.4545"/>
    <n v="0.80416385948725"/>
    <x v="16"/>
    <x v="4"/>
    <x v="0"/>
    <n v="260.54910000000001"/>
  </r>
  <r>
    <x v="0"/>
    <x v="11"/>
    <x v="0"/>
    <x v="1"/>
    <x v="37"/>
    <x v="11"/>
    <n v="-12947.3308"/>
    <n v="0.79921794964919002"/>
    <x v="0"/>
    <x v="4"/>
    <x v="0"/>
    <n v="1035.7864999999999"/>
  </r>
  <r>
    <x v="0"/>
    <x v="11"/>
    <x v="0"/>
    <x v="1"/>
    <x v="38"/>
    <x v="11"/>
    <n v="-12870.651"/>
    <n v="0.79448462950201004"/>
    <x v="0"/>
    <x v="4"/>
    <x v="0"/>
    <n v="1029.6521"/>
  </r>
  <r>
    <x v="0"/>
    <x v="11"/>
    <x v="0"/>
    <x v="1"/>
    <x v="39"/>
    <x v="11"/>
    <n v="-12791.7498"/>
    <n v="0.78961418404246997"/>
    <x v="0"/>
    <x v="4"/>
    <x v="0"/>
    <n v="1023.34"/>
  </r>
  <r>
    <x v="0"/>
    <x v="11"/>
    <x v="0"/>
    <x v="1"/>
    <x v="40"/>
    <x v="11"/>
    <n v="-12715.8297"/>
    <n v="0.78492776088619998"/>
    <x v="0"/>
    <x v="4"/>
    <x v="0"/>
    <n v="1017.2664"/>
  </r>
  <r>
    <x v="0"/>
    <x v="11"/>
    <x v="0"/>
    <x v="1"/>
    <x v="41"/>
    <x v="11"/>
    <n v="-12637.8819"/>
    <n v="0.78011616790189997"/>
    <x v="0"/>
    <x v="4"/>
    <x v="0"/>
    <n v="1011.0306"/>
  </r>
  <r>
    <x v="0"/>
    <x v="11"/>
    <x v="0"/>
    <x v="1"/>
    <x v="42"/>
    <x v="11"/>
    <n v="-12560.2832"/>
    <n v="0.77532612249929"/>
    <x v="0"/>
    <x v="4"/>
    <x v="0"/>
    <n v="1004.8227000000001"/>
  </r>
  <r>
    <x v="0"/>
    <x v="11"/>
    <x v="0"/>
    <x v="1"/>
    <x v="43"/>
    <x v="11"/>
    <n v="-12485.6144"/>
    <n v="0.77071694009506997"/>
    <x v="0"/>
    <x v="4"/>
    <x v="0"/>
    <n v="998.8492"/>
  </r>
  <r>
    <x v="0"/>
    <x v="11"/>
    <x v="0"/>
    <x v="1"/>
    <x v="44"/>
    <x v="11"/>
    <n v="-12408.9236"/>
    <n v="0.76598293940897999"/>
    <x v="17"/>
    <x v="4"/>
    <x v="0"/>
    <n v="930.66930000000002"/>
  </r>
  <r>
    <x v="0"/>
    <x v="11"/>
    <x v="0"/>
    <x v="1"/>
    <x v="45"/>
    <x v="11"/>
    <n v="-12335.0442"/>
    <n v="0.76142248214111996"/>
    <x v="18"/>
    <x v="4"/>
    <x v="0"/>
    <n v="1017.6411000000001"/>
  </r>
  <r>
    <x v="0"/>
    <x v="12"/>
    <x v="0"/>
    <x v="0"/>
    <x v="0"/>
    <x v="12"/>
    <n v="-31928.065500000001"/>
    <n v="0.99232526750507"/>
    <x v="0"/>
    <x v="5"/>
    <x v="0"/>
    <n v="-5108.4904999999999"/>
  </r>
  <r>
    <x v="0"/>
    <x v="12"/>
    <x v="0"/>
    <x v="0"/>
    <x v="1"/>
    <x v="12"/>
    <n v="-31761.012999999999"/>
    <n v="0.98713327153278996"/>
    <x v="1"/>
    <x v="5"/>
    <x v="0"/>
    <n v="-1270.4404999999999"/>
  </r>
  <r>
    <x v="0"/>
    <x v="12"/>
    <x v="0"/>
    <x v="0"/>
    <x v="2"/>
    <x v="12"/>
    <n v="-31597.156900000002"/>
    <n v="0.98204061939475995"/>
    <x v="1"/>
    <x v="5"/>
    <x v="0"/>
    <n v="-1263.8862999999999"/>
  </r>
  <r>
    <x v="0"/>
    <x v="12"/>
    <x v="0"/>
    <x v="0"/>
    <x v="3"/>
    <x v="12"/>
    <n v="-31429.79"/>
    <n v="0.97683885124460001"/>
    <x v="1"/>
    <x v="5"/>
    <x v="0"/>
    <n v="-1257.1916000000001"/>
  </r>
  <r>
    <x v="0"/>
    <x v="12"/>
    <x v="0"/>
    <x v="0"/>
    <x v="4"/>
    <x v="12"/>
    <n v="-31264.171399999999"/>
    <n v="0.97169141822726002"/>
    <x v="1"/>
    <x v="5"/>
    <x v="0"/>
    <n v="-1250.5669"/>
  </r>
  <r>
    <x v="0"/>
    <x v="12"/>
    <x v="0"/>
    <x v="0"/>
    <x v="5"/>
    <x v="12"/>
    <n v="-31091.2755"/>
    <n v="0.96631781010216999"/>
    <x v="1"/>
    <x v="5"/>
    <x v="0"/>
    <n v="-1243.6510000000001"/>
  </r>
  <r>
    <x v="0"/>
    <x v="12"/>
    <x v="0"/>
    <x v="0"/>
    <x v="6"/>
    <x v="12"/>
    <n v="-30916.393199999999"/>
    <n v="0.96088246162508995"/>
    <x v="1"/>
    <x v="5"/>
    <x v="0"/>
    <n v="-1236.6557"/>
  </r>
  <r>
    <x v="0"/>
    <x v="12"/>
    <x v="0"/>
    <x v="0"/>
    <x v="7"/>
    <x v="12"/>
    <n v="-30745.9588"/>
    <n v="0.95558535644578002"/>
    <x v="1"/>
    <x v="5"/>
    <x v="0"/>
    <n v="-1229.8384000000001"/>
  </r>
  <r>
    <x v="0"/>
    <x v="12"/>
    <x v="0"/>
    <x v="0"/>
    <x v="8"/>
    <x v="12"/>
    <n v="-30569.485000000001"/>
    <n v="0.95010054437638003"/>
    <x v="2"/>
    <x v="5"/>
    <x v="0"/>
    <n v="-3209.7959000000001"/>
  </r>
  <r>
    <x v="0"/>
    <x v="12"/>
    <x v="0"/>
    <x v="0"/>
    <x v="9"/>
    <x v="12"/>
    <n v="-30397.338800000001"/>
    <n v="0.94475023614453002"/>
    <x v="2"/>
    <x v="5"/>
    <x v="0"/>
    <n v="-3191.7206000000001"/>
  </r>
  <r>
    <x v="0"/>
    <x v="13"/>
    <x v="0"/>
    <x v="0"/>
    <x v="10"/>
    <x v="13"/>
    <n v="-24052.8917"/>
    <n v="0.93919920923651001"/>
    <x v="2"/>
    <x v="6"/>
    <x v="0"/>
    <n v="-2405.2892000000002"/>
  </r>
  <r>
    <x v="0"/>
    <x v="13"/>
    <x v="0"/>
    <x v="0"/>
    <x v="11"/>
    <x v="13"/>
    <n v="-23910.623200000002"/>
    <n v="0.93364401468102998"/>
    <x v="2"/>
    <x v="6"/>
    <x v="0"/>
    <n v="-2391.0623000000001"/>
  </r>
  <r>
    <x v="0"/>
    <x v="13"/>
    <x v="0"/>
    <x v="0"/>
    <x v="12"/>
    <x v="13"/>
    <n v="-23781.401999999998"/>
    <n v="0.92859828151263002"/>
    <x v="2"/>
    <x v="6"/>
    <x v="0"/>
    <n v="-2378.1401999999998"/>
  </r>
  <r>
    <x v="0"/>
    <x v="13"/>
    <x v="0"/>
    <x v="0"/>
    <x v="13"/>
    <x v="13"/>
    <n v="-23638.894499999999"/>
    <n v="0.92303375763214002"/>
    <x v="3"/>
    <x v="6"/>
    <x v="0"/>
    <n v="0"/>
  </r>
  <r>
    <x v="0"/>
    <x v="13"/>
    <x v="0"/>
    <x v="0"/>
    <x v="14"/>
    <x v="13"/>
    <n v="-23502.820599999999"/>
    <n v="0.91772044343331005"/>
    <x v="3"/>
    <x v="6"/>
    <x v="0"/>
    <n v="0"/>
  </r>
  <r>
    <x v="0"/>
    <x v="13"/>
    <x v="0"/>
    <x v="0"/>
    <x v="15"/>
    <x v="13"/>
    <n v="-23361.911700000001"/>
    <n v="0.91221834075014996"/>
    <x v="3"/>
    <x v="6"/>
    <x v="0"/>
    <n v="0"/>
  </r>
  <r>
    <x v="0"/>
    <x v="13"/>
    <x v="0"/>
    <x v="0"/>
    <x v="16"/>
    <x v="13"/>
    <n v="-23225.802599999999"/>
    <n v="0.90690365413055996"/>
    <x v="3"/>
    <x v="6"/>
    <x v="0"/>
    <n v="0"/>
  </r>
  <r>
    <x v="0"/>
    <x v="13"/>
    <x v="0"/>
    <x v="0"/>
    <x v="17"/>
    <x v="13"/>
    <n v="-23085.996500000001"/>
    <n v="0.90144461205152004"/>
    <x v="3"/>
    <x v="6"/>
    <x v="0"/>
    <n v="0"/>
  </r>
  <r>
    <x v="0"/>
    <x v="13"/>
    <x v="0"/>
    <x v="0"/>
    <x v="18"/>
    <x v="13"/>
    <n v="-22946.089499999998"/>
    <n v="0.89598162901329004"/>
    <x v="3"/>
    <x v="6"/>
    <x v="0"/>
    <n v="0"/>
  </r>
  <r>
    <x v="0"/>
    <x v="13"/>
    <x v="0"/>
    <x v="0"/>
    <x v="19"/>
    <x v="13"/>
    <n v="-22811.210200000001"/>
    <n v="0.89071496294638997"/>
    <x v="3"/>
    <x v="6"/>
    <x v="0"/>
    <n v="0"/>
  </r>
  <r>
    <x v="0"/>
    <x v="13"/>
    <x v="0"/>
    <x v="0"/>
    <x v="20"/>
    <x v="13"/>
    <n v="-22672.839599999999"/>
    <n v="0.88531197302489995"/>
    <x v="2"/>
    <x v="6"/>
    <x v="0"/>
    <n v="-2267.2840000000001"/>
  </r>
  <r>
    <x v="0"/>
    <x v="13"/>
    <x v="0"/>
    <x v="0"/>
    <x v="21"/>
    <x v="13"/>
    <n v="-22538.999800000001"/>
    <n v="0.88008589504210999"/>
    <x v="2"/>
    <x v="6"/>
    <x v="0"/>
    <n v="-2253.9"/>
  </r>
  <r>
    <x v="0"/>
    <x v="14"/>
    <x v="0"/>
    <x v="0"/>
    <x v="22"/>
    <x v="14"/>
    <n v="-18080.0733"/>
    <n v="0.87470117546901005"/>
    <x v="2"/>
    <x v="7"/>
    <x v="0"/>
    <n v="-1627.2066"/>
  </r>
  <r>
    <x v="0"/>
    <x v="14"/>
    <x v="0"/>
    <x v="0"/>
    <x v="23"/>
    <x v="14"/>
    <n v="-17969.232499999998"/>
    <n v="0.86933877502322998"/>
    <x v="2"/>
    <x v="7"/>
    <x v="0"/>
    <n v="-1617.2309"/>
  </r>
  <r>
    <x v="0"/>
    <x v="14"/>
    <x v="0"/>
    <x v="0"/>
    <x v="24"/>
    <x v="14"/>
    <n v="-17869.223699999999"/>
    <n v="0.86450042092509005"/>
    <x v="2"/>
    <x v="7"/>
    <x v="0"/>
    <n v="-1608.2301"/>
  </r>
  <r>
    <x v="0"/>
    <x v="14"/>
    <x v="0"/>
    <x v="0"/>
    <x v="25"/>
    <x v="14"/>
    <n v="-17759.455999999998"/>
    <n v="0.85918993789189002"/>
    <x v="3"/>
    <x v="7"/>
    <x v="0"/>
    <n v="177.59460000000001"/>
  </r>
  <r>
    <x v="0"/>
    <x v="14"/>
    <x v="0"/>
    <x v="0"/>
    <x v="26"/>
    <x v="14"/>
    <n v="-17654.681"/>
    <n v="0.85412099486700999"/>
    <x v="3"/>
    <x v="7"/>
    <x v="0"/>
    <n v="176.54679999999999"/>
  </r>
  <r>
    <x v="0"/>
    <x v="14"/>
    <x v="0"/>
    <x v="0"/>
    <x v="27"/>
    <x v="14"/>
    <n v="-17546.681799999998"/>
    <n v="0.84889607024145997"/>
    <x v="3"/>
    <x v="7"/>
    <x v="0"/>
    <n v="175.46680000000001"/>
  </r>
  <r>
    <x v="0"/>
    <x v="14"/>
    <x v="0"/>
    <x v="0"/>
    <x v="28"/>
    <x v="14"/>
    <n v="-17442.7876"/>
    <n v="0.84386974455152997"/>
    <x v="3"/>
    <x v="7"/>
    <x v="0"/>
    <n v="174.42789999999999"/>
  </r>
  <r>
    <x v="0"/>
    <x v="14"/>
    <x v="0"/>
    <x v="0"/>
    <x v="29"/>
    <x v="14"/>
    <n v="-17336.333299999998"/>
    <n v="0.83871955962699996"/>
    <x v="3"/>
    <x v="7"/>
    <x v="0"/>
    <n v="173.36330000000001"/>
  </r>
  <r>
    <x v="0"/>
    <x v="14"/>
    <x v="0"/>
    <x v="0"/>
    <x v="30"/>
    <x v="14"/>
    <n v="-17230.213899999999"/>
    <n v="0.83358557723628002"/>
    <x v="3"/>
    <x v="7"/>
    <x v="0"/>
    <n v="172.3021"/>
  </r>
  <r>
    <x v="0"/>
    <x v="14"/>
    <x v="0"/>
    <x v="0"/>
    <x v="31"/>
    <x v="14"/>
    <n v="-17128.151600000001"/>
    <n v="0.82864787430342002"/>
    <x v="3"/>
    <x v="7"/>
    <x v="0"/>
    <n v="171.28149999999999"/>
  </r>
  <r>
    <x v="0"/>
    <x v="14"/>
    <x v="0"/>
    <x v="0"/>
    <x v="32"/>
    <x v="14"/>
    <n v="-17023.497599999999"/>
    <n v="0.82358479069923995"/>
    <x v="2"/>
    <x v="7"/>
    <x v="0"/>
    <n v="-1532.1148000000001"/>
  </r>
  <r>
    <x v="0"/>
    <x v="14"/>
    <x v="0"/>
    <x v="0"/>
    <x v="33"/>
    <x v="14"/>
    <n v="-16922.579600000001"/>
    <n v="0.81870244915643997"/>
    <x v="2"/>
    <x v="7"/>
    <x v="0"/>
    <n v="-1523.0322000000001"/>
  </r>
  <r>
    <x v="0"/>
    <x v="15"/>
    <x v="0"/>
    <x v="0"/>
    <x v="34"/>
    <x v="15"/>
    <n v="-13116.463100000001"/>
    <n v="0.81367636935093002"/>
    <x v="2"/>
    <x v="8"/>
    <x v="0"/>
    <n v="-918.15239999999994"/>
  </r>
  <r>
    <x v="0"/>
    <x v="15"/>
    <x v="0"/>
    <x v="0"/>
    <x v="35"/>
    <x v="15"/>
    <n v="-13035.759"/>
    <n v="0.80866991036873004"/>
    <x v="2"/>
    <x v="8"/>
    <x v="0"/>
    <n v="-912.50310000000002"/>
  </r>
  <r>
    <x v="0"/>
    <x v="15"/>
    <x v="0"/>
    <x v="0"/>
    <x v="36"/>
    <x v="15"/>
    <n v="-12963.1214"/>
    <n v="0.80416385948725"/>
    <x v="2"/>
    <x v="8"/>
    <x v="0"/>
    <n v="-907.41849999999999"/>
  </r>
  <r>
    <x v="0"/>
    <x v="15"/>
    <x v="0"/>
    <x v="0"/>
    <x v="37"/>
    <x v="15"/>
    <n v="-12883.3933"/>
    <n v="0.79921794964919002"/>
    <x v="3"/>
    <x v="8"/>
    <x v="0"/>
    <n v="386.5018"/>
  </r>
  <r>
    <x v="0"/>
    <x v="15"/>
    <x v="0"/>
    <x v="0"/>
    <x v="38"/>
    <x v="15"/>
    <n v="-12807.092199999999"/>
    <n v="0.79448462950201004"/>
    <x v="3"/>
    <x v="8"/>
    <x v="0"/>
    <n v="384.21280000000002"/>
  </r>
  <r>
    <x v="0"/>
    <x v="15"/>
    <x v="0"/>
    <x v="0"/>
    <x v="39"/>
    <x v="15"/>
    <n v="-12728.580599999999"/>
    <n v="0.78961418404246997"/>
    <x v="3"/>
    <x v="8"/>
    <x v="0"/>
    <n v="381.85739999999998"/>
  </r>
  <r>
    <x v="0"/>
    <x v="15"/>
    <x v="0"/>
    <x v="0"/>
    <x v="40"/>
    <x v="15"/>
    <n v="-12653.0355"/>
    <n v="0.78492776088619998"/>
    <x v="3"/>
    <x v="8"/>
    <x v="0"/>
    <n v="379.59109999999998"/>
  </r>
  <r>
    <x v="0"/>
    <x v="15"/>
    <x v="0"/>
    <x v="0"/>
    <x v="41"/>
    <x v="15"/>
    <n v="-12575.472599999999"/>
    <n v="0.78011616790189997"/>
    <x v="3"/>
    <x v="8"/>
    <x v="0"/>
    <n v="377.26420000000002"/>
  </r>
  <r>
    <x v="0"/>
    <x v="15"/>
    <x v="0"/>
    <x v="0"/>
    <x v="42"/>
    <x v="15"/>
    <n v="-12498.257100000001"/>
    <n v="0.77532612249929"/>
    <x v="3"/>
    <x v="8"/>
    <x v="0"/>
    <n v="374.9477"/>
  </r>
  <r>
    <x v="0"/>
    <x v="15"/>
    <x v="0"/>
    <x v="0"/>
    <x v="43"/>
    <x v="15"/>
    <n v="-12423.9571"/>
    <n v="0.77071694009506997"/>
    <x v="3"/>
    <x v="8"/>
    <x v="0"/>
    <n v="372.71870000000001"/>
  </r>
  <r>
    <x v="0"/>
    <x v="15"/>
    <x v="0"/>
    <x v="0"/>
    <x v="44"/>
    <x v="15"/>
    <n v="-12347.645"/>
    <n v="0.76598293940897999"/>
    <x v="2"/>
    <x v="8"/>
    <x v="0"/>
    <n v="-864.33510000000001"/>
  </r>
  <r>
    <x v="0"/>
    <x v="15"/>
    <x v="0"/>
    <x v="0"/>
    <x v="45"/>
    <x v="15"/>
    <n v="-12274.1304"/>
    <n v="0.76142248214111996"/>
    <x v="2"/>
    <x v="8"/>
    <x v="0"/>
    <n v="-859.18910000000005"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65532">
  <r>
    <x v="0"/>
    <x v="0"/>
    <x v="0"/>
    <x v="0"/>
    <x v="0"/>
    <x v="0"/>
    <x v="0"/>
    <d v="2000-12-27T00:00:00"/>
    <x v="0"/>
    <n v="0"/>
    <x v="0"/>
    <n v="9.77"/>
    <x v="0"/>
    <n v="34249.999499999998"/>
    <x v="0"/>
  </r>
  <r>
    <x v="0"/>
    <x v="0"/>
    <x v="0"/>
    <x v="0"/>
    <x v="0"/>
    <x v="0"/>
    <x v="1"/>
    <d v="2001-01-29T00:00:00"/>
    <x v="1"/>
    <n v="4971.3398999999999"/>
    <x v="0"/>
    <n v="9.7550000000000008"/>
    <x v="1"/>
    <n v="33979.901100000003"/>
    <x v="0"/>
  </r>
  <r>
    <x v="0"/>
    <x v="0"/>
    <x v="0"/>
    <x v="0"/>
    <x v="0"/>
    <x v="0"/>
    <x v="2"/>
    <d v="2001-02-26T00:00:00"/>
    <x v="1"/>
    <n v="4936.6914999999999"/>
    <x v="0"/>
    <n v="8.7609999999999992"/>
    <x v="2"/>
    <n v="28903.190900000001"/>
    <x v="0"/>
  </r>
  <r>
    <x v="0"/>
    <x v="0"/>
    <x v="0"/>
    <x v="0"/>
    <x v="0"/>
    <x v="0"/>
    <x v="3"/>
    <d v="2001-03-28T00:00:00"/>
    <x v="1"/>
    <n v="4895.5708000000004"/>
    <x v="0"/>
    <n v="6.2560000000000002"/>
    <x v="3"/>
    <n v="16432.421699999999"/>
    <x v="0"/>
  </r>
  <r>
    <x v="0"/>
    <x v="0"/>
    <x v="0"/>
    <x v="0"/>
    <x v="0"/>
    <x v="0"/>
    <x v="4"/>
    <d v="2001-04-26T00:00:00"/>
    <x v="1"/>
    <n v="4847.6606000000002"/>
    <x v="0"/>
    <n v="5.4009999999999998"/>
    <x v="4"/>
    <n v="12176.056"/>
    <x v="0"/>
  </r>
  <r>
    <x v="0"/>
    <x v="0"/>
    <x v="0"/>
    <x v="0"/>
    <x v="0"/>
    <x v="0"/>
    <x v="5"/>
    <d v="2001-05-29T00:00:00"/>
    <x v="1"/>
    <n v="4782.9974000000002"/>
    <x v="0"/>
    <n v="5.31"/>
    <x v="5"/>
    <n v="11696.786"/>
    <x v="0"/>
  </r>
  <r>
    <x v="0"/>
    <x v="0"/>
    <x v="0"/>
    <x v="0"/>
    <x v="0"/>
    <x v="0"/>
    <x v="6"/>
    <d v="2001-06-27T00:00:00"/>
    <x v="1"/>
    <n v="4732.2125999999998"/>
    <x v="0"/>
    <n v="5.3650000000000002"/>
    <x v="5"/>
    <n v="11940.4632"/>
    <x v="0"/>
  </r>
  <r>
    <x v="0"/>
    <x v="0"/>
    <x v="0"/>
    <x v="0"/>
    <x v="0"/>
    <x v="0"/>
    <x v="7"/>
    <d v="2001-07-27T00:00:00"/>
    <x v="1"/>
    <n v="4671.0877"/>
    <x v="0"/>
    <n v="5.3550000000000004"/>
    <x v="5"/>
    <n v="11881.294"/>
    <x v="0"/>
  </r>
  <r>
    <x v="0"/>
    <x v="0"/>
    <x v="0"/>
    <x v="0"/>
    <x v="0"/>
    <x v="0"/>
    <x v="8"/>
    <d v="2001-08-29T00:00:00"/>
    <x v="1"/>
    <n v="4601.8141999999998"/>
    <x v="0"/>
    <n v="5.3250000000000002"/>
    <x v="5"/>
    <n v="11737.891900000001"/>
    <x v="0"/>
  </r>
  <r>
    <x v="0"/>
    <x v="0"/>
    <x v="0"/>
    <x v="0"/>
    <x v="0"/>
    <x v="0"/>
    <x v="9"/>
    <d v="2001-09-26T00:00:00"/>
    <x v="1"/>
    <n v="4547.1306999999997"/>
    <x v="0"/>
    <n v="5.31"/>
    <x v="5"/>
    <n v="11672.109"/>
    <x v="0"/>
  </r>
  <r>
    <x v="0"/>
    <x v="0"/>
    <x v="0"/>
    <x v="0"/>
    <x v="0"/>
    <x v="0"/>
    <x v="10"/>
    <d v="2001-10-29T00:00:00"/>
    <x v="1"/>
    <n v="4514.3891000000003"/>
    <x v="0"/>
    <n v="5.4249999999999998"/>
    <x v="5"/>
    <n v="12196.293100000001"/>
    <x v="0"/>
  </r>
  <r>
    <x v="0"/>
    <x v="0"/>
    <x v="0"/>
    <x v="0"/>
    <x v="0"/>
    <x v="0"/>
    <x v="11"/>
    <d v="2001-11-28T00:00:00"/>
    <x v="1"/>
    <n v="4483.5698000000002"/>
    <x v="0"/>
    <n v="5.51"/>
    <x v="5"/>
    <n v="12580.4162"/>
    <x v="0"/>
  </r>
  <r>
    <x v="0"/>
    <x v="1"/>
    <x v="0"/>
    <x v="0"/>
    <x v="1"/>
    <x v="0"/>
    <x v="0"/>
    <d v="2000-12-27T00:00:00"/>
    <x v="0"/>
    <n v="0"/>
    <x v="1"/>
    <n v="9.77"/>
    <x v="0"/>
    <n v="0"/>
    <x v="0"/>
  </r>
  <r>
    <x v="0"/>
    <x v="1"/>
    <x v="0"/>
    <x v="0"/>
    <x v="1"/>
    <x v="0"/>
    <x v="1"/>
    <d v="2001-01-29T00:00:00"/>
    <x v="2"/>
    <n v="8.6999999999999994E-3"/>
    <x v="1"/>
    <n v="9.7550000000000008"/>
    <x v="1"/>
    <n v="-5.1999999999999998E-3"/>
    <x v="0"/>
  </r>
  <r>
    <x v="0"/>
    <x v="1"/>
    <x v="0"/>
    <x v="0"/>
    <x v="1"/>
    <x v="0"/>
    <x v="2"/>
    <d v="2001-02-26T00:00:00"/>
    <x v="2"/>
    <n v="2.4611999999999998"/>
    <x v="1"/>
    <n v="8.7609999999999992"/>
    <x v="2"/>
    <n v="-2.5428999999999999"/>
    <x v="0"/>
  </r>
  <r>
    <x v="0"/>
    <x v="1"/>
    <x v="0"/>
    <x v="0"/>
    <x v="1"/>
    <x v="0"/>
    <x v="3"/>
    <d v="2001-03-28T00:00:00"/>
    <x v="2"/>
    <n v="4.7881"/>
    <x v="1"/>
    <n v="6.2560000000000002"/>
    <x v="3"/>
    <n v="-2.7974000000000001"/>
    <x v="0"/>
  </r>
  <r>
    <x v="0"/>
    <x v="1"/>
    <x v="0"/>
    <x v="0"/>
    <x v="1"/>
    <x v="0"/>
    <x v="4"/>
    <d v="2001-04-26T00:00:00"/>
    <x v="2"/>
    <n v="8.5596999999999994"/>
    <x v="1"/>
    <n v="5.4009999999999998"/>
    <x v="4"/>
    <n v="-4.0038"/>
    <x v="0"/>
  </r>
  <r>
    <x v="0"/>
    <x v="1"/>
    <x v="0"/>
    <x v="0"/>
    <x v="1"/>
    <x v="0"/>
    <x v="5"/>
    <d v="2001-05-29T00:00:00"/>
    <x v="2"/>
    <n v="19.9954"/>
    <x v="1"/>
    <n v="5.31"/>
    <x v="5"/>
    <n v="-10.9907"/>
    <x v="0"/>
  </r>
  <r>
    <x v="0"/>
    <x v="1"/>
    <x v="0"/>
    <x v="0"/>
    <x v="1"/>
    <x v="0"/>
    <x v="6"/>
    <d v="2001-06-27T00:00:00"/>
    <x v="2"/>
    <n v="31.950199999999999"/>
    <x v="1"/>
    <n v="5.3650000000000002"/>
    <x v="5"/>
    <n v="-20.577100000000002"/>
    <x v="0"/>
  </r>
  <r>
    <x v="0"/>
    <x v="1"/>
    <x v="0"/>
    <x v="0"/>
    <x v="1"/>
    <x v="0"/>
    <x v="7"/>
    <d v="2001-07-27T00:00:00"/>
    <x v="2"/>
    <n v="49.6205"/>
    <x v="1"/>
    <n v="5.3550000000000004"/>
    <x v="5"/>
    <n v="-36.653700000000001"/>
    <x v="0"/>
  </r>
  <r>
    <x v="0"/>
    <x v="1"/>
    <x v="0"/>
    <x v="0"/>
    <x v="1"/>
    <x v="0"/>
    <x v="8"/>
    <d v="2001-08-29T00:00:00"/>
    <x v="2"/>
    <n v="72.934100000000001"/>
    <x v="1"/>
    <n v="5.3250000000000002"/>
    <x v="5"/>
    <n v="-61.224400000000003"/>
    <x v="0"/>
  </r>
  <r>
    <x v="0"/>
    <x v="1"/>
    <x v="0"/>
    <x v="0"/>
    <x v="1"/>
    <x v="0"/>
    <x v="9"/>
    <d v="2001-09-26T00:00:00"/>
    <x v="2"/>
    <n v="93.116100000000003"/>
    <x v="1"/>
    <n v="5.31"/>
    <x v="5"/>
    <n v="-85.932599999999994"/>
    <x v="0"/>
  </r>
  <r>
    <x v="0"/>
    <x v="1"/>
    <x v="0"/>
    <x v="0"/>
    <x v="1"/>
    <x v="0"/>
    <x v="10"/>
    <d v="2001-10-29T00:00:00"/>
    <x v="2"/>
    <n v="102.6314"/>
    <x v="1"/>
    <n v="5.4249999999999998"/>
    <x v="5"/>
    <n v="-105.021"/>
    <x v="0"/>
  </r>
  <r>
    <x v="0"/>
    <x v="1"/>
    <x v="0"/>
    <x v="0"/>
    <x v="1"/>
    <x v="0"/>
    <x v="11"/>
    <d v="2001-11-28T00:00:00"/>
    <x v="2"/>
    <n v="111.9251"/>
    <x v="1"/>
    <n v="5.51"/>
    <x v="5"/>
    <n v="-124.6489"/>
    <x v="0"/>
  </r>
  <r>
    <x v="0"/>
    <x v="2"/>
    <x v="0"/>
    <x v="0"/>
    <x v="0"/>
    <x v="0"/>
    <x v="12"/>
    <d v="2001-12-27T00:00:00"/>
    <x v="3"/>
    <n v="27099.387500000001"/>
    <x v="2"/>
    <n v="5.5"/>
    <x v="5"/>
    <n v="80693.331999999995"/>
    <x v="0"/>
  </r>
  <r>
    <x v="0"/>
    <x v="2"/>
    <x v="0"/>
    <x v="0"/>
    <x v="0"/>
    <x v="0"/>
    <x v="13"/>
    <d v="2002-01-29T00:00:00"/>
    <x v="3"/>
    <n v="26633.544399999999"/>
    <x v="2"/>
    <n v="5.2450000000000001"/>
    <x v="6"/>
    <n v="73559.277000000002"/>
    <x v="0"/>
  </r>
  <r>
    <x v="0"/>
    <x v="2"/>
    <x v="0"/>
    <x v="0"/>
    <x v="0"/>
    <x v="0"/>
    <x v="14"/>
    <d v="2002-02-26T00:00:00"/>
    <x v="3"/>
    <n v="26228.611099999998"/>
    <x v="2"/>
    <n v="4.915"/>
    <x v="7"/>
    <n v="64191.378199999999"/>
    <x v="0"/>
  </r>
  <r>
    <x v="0"/>
    <x v="2"/>
    <x v="0"/>
    <x v="0"/>
    <x v="0"/>
    <x v="0"/>
    <x v="15"/>
    <d v="2002-03-26T00:00:00"/>
    <x v="3"/>
    <n v="25637.804800000002"/>
    <x v="2"/>
    <n v="4.3550000000000004"/>
    <x v="8"/>
    <n v="48268.2958"/>
    <x v="0"/>
  </r>
  <r>
    <x v="0"/>
    <x v="2"/>
    <x v="0"/>
    <x v="0"/>
    <x v="0"/>
    <x v="0"/>
    <x v="16"/>
    <d v="2002-04-26T00:00:00"/>
    <x v="3"/>
    <n v="25280.381700000002"/>
    <x v="2"/>
    <n v="4.2"/>
    <x v="9"/>
    <n v="43816.940199999997"/>
    <x v="0"/>
  </r>
  <r>
    <x v="0"/>
    <x v="2"/>
    <x v="0"/>
    <x v="0"/>
    <x v="0"/>
    <x v="0"/>
    <x v="17"/>
    <d v="2002-05-29T00:00:00"/>
    <x v="3"/>
    <n v="25029.6378"/>
    <x v="2"/>
    <n v="4.17"/>
    <x v="10"/>
    <n v="42905.147799999999"/>
    <x v="0"/>
  </r>
  <r>
    <x v="0"/>
    <x v="2"/>
    <x v="0"/>
    <x v="0"/>
    <x v="0"/>
    <x v="0"/>
    <x v="18"/>
    <d v="2002-06-26T00:00:00"/>
    <x v="3"/>
    <n v="24883.1345"/>
    <x v="2"/>
    <n v="4.173"/>
    <x v="11"/>
    <n v="42876.04"/>
    <x v="0"/>
  </r>
  <r>
    <x v="0"/>
    <x v="2"/>
    <x v="0"/>
    <x v="0"/>
    <x v="0"/>
    <x v="0"/>
    <x v="19"/>
    <d v="2002-07-29T00:00:00"/>
    <x v="3"/>
    <n v="24634.722699999998"/>
    <x v="2"/>
    <n v="4.1749999999999998"/>
    <x v="11"/>
    <n v="42931.919199999997"/>
    <x v="0"/>
  </r>
  <r>
    <x v="0"/>
    <x v="2"/>
    <x v="0"/>
    <x v="0"/>
    <x v="0"/>
    <x v="0"/>
    <x v="20"/>
    <d v="2002-08-28T00:00:00"/>
    <x v="3"/>
    <n v="24384.159"/>
    <x v="2"/>
    <n v="4.165"/>
    <x v="11"/>
    <n v="42693.839599999999"/>
    <x v="0"/>
  </r>
  <r>
    <x v="0"/>
    <x v="2"/>
    <x v="0"/>
    <x v="0"/>
    <x v="0"/>
    <x v="0"/>
    <x v="21"/>
    <d v="2002-09-26T00:00:00"/>
    <x v="3"/>
    <n v="24190.600699999999"/>
    <x v="2"/>
    <n v="4.17"/>
    <x v="11"/>
    <n v="42820.883699999998"/>
    <x v="0"/>
  </r>
  <r>
    <x v="0"/>
    <x v="2"/>
    <x v="0"/>
    <x v="0"/>
    <x v="0"/>
    <x v="0"/>
    <x v="22"/>
    <d v="2002-10-29T00:00:00"/>
    <x v="3"/>
    <n v="24226.1646"/>
    <x v="2"/>
    <n v="4.2679999999999998"/>
    <x v="11"/>
    <n v="45184.739399999999"/>
    <x v="0"/>
  </r>
  <r>
    <x v="0"/>
    <x v="2"/>
    <x v="0"/>
    <x v="0"/>
    <x v="0"/>
    <x v="0"/>
    <x v="23"/>
    <d v="2002-11-26T00:00:00"/>
    <x v="3"/>
    <n v="24231.9624"/>
    <x v="2"/>
    <n v="4.3620000000000001"/>
    <x v="12"/>
    <n v="47520.686099999999"/>
    <x v="0"/>
  </r>
  <r>
    <x v="0"/>
    <x v="3"/>
    <x v="0"/>
    <x v="0"/>
    <x v="1"/>
    <x v="0"/>
    <x v="12"/>
    <d v="2001-12-27T00:00:00"/>
    <x v="4"/>
    <n v="779.08150000000001"/>
    <x v="1"/>
    <n v="5.5"/>
    <x v="5"/>
    <n v="-932.06259999999997"/>
    <x v="0"/>
  </r>
  <r>
    <x v="0"/>
    <x v="3"/>
    <x v="0"/>
    <x v="0"/>
    <x v="1"/>
    <x v="0"/>
    <x v="13"/>
    <d v="2002-01-29T00:00:00"/>
    <x v="4"/>
    <n v="1016.7024"/>
    <x v="1"/>
    <n v="5.2450000000000001"/>
    <x v="6"/>
    <n v="-1237.0319"/>
    <x v="0"/>
  </r>
  <r>
    <x v="0"/>
    <x v="3"/>
    <x v="0"/>
    <x v="0"/>
    <x v="1"/>
    <x v="0"/>
    <x v="14"/>
    <d v="2002-02-26T00:00:00"/>
    <x v="4"/>
    <n v="1204.7217000000001"/>
    <x v="1"/>
    <n v="4.915"/>
    <x v="7"/>
    <n v="-1343.4546"/>
    <x v="0"/>
  </r>
  <r>
    <x v="0"/>
    <x v="3"/>
    <x v="0"/>
    <x v="0"/>
    <x v="1"/>
    <x v="0"/>
    <x v="15"/>
    <d v="2002-03-26T00:00:00"/>
    <x v="4"/>
    <n v="1458.2097000000001"/>
    <x v="1"/>
    <n v="4.3550000000000004"/>
    <x v="8"/>
    <n v="-1248.5697"/>
    <x v="0"/>
  </r>
  <r>
    <x v="0"/>
    <x v="3"/>
    <x v="0"/>
    <x v="0"/>
    <x v="1"/>
    <x v="0"/>
    <x v="16"/>
    <d v="2002-04-26T00:00:00"/>
    <x v="4"/>
    <n v="1590.6685"/>
    <x v="1"/>
    <n v="4.2"/>
    <x v="9"/>
    <n v="-1276.7046"/>
    <x v="0"/>
  </r>
  <r>
    <x v="0"/>
    <x v="3"/>
    <x v="0"/>
    <x v="0"/>
    <x v="1"/>
    <x v="0"/>
    <x v="17"/>
    <d v="2002-05-29T00:00:00"/>
    <x v="4"/>
    <n v="1676.4532999999999"/>
    <x v="1"/>
    <n v="4.17"/>
    <x v="10"/>
    <n v="-1364.8123000000001"/>
    <x v="0"/>
  </r>
  <r>
    <x v="0"/>
    <x v="3"/>
    <x v="0"/>
    <x v="0"/>
    <x v="1"/>
    <x v="0"/>
    <x v="18"/>
    <d v="2002-06-26T00:00:00"/>
    <x v="4"/>
    <n v="1705.0501999999999"/>
    <x v="1"/>
    <n v="4.173"/>
    <x v="11"/>
    <n v="-1412.8567"/>
    <x v="0"/>
  </r>
  <r>
    <x v="0"/>
    <x v="3"/>
    <x v="0"/>
    <x v="0"/>
    <x v="1"/>
    <x v="0"/>
    <x v="19"/>
    <d v="2002-07-29T00:00:00"/>
    <x v="4"/>
    <n v="1805.6012000000001"/>
    <x v="1"/>
    <n v="4.1749999999999998"/>
    <x v="11"/>
    <n v="-1569.1329000000001"/>
    <x v="0"/>
  </r>
  <r>
    <x v="0"/>
    <x v="3"/>
    <x v="0"/>
    <x v="0"/>
    <x v="1"/>
    <x v="0"/>
    <x v="20"/>
    <d v="2002-08-28T00:00:00"/>
    <x v="4"/>
    <n v="1916.3901000000001"/>
    <x v="1"/>
    <n v="4.165"/>
    <x v="11"/>
    <n v="-1734.7221999999999"/>
    <x v="0"/>
  </r>
  <r>
    <x v="0"/>
    <x v="3"/>
    <x v="0"/>
    <x v="0"/>
    <x v="1"/>
    <x v="0"/>
    <x v="21"/>
    <d v="2002-09-26T00:00:00"/>
    <x v="4"/>
    <n v="1987.4345000000001"/>
    <x v="1"/>
    <n v="4.17"/>
    <x v="11"/>
    <n v="-1867.8869999999999"/>
    <x v="0"/>
  </r>
  <r>
    <x v="0"/>
    <x v="3"/>
    <x v="0"/>
    <x v="0"/>
    <x v="1"/>
    <x v="0"/>
    <x v="22"/>
    <d v="2002-10-29T00:00:00"/>
    <x v="4"/>
    <n v="1873.8356000000001"/>
    <x v="1"/>
    <n v="4.2679999999999998"/>
    <x v="11"/>
    <n v="-1837.0385000000001"/>
    <x v="0"/>
  </r>
  <r>
    <x v="0"/>
    <x v="3"/>
    <x v="0"/>
    <x v="0"/>
    <x v="1"/>
    <x v="0"/>
    <x v="23"/>
    <d v="2002-11-26T00:00:00"/>
    <x v="4"/>
    <n v="1800.9108000000001"/>
    <x v="1"/>
    <n v="4.3620000000000001"/>
    <x v="12"/>
    <n v="-1856.5634"/>
    <x v="0"/>
  </r>
  <r>
    <x v="0"/>
    <x v="4"/>
    <x v="1"/>
    <x v="0"/>
    <x v="0"/>
    <x v="0"/>
    <x v="24"/>
    <d v="2002-12-27T00:00:00"/>
    <x v="5"/>
    <n v="31786.480500000001"/>
    <x v="3"/>
    <n v="4.2649999999999997"/>
    <x v="12"/>
    <n v="31409.651600000001"/>
    <x v="0"/>
  </r>
  <r>
    <x v="0"/>
    <x v="4"/>
    <x v="1"/>
    <x v="0"/>
    <x v="0"/>
    <x v="0"/>
    <x v="25"/>
    <d v="2003-01-29T00:00:00"/>
    <x v="5"/>
    <n v="28017.832299999998"/>
    <x v="3"/>
    <n v="4.0925000000000002"/>
    <x v="13"/>
    <n v="25468.976200000001"/>
    <x v="0"/>
  </r>
  <r>
    <x v="0"/>
    <x v="4"/>
    <x v="1"/>
    <x v="0"/>
    <x v="0"/>
    <x v="0"/>
    <x v="26"/>
    <d v="2003-02-26T00:00:00"/>
    <x v="5"/>
    <n v="24033.9408"/>
    <x v="3"/>
    <n v="3.9"/>
    <x v="14"/>
    <n v="19887.1574"/>
    <x v="0"/>
  </r>
  <r>
    <x v="0"/>
    <x v="4"/>
    <x v="1"/>
    <x v="0"/>
    <x v="0"/>
    <x v="0"/>
    <x v="27"/>
    <d v="2003-03-27T00:00:00"/>
    <x v="5"/>
    <n v="18747.250800000002"/>
    <x v="3"/>
    <n v="3.64"/>
    <x v="15"/>
    <n v="13487.4794"/>
    <x v="0"/>
  </r>
  <r>
    <x v="0"/>
    <x v="4"/>
    <x v="1"/>
    <x v="0"/>
    <x v="0"/>
    <x v="0"/>
    <x v="28"/>
    <d v="2003-04-28T00:00:00"/>
    <x v="5"/>
    <n v="17667.590100000001"/>
    <x v="3"/>
    <n v="3.577"/>
    <x v="16"/>
    <n v="12362.2194"/>
    <x v="0"/>
  </r>
  <r>
    <x v="0"/>
    <x v="4"/>
    <x v="1"/>
    <x v="0"/>
    <x v="0"/>
    <x v="0"/>
    <x v="29"/>
    <d v="2003-05-28T00:00:00"/>
    <x v="5"/>
    <n v="18356.848000000002"/>
    <x v="3"/>
    <n v="3.585"/>
    <x v="16"/>
    <n v="13184.101500000001"/>
    <x v="0"/>
  </r>
  <r>
    <x v="0"/>
    <x v="4"/>
    <x v="1"/>
    <x v="0"/>
    <x v="0"/>
    <x v="0"/>
    <x v="30"/>
    <d v="2003-06-26T00:00:00"/>
    <x v="5"/>
    <n v="19125.226699999999"/>
    <x v="3"/>
    <n v="3.6"/>
    <x v="16"/>
    <n v="14123.196400000001"/>
    <x v="0"/>
  </r>
  <r>
    <x v="0"/>
    <x v="4"/>
    <x v="1"/>
    <x v="0"/>
    <x v="0"/>
    <x v="0"/>
    <x v="31"/>
    <d v="2003-07-29T00:00:00"/>
    <x v="5"/>
    <n v="19606.6397"/>
    <x v="3"/>
    <n v="3.5950000000000002"/>
    <x v="16"/>
    <n v="14772.621300000001"/>
    <x v="0"/>
  </r>
  <r>
    <x v="0"/>
    <x v="4"/>
    <x v="1"/>
    <x v="0"/>
    <x v="0"/>
    <x v="0"/>
    <x v="32"/>
    <d v="2003-08-27T00:00:00"/>
    <x v="5"/>
    <n v="20284.072199999999"/>
    <x v="3"/>
    <n v="3.6070000000000002"/>
    <x v="16"/>
    <n v="15664.560600000001"/>
    <x v="0"/>
  </r>
  <r>
    <x v="0"/>
    <x v="4"/>
    <x v="1"/>
    <x v="0"/>
    <x v="0"/>
    <x v="0"/>
    <x v="33"/>
    <d v="2003-09-26T00:00:00"/>
    <x v="5"/>
    <n v="21058.914100000002"/>
    <x v="3"/>
    <n v="3.625"/>
    <x v="16"/>
    <n v="16713.423999999999"/>
    <x v="0"/>
  </r>
  <r>
    <x v="0"/>
    <x v="4"/>
    <x v="1"/>
    <x v="0"/>
    <x v="0"/>
    <x v="0"/>
    <x v="34"/>
    <d v="2003-10-29T00:00:00"/>
    <x v="5"/>
    <n v="24220.9058"/>
    <x v="3"/>
    <n v="3.76"/>
    <x v="17"/>
    <n v="21114.4365"/>
    <x v="0"/>
  </r>
  <r>
    <x v="0"/>
    <x v="4"/>
    <x v="1"/>
    <x v="0"/>
    <x v="0"/>
    <x v="0"/>
    <x v="35"/>
    <d v="2003-11-25T00:00:00"/>
    <x v="5"/>
    <n v="26933.250800000002"/>
    <x v="3"/>
    <n v="3.8824999999999998"/>
    <x v="15"/>
    <n v="25357.920600000001"/>
    <x v="0"/>
  </r>
  <r>
    <x v="0"/>
    <x v="5"/>
    <x v="1"/>
    <x v="0"/>
    <x v="1"/>
    <x v="0"/>
    <x v="24"/>
    <d v="2002-12-27T00:00:00"/>
    <x v="6"/>
    <n v="14746.6314"/>
    <x v="4"/>
    <n v="4.2649999999999997"/>
    <x v="12"/>
    <n v="-18124.2055"/>
    <x v="0"/>
  </r>
  <r>
    <x v="0"/>
    <x v="5"/>
    <x v="1"/>
    <x v="0"/>
    <x v="1"/>
    <x v="0"/>
    <x v="25"/>
    <d v="2003-01-29T00:00:00"/>
    <x v="6"/>
    <n v="16763.306400000001"/>
    <x v="4"/>
    <n v="4.0925000000000002"/>
    <x v="13"/>
    <n v="-20301.674900000002"/>
    <x v="0"/>
  </r>
  <r>
    <x v="0"/>
    <x v="5"/>
    <x v="1"/>
    <x v="0"/>
    <x v="1"/>
    <x v="0"/>
    <x v="26"/>
    <d v="2003-02-26T00:00:00"/>
    <x v="6"/>
    <n v="19452.986400000002"/>
    <x v="4"/>
    <n v="3.9"/>
    <x v="14"/>
    <n v="-23301.358700000001"/>
    <x v="0"/>
  </r>
  <r>
    <x v="0"/>
    <x v="5"/>
    <x v="1"/>
    <x v="0"/>
    <x v="1"/>
    <x v="0"/>
    <x v="27"/>
    <d v="2003-03-27T00:00:00"/>
    <x v="6"/>
    <n v="23817.625700000001"/>
    <x v="4"/>
    <n v="3.64"/>
    <x v="15"/>
    <n v="-28013.693800000001"/>
    <x v="0"/>
  </r>
  <r>
    <x v="0"/>
    <x v="5"/>
    <x v="1"/>
    <x v="0"/>
    <x v="1"/>
    <x v="0"/>
    <x v="28"/>
    <d v="2003-04-28T00:00:00"/>
    <x v="6"/>
    <n v="24977.170399999999"/>
    <x v="4"/>
    <n v="3.577"/>
    <x v="16"/>
    <n v="-29506.5308"/>
    <x v="0"/>
  </r>
  <r>
    <x v="0"/>
    <x v="5"/>
    <x v="1"/>
    <x v="0"/>
    <x v="1"/>
    <x v="0"/>
    <x v="29"/>
    <d v="2003-05-28T00:00:00"/>
    <x v="6"/>
    <n v="24842.443500000001"/>
    <x v="4"/>
    <n v="3.585"/>
    <x v="16"/>
    <n v="-30058.6816"/>
    <x v="0"/>
  </r>
  <r>
    <x v="0"/>
    <x v="5"/>
    <x v="1"/>
    <x v="0"/>
    <x v="1"/>
    <x v="0"/>
    <x v="30"/>
    <d v="2003-06-26T00:00:00"/>
    <x v="6"/>
    <n v="24565.492600000001"/>
    <x v="4"/>
    <n v="3.6"/>
    <x v="16"/>
    <n v="-30394.803"/>
    <x v="0"/>
  </r>
  <r>
    <x v="0"/>
    <x v="5"/>
    <x v="1"/>
    <x v="0"/>
    <x v="1"/>
    <x v="0"/>
    <x v="31"/>
    <d v="2003-07-29T00:00:00"/>
    <x v="6"/>
    <n v="24672.568500000001"/>
    <x v="4"/>
    <n v="3.5950000000000002"/>
    <x v="16"/>
    <n v="-31298.9293"/>
    <x v="0"/>
  </r>
  <r>
    <x v="0"/>
    <x v="5"/>
    <x v="1"/>
    <x v="0"/>
    <x v="1"/>
    <x v="0"/>
    <x v="32"/>
    <d v="2003-08-27T00:00:00"/>
    <x v="6"/>
    <n v="24446.084299999999"/>
    <x v="4"/>
    <n v="3.6070000000000002"/>
    <x v="16"/>
    <n v="-31671.6158"/>
    <x v="0"/>
  </r>
  <r>
    <x v="0"/>
    <x v="5"/>
    <x v="1"/>
    <x v="0"/>
    <x v="1"/>
    <x v="0"/>
    <x v="33"/>
    <d v="2003-09-26T00:00:00"/>
    <x v="6"/>
    <n v="24111.294600000001"/>
    <x v="4"/>
    <n v="3.625"/>
    <x v="16"/>
    <n v="-31907.1041"/>
    <x v="0"/>
  </r>
  <r>
    <x v="0"/>
    <x v="5"/>
    <x v="1"/>
    <x v="0"/>
    <x v="1"/>
    <x v="0"/>
    <x v="34"/>
    <d v="2003-10-29T00:00:00"/>
    <x v="6"/>
    <n v="21902.522799999999"/>
    <x v="4"/>
    <n v="3.76"/>
    <x v="17"/>
    <n v="-30095.908299999999"/>
    <x v="0"/>
  </r>
  <r>
    <x v="0"/>
    <x v="5"/>
    <x v="1"/>
    <x v="0"/>
    <x v="1"/>
    <x v="0"/>
    <x v="35"/>
    <d v="2003-11-25T00:00:00"/>
    <x v="6"/>
    <n v="20123.898099999999"/>
    <x v="4"/>
    <n v="3.8824999999999998"/>
    <x v="15"/>
    <n v="-28480.8724"/>
    <x v="0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84">
  <r>
    <x v="0"/>
    <x v="0"/>
    <x v="0"/>
    <x v="0"/>
    <x v="0"/>
    <x v="0"/>
    <n v="31928.065500000001"/>
    <n v="0.99232526750507"/>
    <x v="0"/>
    <x v="0"/>
    <x v="0"/>
    <n v="5284.0947999999999"/>
  </r>
  <r>
    <x v="0"/>
    <x v="0"/>
    <x v="0"/>
    <x v="0"/>
    <x v="1"/>
    <x v="0"/>
    <n v="31761.012999999999"/>
    <n v="0.98713327153278996"/>
    <x v="1"/>
    <x v="0"/>
    <x v="0"/>
    <n v="1445.1261"/>
  </r>
  <r>
    <x v="0"/>
    <x v="0"/>
    <x v="0"/>
    <x v="0"/>
    <x v="2"/>
    <x v="0"/>
    <n v="31597.156900000002"/>
    <n v="0.98204061939475995"/>
    <x v="1"/>
    <x v="0"/>
    <x v="0"/>
    <n v="1437.6705999999999"/>
  </r>
  <r>
    <x v="0"/>
    <x v="0"/>
    <x v="0"/>
    <x v="0"/>
    <x v="3"/>
    <x v="0"/>
    <n v="31429.79"/>
    <n v="0.97683885124460001"/>
    <x v="1"/>
    <x v="0"/>
    <x v="0"/>
    <n v="1430.0554"/>
  </r>
  <r>
    <x v="0"/>
    <x v="0"/>
    <x v="0"/>
    <x v="0"/>
    <x v="4"/>
    <x v="0"/>
    <n v="31264.171399999999"/>
    <n v="0.97169141822726002"/>
    <x v="1"/>
    <x v="0"/>
    <x v="0"/>
    <n v="1422.5198"/>
  </r>
  <r>
    <x v="0"/>
    <x v="0"/>
    <x v="0"/>
    <x v="0"/>
    <x v="5"/>
    <x v="0"/>
    <n v="31091.2755"/>
    <n v="0.96631781010216999"/>
    <x v="1"/>
    <x v="0"/>
    <x v="0"/>
    <n v="1414.653"/>
  </r>
  <r>
    <x v="0"/>
    <x v="0"/>
    <x v="0"/>
    <x v="0"/>
    <x v="6"/>
    <x v="0"/>
    <n v="30916.393199999999"/>
    <n v="0.96088246162508995"/>
    <x v="1"/>
    <x v="0"/>
    <x v="0"/>
    <n v="1406.6958999999999"/>
  </r>
  <r>
    <x v="0"/>
    <x v="0"/>
    <x v="0"/>
    <x v="0"/>
    <x v="7"/>
    <x v="0"/>
    <n v="30745.9588"/>
    <n v="0.95558535644578002"/>
    <x v="1"/>
    <x v="0"/>
    <x v="0"/>
    <n v="1398.9411"/>
  </r>
  <r>
    <x v="0"/>
    <x v="0"/>
    <x v="0"/>
    <x v="0"/>
    <x v="8"/>
    <x v="0"/>
    <n v="30569.485000000001"/>
    <n v="0.95010054437638003"/>
    <x v="2"/>
    <x v="0"/>
    <x v="0"/>
    <n v="3377.9281000000001"/>
  </r>
  <r>
    <x v="0"/>
    <x v="0"/>
    <x v="0"/>
    <x v="0"/>
    <x v="9"/>
    <x v="0"/>
    <n v="30397.338800000001"/>
    <n v="0.94475023614453002"/>
    <x v="2"/>
    <x v="0"/>
    <x v="0"/>
    <n v="3358.9059000000002"/>
  </r>
  <r>
    <x v="0"/>
    <x v="1"/>
    <x v="0"/>
    <x v="0"/>
    <x v="10"/>
    <x v="1"/>
    <n v="24052.8917"/>
    <n v="0.93919920923651001"/>
    <x v="2"/>
    <x v="0"/>
    <x v="0"/>
    <n v="2657.8445000000002"/>
  </r>
  <r>
    <x v="0"/>
    <x v="1"/>
    <x v="0"/>
    <x v="0"/>
    <x v="11"/>
    <x v="1"/>
    <n v="23910.623200000002"/>
    <n v="0.93364401468102998"/>
    <x v="2"/>
    <x v="0"/>
    <x v="0"/>
    <n v="2642.1239"/>
  </r>
  <r>
    <x v="0"/>
    <x v="1"/>
    <x v="0"/>
    <x v="0"/>
    <x v="12"/>
    <x v="1"/>
    <n v="23781.401999999998"/>
    <n v="0.92859828151263002"/>
    <x v="2"/>
    <x v="0"/>
    <x v="0"/>
    <n v="2627.8449000000001"/>
  </r>
  <r>
    <x v="0"/>
    <x v="1"/>
    <x v="0"/>
    <x v="0"/>
    <x v="13"/>
    <x v="1"/>
    <n v="23638.894499999999"/>
    <n v="0.92303375763214002"/>
    <x v="3"/>
    <x v="0"/>
    <x v="0"/>
    <n v="248.20840000000001"/>
  </r>
  <r>
    <x v="0"/>
    <x v="1"/>
    <x v="0"/>
    <x v="0"/>
    <x v="14"/>
    <x v="1"/>
    <n v="23502.820599999999"/>
    <n v="0.91772044343331005"/>
    <x v="3"/>
    <x v="0"/>
    <x v="0"/>
    <n v="246.77959999999999"/>
  </r>
  <r>
    <x v="0"/>
    <x v="1"/>
    <x v="0"/>
    <x v="0"/>
    <x v="15"/>
    <x v="1"/>
    <n v="23361.911700000001"/>
    <n v="0.91221834075014996"/>
    <x v="3"/>
    <x v="0"/>
    <x v="0"/>
    <n v="245.30009999999999"/>
  </r>
  <r>
    <x v="0"/>
    <x v="1"/>
    <x v="0"/>
    <x v="0"/>
    <x v="16"/>
    <x v="1"/>
    <n v="23225.802599999999"/>
    <n v="0.90690365413055996"/>
    <x v="3"/>
    <x v="0"/>
    <x v="0"/>
    <n v="243.87090000000001"/>
  </r>
  <r>
    <x v="0"/>
    <x v="1"/>
    <x v="0"/>
    <x v="0"/>
    <x v="17"/>
    <x v="1"/>
    <n v="23085.996500000001"/>
    <n v="0.90144461205152004"/>
    <x v="3"/>
    <x v="0"/>
    <x v="0"/>
    <n v="242.40299999999999"/>
  </r>
  <r>
    <x v="0"/>
    <x v="1"/>
    <x v="0"/>
    <x v="0"/>
    <x v="18"/>
    <x v="1"/>
    <n v="22946.089499999998"/>
    <n v="0.89598162901329004"/>
    <x v="3"/>
    <x v="0"/>
    <x v="0"/>
    <n v="240.93389999999999"/>
  </r>
  <r>
    <x v="0"/>
    <x v="1"/>
    <x v="0"/>
    <x v="0"/>
    <x v="19"/>
    <x v="1"/>
    <n v="22811.210200000001"/>
    <n v="0.89071496294638997"/>
    <x v="3"/>
    <x v="0"/>
    <x v="0"/>
    <n v="239.51769999999999"/>
  </r>
  <r>
    <x v="0"/>
    <x v="1"/>
    <x v="0"/>
    <x v="0"/>
    <x v="20"/>
    <x v="1"/>
    <n v="22672.839599999999"/>
    <n v="0.88531197302489995"/>
    <x v="2"/>
    <x v="0"/>
    <x v="0"/>
    <n v="2505.3488000000002"/>
  </r>
  <r>
    <x v="0"/>
    <x v="1"/>
    <x v="0"/>
    <x v="0"/>
    <x v="21"/>
    <x v="1"/>
    <n v="22538.999800000001"/>
    <n v="0.88008589504210999"/>
    <x v="2"/>
    <x v="0"/>
    <x v="0"/>
    <n v="2490.5594999999998"/>
  </r>
  <r>
    <x v="0"/>
    <x v="2"/>
    <x v="0"/>
    <x v="0"/>
    <x v="22"/>
    <x v="2"/>
    <n v="18080.0733"/>
    <n v="0.87470117546901005"/>
    <x v="2"/>
    <x v="0"/>
    <x v="0"/>
    <n v="1997.8480999999999"/>
  </r>
  <r>
    <x v="0"/>
    <x v="2"/>
    <x v="0"/>
    <x v="0"/>
    <x v="23"/>
    <x v="2"/>
    <n v="17969.232499999998"/>
    <n v="0.86933877502322998"/>
    <x v="2"/>
    <x v="0"/>
    <x v="0"/>
    <n v="1985.6002000000001"/>
  </r>
  <r>
    <x v="0"/>
    <x v="2"/>
    <x v="0"/>
    <x v="0"/>
    <x v="24"/>
    <x v="2"/>
    <n v="17869.223699999999"/>
    <n v="0.86450042092509005"/>
    <x v="2"/>
    <x v="0"/>
    <x v="0"/>
    <n v="1974.5491999999999"/>
  </r>
  <r>
    <x v="0"/>
    <x v="2"/>
    <x v="0"/>
    <x v="0"/>
    <x v="25"/>
    <x v="2"/>
    <n v="17759.455999999998"/>
    <n v="0.85918993789189002"/>
    <x v="3"/>
    <x v="0"/>
    <x v="0"/>
    <n v="186.4743"/>
  </r>
  <r>
    <x v="0"/>
    <x v="2"/>
    <x v="0"/>
    <x v="0"/>
    <x v="26"/>
    <x v="2"/>
    <n v="17654.681"/>
    <n v="0.85412099486700999"/>
    <x v="3"/>
    <x v="0"/>
    <x v="0"/>
    <n v="185.3742"/>
  </r>
  <r>
    <x v="0"/>
    <x v="2"/>
    <x v="0"/>
    <x v="0"/>
    <x v="27"/>
    <x v="2"/>
    <n v="17546.681799999998"/>
    <n v="0.84889607024145997"/>
    <x v="3"/>
    <x v="0"/>
    <x v="0"/>
    <n v="184.24019999999999"/>
  </r>
  <r>
    <x v="0"/>
    <x v="2"/>
    <x v="0"/>
    <x v="0"/>
    <x v="28"/>
    <x v="2"/>
    <n v="17442.7876"/>
    <n v="0.84386974455152997"/>
    <x v="3"/>
    <x v="0"/>
    <x v="0"/>
    <n v="183.14930000000001"/>
  </r>
  <r>
    <x v="0"/>
    <x v="2"/>
    <x v="0"/>
    <x v="0"/>
    <x v="29"/>
    <x v="2"/>
    <n v="17336.333299999998"/>
    <n v="0.83871955962699996"/>
    <x v="3"/>
    <x v="0"/>
    <x v="0"/>
    <n v="182.03149999999999"/>
  </r>
  <r>
    <x v="0"/>
    <x v="2"/>
    <x v="0"/>
    <x v="0"/>
    <x v="30"/>
    <x v="2"/>
    <n v="17230.213899999999"/>
    <n v="0.83358557723628002"/>
    <x v="3"/>
    <x v="0"/>
    <x v="0"/>
    <n v="180.91720000000001"/>
  </r>
  <r>
    <x v="0"/>
    <x v="2"/>
    <x v="0"/>
    <x v="0"/>
    <x v="31"/>
    <x v="2"/>
    <n v="17128.151600000001"/>
    <n v="0.82864787430342002"/>
    <x v="3"/>
    <x v="0"/>
    <x v="0"/>
    <n v="179.84559999999999"/>
  </r>
  <r>
    <x v="0"/>
    <x v="2"/>
    <x v="0"/>
    <x v="0"/>
    <x v="32"/>
    <x v="2"/>
    <n v="17023.497599999999"/>
    <n v="0.82358479069923995"/>
    <x v="2"/>
    <x v="0"/>
    <x v="0"/>
    <n v="1881.0965000000001"/>
  </r>
  <r>
    <x v="0"/>
    <x v="2"/>
    <x v="0"/>
    <x v="0"/>
    <x v="33"/>
    <x v="2"/>
    <n v="16922.579600000001"/>
    <n v="0.81870244915643997"/>
    <x v="2"/>
    <x v="0"/>
    <x v="0"/>
    <n v="1869.9449999999999"/>
  </r>
  <r>
    <x v="0"/>
    <x v="3"/>
    <x v="0"/>
    <x v="0"/>
    <x v="34"/>
    <x v="3"/>
    <n v="13116.463100000001"/>
    <n v="0.81367636935093002"/>
    <x v="2"/>
    <x v="0"/>
    <x v="0"/>
    <n v="1449.3692000000001"/>
  </r>
  <r>
    <x v="0"/>
    <x v="3"/>
    <x v="0"/>
    <x v="0"/>
    <x v="35"/>
    <x v="3"/>
    <n v="13035.759"/>
    <n v="0.80866991036873004"/>
    <x v="2"/>
    <x v="0"/>
    <x v="0"/>
    <n v="1440.4513999999999"/>
  </r>
  <r>
    <x v="0"/>
    <x v="3"/>
    <x v="0"/>
    <x v="0"/>
    <x v="36"/>
    <x v="3"/>
    <n v="12963.1214"/>
    <n v="0.80416385948725"/>
    <x v="2"/>
    <x v="0"/>
    <x v="0"/>
    <n v="1432.4249"/>
  </r>
  <r>
    <x v="0"/>
    <x v="3"/>
    <x v="0"/>
    <x v="0"/>
    <x v="37"/>
    <x v="3"/>
    <n v="12883.3933"/>
    <n v="0.79921794964919002"/>
    <x v="3"/>
    <x v="0"/>
    <x v="0"/>
    <n v="135.2756"/>
  </r>
  <r>
    <x v="0"/>
    <x v="3"/>
    <x v="0"/>
    <x v="0"/>
    <x v="38"/>
    <x v="3"/>
    <n v="12807.092199999999"/>
    <n v="0.79448462950201004"/>
    <x v="3"/>
    <x v="0"/>
    <x v="0"/>
    <n v="134.47450000000001"/>
  </r>
  <r>
    <x v="0"/>
    <x v="3"/>
    <x v="0"/>
    <x v="0"/>
    <x v="39"/>
    <x v="3"/>
    <n v="12728.580599999999"/>
    <n v="0.78961418404246997"/>
    <x v="3"/>
    <x v="0"/>
    <x v="0"/>
    <n v="133.65010000000001"/>
  </r>
  <r>
    <x v="0"/>
    <x v="3"/>
    <x v="0"/>
    <x v="0"/>
    <x v="40"/>
    <x v="3"/>
    <n v="12653.0355"/>
    <n v="0.78492776088619998"/>
    <x v="3"/>
    <x v="0"/>
    <x v="0"/>
    <n v="132.8569"/>
  </r>
  <r>
    <x v="0"/>
    <x v="3"/>
    <x v="0"/>
    <x v="0"/>
    <x v="41"/>
    <x v="3"/>
    <n v="12575.472599999999"/>
    <n v="0.78011616790189997"/>
    <x v="3"/>
    <x v="0"/>
    <x v="0"/>
    <n v="132.04249999999999"/>
  </r>
  <r>
    <x v="0"/>
    <x v="3"/>
    <x v="0"/>
    <x v="0"/>
    <x v="42"/>
    <x v="3"/>
    <n v="12498.257100000001"/>
    <n v="0.77532612249929"/>
    <x v="3"/>
    <x v="0"/>
    <x v="0"/>
    <n v="131.23169999999999"/>
  </r>
  <r>
    <x v="0"/>
    <x v="3"/>
    <x v="0"/>
    <x v="0"/>
    <x v="43"/>
    <x v="3"/>
    <n v="12423.9571"/>
    <n v="0.77071694009506997"/>
    <x v="3"/>
    <x v="0"/>
    <x v="0"/>
    <n v="130.45150000000001"/>
  </r>
  <r>
    <x v="0"/>
    <x v="3"/>
    <x v="0"/>
    <x v="0"/>
    <x v="44"/>
    <x v="3"/>
    <n v="12347.645"/>
    <n v="0.76598293940897999"/>
    <x v="2"/>
    <x v="0"/>
    <x v="0"/>
    <n v="1364.4148"/>
  </r>
  <r>
    <x v="0"/>
    <x v="3"/>
    <x v="0"/>
    <x v="0"/>
    <x v="45"/>
    <x v="3"/>
    <n v="12274.1304"/>
    <n v="0.76142248214111996"/>
    <x v="2"/>
    <x v="0"/>
    <x v="0"/>
    <n v="1356.2914000000001"/>
  </r>
  <r>
    <x v="0"/>
    <x v="4"/>
    <x v="0"/>
    <x v="1"/>
    <x v="0"/>
    <x v="4"/>
    <n v="23220.4113"/>
    <n v="0.99232526750507"/>
    <x v="4"/>
    <x v="1"/>
    <x v="0"/>
    <n v="1161.0206000000001"/>
  </r>
  <r>
    <x v="0"/>
    <x v="4"/>
    <x v="0"/>
    <x v="1"/>
    <x v="1"/>
    <x v="4"/>
    <n v="23098.918600000001"/>
    <n v="0.98713327153278996"/>
    <x v="5"/>
    <x v="1"/>
    <x v="0"/>
    <n v="1097.1985999999999"/>
  </r>
  <r>
    <x v="0"/>
    <x v="4"/>
    <x v="0"/>
    <x v="1"/>
    <x v="2"/>
    <x v="4"/>
    <n v="22979.750499999998"/>
    <n v="0.98204061939475995"/>
    <x v="5"/>
    <x v="1"/>
    <x v="0"/>
    <n v="1091.5381"/>
  </r>
  <r>
    <x v="0"/>
    <x v="4"/>
    <x v="0"/>
    <x v="1"/>
    <x v="3"/>
    <x v="4"/>
    <n v="22858.0291"/>
    <n v="0.97683885124460001"/>
    <x v="5"/>
    <x v="1"/>
    <x v="0"/>
    <n v="1085.7564"/>
  </r>
  <r>
    <x v="0"/>
    <x v="4"/>
    <x v="0"/>
    <x v="1"/>
    <x v="4"/>
    <x v="4"/>
    <n v="22737.5792"/>
    <n v="0.97169141822726002"/>
    <x v="5"/>
    <x v="1"/>
    <x v="0"/>
    <n v="1080.0350000000001"/>
  </r>
  <r>
    <x v="0"/>
    <x v="4"/>
    <x v="0"/>
    <x v="1"/>
    <x v="5"/>
    <x v="4"/>
    <n v="22611.836800000001"/>
    <n v="0.96631781010216999"/>
    <x v="5"/>
    <x v="1"/>
    <x v="0"/>
    <n v="1074.0622000000001"/>
  </r>
  <r>
    <x v="0"/>
    <x v="4"/>
    <x v="0"/>
    <x v="1"/>
    <x v="6"/>
    <x v="4"/>
    <n v="22484.649600000001"/>
    <n v="0.96088246162508995"/>
    <x v="5"/>
    <x v="1"/>
    <x v="0"/>
    <n v="1068.0209"/>
  </r>
  <r>
    <x v="0"/>
    <x v="4"/>
    <x v="0"/>
    <x v="1"/>
    <x v="7"/>
    <x v="4"/>
    <n v="22360.6973"/>
    <n v="0.95558535644578002"/>
    <x v="5"/>
    <x v="1"/>
    <x v="0"/>
    <n v="1062.1331"/>
  </r>
  <r>
    <x v="0"/>
    <x v="4"/>
    <x v="0"/>
    <x v="1"/>
    <x v="8"/>
    <x v="4"/>
    <n v="22232.352699999999"/>
    <n v="0.95010054437638003"/>
    <x v="6"/>
    <x v="1"/>
    <x v="0"/>
    <n v="944.875"/>
  </r>
  <r>
    <x v="0"/>
    <x v="4"/>
    <x v="0"/>
    <x v="1"/>
    <x v="9"/>
    <x v="4"/>
    <n v="22107.155500000001"/>
    <n v="0.94475023614453002"/>
    <x v="7"/>
    <x v="1"/>
    <x v="0"/>
    <n v="884.28620000000001"/>
  </r>
  <r>
    <x v="0"/>
    <x v="5"/>
    <x v="0"/>
    <x v="1"/>
    <x v="10"/>
    <x v="5"/>
    <n v="19347.503700000001"/>
    <n v="0.93919920923651001"/>
    <x v="8"/>
    <x v="1"/>
    <x v="0"/>
    <n v="725.53139999999996"/>
  </r>
  <r>
    <x v="0"/>
    <x v="5"/>
    <x v="0"/>
    <x v="1"/>
    <x v="11"/>
    <x v="5"/>
    <n v="19233.066699999999"/>
    <n v="0.93364401468102998"/>
    <x v="9"/>
    <x v="1"/>
    <x v="0"/>
    <n v="865.48800000000006"/>
  </r>
  <r>
    <x v="0"/>
    <x v="5"/>
    <x v="0"/>
    <x v="1"/>
    <x v="12"/>
    <x v="5"/>
    <n v="19129.124599999999"/>
    <n v="0.92859828151263002"/>
    <x v="5"/>
    <x v="1"/>
    <x v="0"/>
    <n v="908.63340000000005"/>
  </r>
  <r>
    <x v="0"/>
    <x v="5"/>
    <x v="0"/>
    <x v="1"/>
    <x v="13"/>
    <x v="5"/>
    <n v="19014.4954"/>
    <n v="0.92303375763214002"/>
    <x v="7"/>
    <x v="1"/>
    <x v="0"/>
    <n v="760.57979999999998"/>
  </r>
  <r>
    <x v="0"/>
    <x v="5"/>
    <x v="0"/>
    <x v="1"/>
    <x v="14"/>
    <x v="5"/>
    <n v="18905.041099999999"/>
    <n v="0.91772044343331005"/>
    <x v="7"/>
    <x v="1"/>
    <x v="0"/>
    <n v="756.20159999999998"/>
  </r>
  <r>
    <x v="0"/>
    <x v="5"/>
    <x v="0"/>
    <x v="1"/>
    <x v="15"/>
    <x v="5"/>
    <n v="18791.697800000002"/>
    <n v="0.91221834075014996"/>
    <x v="7"/>
    <x v="1"/>
    <x v="0"/>
    <n v="751.66790000000003"/>
  </r>
  <r>
    <x v="0"/>
    <x v="5"/>
    <x v="0"/>
    <x v="1"/>
    <x v="16"/>
    <x v="5"/>
    <n v="18682.2153"/>
    <n v="0.90690365413055996"/>
    <x v="7"/>
    <x v="1"/>
    <x v="0"/>
    <n v="747.28859999999997"/>
  </r>
  <r>
    <x v="0"/>
    <x v="5"/>
    <x v="0"/>
    <x v="1"/>
    <x v="17"/>
    <x v="5"/>
    <n v="18569.758999999998"/>
    <n v="0.90144461205152004"/>
    <x v="7"/>
    <x v="1"/>
    <x v="0"/>
    <n v="742.79039999999998"/>
  </r>
  <r>
    <x v="0"/>
    <x v="5"/>
    <x v="0"/>
    <x v="1"/>
    <x v="18"/>
    <x v="5"/>
    <n v="18457.221600000001"/>
    <n v="0.89598162901329004"/>
    <x v="7"/>
    <x v="1"/>
    <x v="0"/>
    <n v="738.28890000000001"/>
  </r>
  <r>
    <x v="0"/>
    <x v="5"/>
    <x v="0"/>
    <x v="1"/>
    <x v="19"/>
    <x v="5"/>
    <n v="18348.728200000001"/>
    <n v="0.89071496294638997"/>
    <x v="7"/>
    <x v="1"/>
    <x v="0"/>
    <n v="733.94910000000004"/>
  </r>
  <r>
    <x v="0"/>
    <x v="5"/>
    <x v="0"/>
    <x v="1"/>
    <x v="20"/>
    <x v="5"/>
    <n v="18237.426599999999"/>
    <n v="0.88531197302489995"/>
    <x v="10"/>
    <x v="1"/>
    <x v="0"/>
    <n v="547.12279999999998"/>
  </r>
  <r>
    <x v="0"/>
    <x v="5"/>
    <x v="0"/>
    <x v="1"/>
    <x v="21"/>
    <x v="5"/>
    <n v="18129.769400000001"/>
    <n v="0.88008589504210999"/>
    <x v="11"/>
    <x v="1"/>
    <x v="0"/>
    <n v="498.56869999999998"/>
  </r>
  <r>
    <x v="0"/>
    <x v="6"/>
    <x v="0"/>
    <x v="1"/>
    <x v="22"/>
    <x v="6"/>
    <n v="15832.0913"/>
    <n v="0.87470117546901005"/>
    <x v="12"/>
    <x v="1"/>
    <x v="0"/>
    <n v="395.8023"/>
  </r>
  <r>
    <x v="0"/>
    <x v="6"/>
    <x v="0"/>
    <x v="1"/>
    <x v="23"/>
    <x v="6"/>
    <n v="15735.031800000001"/>
    <n v="0.86933877502322998"/>
    <x v="13"/>
    <x v="1"/>
    <x v="0"/>
    <n v="354.03820000000002"/>
  </r>
  <r>
    <x v="0"/>
    <x v="6"/>
    <x v="0"/>
    <x v="1"/>
    <x v="24"/>
    <x v="6"/>
    <n v="15647.4576"/>
    <n v="0.86450042092509005"/>
    <x v="14"/>
    <x v="1"/>
    <x v="0"/>
    <n v="312.94920000000002"/>
  </r>
  <r>
    <x v="0"/>
    <x v="6"/>
    <x v="0"/>
    <x v="1"/>
    <x v="25"/>
    <x v="6"/>
    <n v="15551.3379"/>
    <n v="0.85918993789189002"/>
    <x v="10"/>
    <x v="1"/>
    <x v="0"/>
    <n v="466.5401"/>
  </r>
  <r>
    <x v="0"/>
    <x v="6"/>
    <x v="0"/>
    <x v="1"/>
    <x v="26"/>
    <x v="6"/>
    <n v="15459.59"/>
    <n v="0.85412099486700999"/>
    <x v="10"/>
    <x v="1"/>
    <x v="0"/>
    <n v="463.78769999999997"/>
  </r>
  <r>
    <x v="0"/>
    <x v="6"/>
    <x v="0"/>
    <x v="1"/>
    <x v="27"/>
    <x v="6"/>
    <n v="15365.018899999999"/>
    <n v="0.84889607024145997"/>
    <x v="10"/>
    <x v="1"/>
    <x v="0"/>
    <n v="460.95060000000001"/>
  </r>
  <r>
    <x v="0"/>
    <x v="6"/>
    <x v="0"/>
    <x v="1"/>
    <x v="28"/>
    <x v="6"/>
    <n v="15274.0424"/>
    <n v="0.84386974455152997"/>
    <x v="10"/>
    <x v="1"/>
    <x v="0"/>
    <n v="458.22129999999999"/>
  </r>
  <r>
    <x v="0"/>
    <x v="6"/>
    <x v="0"/>
    <x v="1"/>
    <x v="29"/>
    <x v="6"/>
    <n v="15180.824000000001"/>
    <n v="0.83871955962699996"/>
    <x v="10"/>
    <x v="1"/>
    <x v="0"/>
    <n v="455.42469999999997"/>
  </r>
  <r>
    <x v="0"/>
    <x v="6"/>
    <x v="0"/>
    <x v="1"/>
    <x v="30"/>
    <x v="6"/>
    <n v="15087.8989"/>
    <n v="0.83358557723628002"/>
    <x v="10"/>
    <x v="1"/>
    <x v="0"/>
    <n v="452.637"/>
  </r>
  <r>
    <x v="0"/>
    <x v="6"/>
    <x v="0"/>
    <x v="1"/>
    <x v="31"/>
    <x v="6"/>
    <n v="14998.5265"/>
    <n v="0.82864787430342002"/>
    <x v="10"/>
    <x v="1"/>
    <x v="0"/>
    <n v="449.95580000000001"/>
  </r>
  <r>
    <x v="0"/>
    <x v="6"/>
    <x v="0"/>
    <x v="1"/>
    <x v="32"/>
    <x v="6"/>
    <n v="14906.884700000001"/>
    <n v="0.82358479069923995"/>
    <x v="12"/>
    <x v="1"/>
    <x v="0"/>
    <n v="372.6721"/>
  </r>
  <r>
    <x v="0"/>
    <x v="6"/>
    <x v="0"/>
    <x v="1"/>
    <x v="33"/>
    <x v="6"/>
    <n v="14818.514300000001"/>
    <n v="0.81870244915643997"/>
    <x v="13"/>
    <x v="1"/>
    <x v="0"/>
    <n v="333.41660000000002"/>
  </r>
  <r>
    <x v="0"/>
    <x v="7"/>
    <x v="0"/>
    <x v="1"/>
    <x v="34"/>
    <x v="7"/>
    <n v="13181.557199999999"/>
    <n v="0.81367636935093002"/>
    <x v="14"/>
    <x v="1"/>
    <x v="0"/>
    <n v="263.6311"/>
  </r>
  <r>
    <x v="0"/>
    <x v="7"/>
    <x v="0"/>
    <x v="1"/>
    <x v="35"/>
    <x v="7"/>
    <n v="13100.452499999999"/>
    <n v="0.80866991036873004"/>
    <x v="15"/>
    <x v="1"/>
    <x v="0"/>
    <n v="229.25790000000001"/>
  </r>
  <r>
    <x v="0"/>
    <x v="7"/>
    <x v="0"/>
    <x v="1"/>
    <x v="36"/>
    <x v="7"/>
    <n v="13027.4545"/>
    <n v="0.80416385948725"/>
    <x v="16"/>
    <x v="1"/>
    <x v="0"/>
    <n v="195.4118"/>
  </r>
  <r>
    <x v="0"/>
    <x v="7"/>
    <x v="0"/>
    <x v="1"/>
    <x v="37"/>
    <x v="7"/>
    <n v="12947.3308"/>
    <n v="0.79921794964919002"/>
    <x v="0"/>
    <x v="1"/>
    <x v="0"/>
    <n v="-582.62990000000002"/>
  </r>
  <r>
    <x v="0"/>
    <x v="7"/>
    <x v="0"/>
    <x v="1"/>
    <x v="38"/>
    <x v="7"/>
    <n v="12870.651"/>
    <n v="0.79448462950201004"/>
    <x v="0"/>
    <x v="1"/>
    <x v="0"/>
    <n v="-579.17930000000001"/>
  </r>
  <r>
    <x v="0"/>
    <x v="7"/>
    <x v="0"/>
    <x v="1"/>
    <x v="39"/>
    <x v="7"/>
    <n v="12791.7498"/>
    <n v="0.78961418404246997"/>
    <x v="0"/>
    <x v="1"/>
    <x v="0"/>
    <n v="-575.62869999999998"/>
  </r>
  <r>
    <x v="0"/>
    <x v="7"/>
    <x v="0"/>
    <x v="1"/>
    <x v="40"/>
    <x v="7"/>
    <n v="12715.8297"/>
    <n v="0.78492776088619998"/>
    <x v="0"/>
    <x v="1"/>
    <x v="0"/>
    <n v="-572.21230000000003"/>
  </r>
  <r>
    <x v="0"/>
    <x v="7"/>
    <x v="0"/>
    <x v="1"/>
    <x v="41"/>
    <x v="7"/>
    <n v="12637.8819"/>
    <n v="0.78011616790189997"/>
    <x v="0"/>
    <x v="1"/>
    <x v="0"/>
    <n v="-568.7047"/>
  </r>
  <r>
    <x v="0"/>
    <x v="7"/>
    <x v="0"/>
    <x v="1"/>
    <x v="42"/>
    <x v="7"/>
    <n v="12560.2832"/>
    <n v="0.77532612249929"/>
    <x v="0"/>
    <x v="1"/>
    <x v="0"/>
    <n v="-565.21270000000004"/>
  </r>
  <r>
    <x v="0"/>
    <x v="7"/>
    <x v="0"/>
    <x v="1"/>
    <x v="43"/>
    <x v="7"/>
    <n v="12485.6144"/>
    <n v="0.77071694009506997"/>
    <x v="0"/>
    <x v="1"/>
    <x v="0"/>
    <n v="-561.85260000000005"/>
  </r>
  <r>
    <x v="0"/>
    <x v="7"/>
    <x v="0"/>
    <x v="1"/>
    <x v="44"/>
    <x v="7"/>
    <n v="12408.9236"/>
    <n v="0.76598293940897999"/>
    <x v="17"/>
    <x v="1"/>
    <x v="0"/>
    <n v="-496.3569"/>
  </r>
  <r>
    <x v="0"/>
    <x v="7"/>
    <x v="0"/>
    <x v="1"/>
    <x v="45"/>
    <x v="7"/>
    <n v="12335.0442"/>
    <n v="0.76142248214111996"/>
    <x v="18"/>
    <x v="1"/>
    <x v="0"/>
    <n v="-585.91459999999995"/>
  </r>
  <r>
    <x v="0"/>
    <x v="8"/>
    <x v="0"/>
    <x v="1"/>
    <x v="0"/>
    <x v="8"/>
    <n v="-23220.4113"/>
    <n v="0.99232526750507"/>
    <x v="4"/>
    <x v="2"/>
    <x v="0"/>
    <n v="0"/>
  </r>
  <r>
    <x v="0"/>
    <x v="8"/>
    <x v="0"/>
    <x v="1"/>
    <x v="1"/>
    <x v="8"/>
    <n v="-23098.918600000001"/>
    <n v="0.98713327153278996"/>
    <x v="5"/>
    <x v="2"/>
    <x v="0"/>
    <n v="57.747300000000003"/>
  </r>
  <r>
    <x v="0"/>
    <x v="8"/>
    <x v="0"/>
    <x v="1"/>
    <x v="2"/>
    <x v="8"/>
    <n v="-22979.750499999998"/>
    <n v="0.98204061939475995"/>
    <x v="5"/>
    <x v="2"/>
    <x v="0"/>
    <n v="57.449399999999997"/>
  </r>
  <r>
    <x v="0"/>
    <x v="8"/>
    <x v="0"/>
    <x v="1"/>
    <x v="3"/>
    <x v="8"/>
    <n v="-22858.0291"/>
    <n v="0.97683885124460001"/>
    <x v="5"/>
    <x v="2"/>
    <x v="0"/>
    <n v="57.145099999999999"/>
  </r>
  <r>
    <x v="0"/>
    <x v="8"/>
    <x v="0"/>
    <x v="1"/>
    <x v="4"/>
    <x v="8"/>
    <n v="-22737.5792"/>
    <n v="0.97169141822726002"/>
    <x v="5"/>
    <x v="2"/>
    <x v="0"/>
    <n v="56.843899999999998"/>
  </r>
  <r>
    <x v="0"/>
    <x v="8"/>
    <x v="0"/>
    <x v="1"/>
    <x v="5"/>
    <x v="8"/>
    <n v="-22611.836800000001"/>
    <n v="0.96631781010216999"/>
    <x v="5"/>
    <x v="2"/>
    <x v="0"/>
    <n v="56.529600000000002"/>
  </r>
  <r>
    <x v="0"/>
    <x v="8"/>
    <x v="0"/>
    <x v="1"/>
    <x v="6"/>
    <x v="8"/>
    <n v="-22484.649600000001"/>
    <n v="0.96088246162508995"/>
    <x v="5"/>
    <x v="2"/>
    <x v="0"/>
    <n v="56.211599999999997"/>
  </r>
  <r>
    <x v="0"/>
    <x v="8"/>
    <x v="0"/>
    <x v="1"/>
    <x v="7"/>
    <x v="8"/>
    <n v="-22360.6973"/>
    <n v="0.95558535644578002"/>
    <x v="5"/>
    <x v="2"/>
    <x v="0"/>
    <n v="55.901699999999998"/>
  </r>
  <r>
    <x v="0"/>
    <x v="8"/>
    <x v="0"/>
    <x v="1"/>
    <x v="8"/>
    <x v="8"/>
    <n v="-22232.352699999999"/>
    <n v="0.95010054437638003"/>
    <x v="6"/>
    <x v="2"/>
    <x v="0"/>
    <n v="166.74260000000001"/>
  </r>
  <r>
    <x v="0"/>
    <x v="8"/>
    <x v="0"/>
    <x v="1"/>
    <x v="9"/>
    <x v="8"/>
    <n v="-22107.155500000001"/>
    <n v="0.94475023614453002"/>
    <x v="7"/>
    <x v="2"/>
    <x v="0"/>
    <n v="221.07159999999999"/>
  </r>
  <r>
    <x v="0"/>
    <x v="9"/>
    <x v="0"/>
    <x v="1"/>
    <x v="10"/>
    <x v="9"/>
    <n v="-19347.503700000001"/>
    <n v="0.93919920923651001"/>
    <x v="8"/>
    <x v="3"/>
    <x v="0"/>
    <n v="48.3688"/>
  </r>
  <r>
    <x v="0"/>
    <x v="9"/>
    <x v="0"/>
    <x v="1"/>
    <x v="11"/>
    <x v="9"/>
    <n v="-19233.066699999999"/>
    <n v="0.93364401468102998"/>
    <x v="9"/>
    <x v="3"/>
    <x v="0"/>
    <n v="-96.165300000000002"/>
  </r>
  <r>
    <x v="0"/>
    <x v="9"/>
    <x v="0"/>
    <x v="1"/>
    <x v="12"/>
    <x v="9"/>
    <n v="-19129.124599999999"/>
    <n v="0.92859828151263002"/>
    <x v="5"/>
    <x v="3"/>
    <x v="0"/>
    <n v="-143.4684"/>
  </r>
  <r>
    <x v="0"/>
    <x v="9"/>
    <x v="0"/>
    <x v="1"/>
    <x v="13"/>
    <x v="9"/>
    <n v="-19014.4954"/>
    <n v="0.92303375763214002"/>
    <x v="7"/>
    <x v="3"/>
    <x v="0"/>
    <n v="0"/>
  </r>
  <r>
    <x v="0"/>
    <x v="9"/>
    <x v="0"/>
    <x v="1"/>
    <x v="14"/>
    <x v="9"/>
    <n v="-18905.041099999999"/>
    <n v="0.91772044343331005"/>
    <x v="7"/>
    <x v="3"/>
    <x v="0"/>
    <n v="0"/>
  </r>
  <r>
    <x v="0"/>
    <x v="9"/>
    <x v="0"/>
    <x v="1"/>
    <x v="15"/>
    <x v="9"/>
    <n v="-18791.697800000002"/>
    <n v="0.91221834075014996"/>
    <x v="7"/>
    <x v="3"/>
    <x v="0"/>
    <n v="0"/>
  </r>
  <r>
    <x v="0"/>
    <x v="9"/>
    <x v="0"/>
    <x v="1"/>
    <x v="16"/>
    <x v="9"/>
    <n v="-18682.2153"/>
    <n v="0.90690365413055996"/>
    <x v="7"/>
    <x v="3"/>
    <x v="0"/>
    <n v="0"/>
  </r>
  <r>
    <x v="0"/>
    <x v="9"/>
    <x v="0"/>
    <x v="1"/>
    <x v="17"/>
    <x v="9"/>
    <n v="-18569.758999999998"/>
    <n v="0.90144461205152004"/>
    <x v="7"/>
    <x v="3"/>
    <x v="0"/>
    <n v="0"/>
  </r>
  <r>
    <x v="0"/>
    <x v="9"/>
    <x v="0"/>
    <x v="1"/>
    <x v="18"/>
    <x v="9"/>
    <n v="-18457.221600000001"/>
    <n v="0.89598162901329004"/>
    <x v="7"/>
    <x v="3"/>
    <x v="0"/>
    <n v="0"/>
  </r>
  <r>
    <x v="0"/>
    <x v="9"/>
    <x v="0"/>
    <x v="1"/>
    <x v="19"/>
    <x v="9"/>
    <n v="-18348.728200000001"/>
    <n v="0.89071496294638997"/>
    <x v="7"/>
    <x v="3"/>
    <x v="0"/>
    <n v="0"/>
  </r>
  <r>
    <x v="0"/>
    <x v="9"/>
    <x v="0"/>
    <x v="1"/>
    <x v="20"/>
    <x v="9"/>
    <n v="-18237.426599999999"/>
    <n v="0.88531197302489995"/>
    <x v="10"/>
    <x v="3"/>
    <x v="0"/>
    <n v="182.37430000000001"/>
  </r>
  <r>
    <x v="0"/>
    <x v="9"/>
    <x v="0"/>
    <x v="1"/>
    <x v="21"/>
    <x v="9"/>
    <n v="-18129.769400000001"/>
    <n v="0.88008589504210999"/>
    <x v="11"/>
    <x v="3"/>
    <x v="0"/>
    <n v="226.62209999999999"/>
  </r>
  <r>
    <x v="0"/>
    <x v="10"/>
    <x v="0"/>
    <x v="1"/>
    <x v="22"/>
    <x v="10"/>
    <n v="-15832.0913"/>
    <n v="0.87470117546901005"/>
    <x v="12"/>
    <x v="3"/>
    <x v="0"/>
    <n v="237.48140000000001"/>
  </r>
  <r>
    <x v="0"/>
    <x v="10"/>
    <x v="0"/>
    <x v="1"/>
    <x v="23"/>
    <x v="10"/>
    <n v="-15735.031800000001"/>
    <n v="0.86933877502322998"/>
    <x v="13"/>
    <x v="3"/>
    <x v="0"/>
    <n v="275.36309999999997"/>
  </r>
  <r>
    <x v="0"/>
    <x v="10"/>
    <x v="0"/>
    <x v="1"/>
    <x v="24"/>
    <x v="10"/>
    <n v="-15647.4576"/>
    <n v="0.86450042092509005"/>
    <x v="14"/>
    <x v="3"/>
    <x v="0"/>
    <n v="312.94920000000002"/>
  </r>
  <r>
    <x v="0"/>
    <x v="10"/>
    <x v="0"/>
    <x v="1"/>
    <x v="25"/>
    <x v="10"/>
    <n v="-15551.3379"/>
    <n v="0.85918993789189002"/>
    <x v="10"/>
    <x v="3"/>
    <x v="0"/>
    <n v="155.51339999999999"/>
  </r>
  <r>
    <x v="0"/>
    <x v="10"/>
    <x v="0"/>
    <x v="1"/>
    <x v="26"/>
    <x v="10"/>
    <n v="-15459.59"/>
    <n v="0.85412099486700999"/>
    <x v="10"/>
    <x v="3"/>
    <x v="0"/>
    <n v="154.5959"/>
  </r>
  <r>
    <x v="0"/>
    <x v="10"/>
    <x v="0"/>
    <x v="1"/>
    <x v="27"/>
    <x v="10"/>
    <n v="-15365.018899999999"/>
    <n v="0.84889607024145997"/>
    <x v="10"/>
    <x v="3"/>
    <x v="0"/>
    <n v="153.65020000000001"/>
  </r>
  <r>
    <x v="0"/>
    <x v="10"/>
    <x v="0"/>
    <x v="1"/>
    <x v="28"/>
    <x v="10"/>
    <n v="-15274.0424"/>
    <n v="0.84386974455152997"/>
    <x v="10"/>
    <x v="3"/>
    <x v="0"/>
    <n v="152.74039999999999"/>
  </r>
  <r>
    <x v="0"/>
    <x v="10"/>
    <x v="0"/>
    <x v="1"/>
    <x v="29"/>
    <x v="10"/>
    <n v="-15180.824000000001"/>
    <n v="0.83871955962699996"/>
    <x v="10"/>
    <x v="3"/>
    <x v="0"/>
    <n v="151.8082"/>
  </r>
  <r>
    <x v="0"/>
    <x v="10"/>
    <x v="0"/>
    <x v="1"/>
    <x v="30"/>
    <x v="10"/>
    <n v="-15087.8989"/>
    <n v="0.83358557723628002"/>
    <x v="10"/>
    <x v="3"/>
    <x v="0"/>
    <n v="150.87899999999999"/>
  </r>
  <r>
    <x v="0"/>
    <x v="10"/>
    <x v="0"/>
    <x v="1"/>
    <x v="31"/>
    <x v="10"/>
    <n v="-14998.5265"/>
    <n v="0.82864787430342002"/>
    <x v="10"/>
    <x v="3"/>
    <x v="0"/>
    <n v="149.9853"/>
  </r>
  <r>
    <x v="0"/>
    <x v="10"/>
    <x v="0"/>
    <x v="1"/>
    <x v="32"/>
    <x v="10"/>
    <n v="-14906.884700000001"/>
    <n v="0.82358479069923995"/>
    <x v="12"/>
    <x v="3"/>
    <x v="0"/>
    <n v="223.60329999999999"/>
  </r>
  <r>
    <x v="0"/>
    <x v="10"/>
    <x v="0"/>
    <x v="1"/>
    <x v="33"/>
    <x v="10"/>
    <n v="-14818.514300000001"/>
    <n v="0.81870244915643997"/>
    <x v="13"/>
    <x v="3"/>
    <x v="0"/>
    <n v="259.32400000000001"/>
  </r>
  <r>
    <x v="0"/>
    <x v="11"/>
    <x v="0"/>
    <x v="1"/>
    <x v="34"/>
    <x v="11"/>
    <n v="-13181.557199999999"/>
    <n v="0.81367636935093002"/>
    <x v="14"/>
    <x v="4"/>
    <x v="0"/>
    <n v="197.7234"/>
  </r>
  <r>
    <x v="0"/>
    <x v="11"/>
    <x v="0"/>
    <x v="1"/>
    <x v="35"/>
    <x v="11"/>
    <n v="-13100.452499999999"/>
    <n v="0.80866991036873004"/>
    <x v="15"/>
    <x v="4"/>
    <x v="0"/>
    <n v="229.25790000000001"/>
  </r>
  <r>
    <x v="0"/>
    <x v="11"/>
    <x v="0"/>
    <x v="1"/>
    <x v="36"/>
    <x v="11"/>
    <n v="-13027.4545"/>
    <n v="0.80416385948725"/>
    <x v="16"/>
    <x v="4"/>
    <x v="0"/>
    <n v="260.54910000000001"/>
  </r>
  <r>
    <x v="0"/>
    <x v="11"/>
    <x v="0"/>
    <x v="1"/>
    <x v="37"/>
    <x v="11"/>
    <n v="-12947.3308"/>
    <n v="0.79921794964919002"/>
    <x v="0"/>
    <x v="4"/>
    <x v="0"/>
    <n v="1035.7864999999999"/>
  </r>
  <r>
    <x v="0"/>
    <x v="11"/>
    <x v="0"/>
    <x v="1"/>
    <x v="38"/>
    <x v="11"/>
    <n v="-12870.651"/>
    <n v="0.79448462950201004"/>
    <x v="0"/>
    <x v="4"/>
    <x v="0"/>
    <n v="1029.6521"/>
  </r>
  <r>
    <x v="0"/>
    <x v="11"/>
    <x v="0"/>
    <x v="1"/>
    <x v="39"/>
    <x v="11"/>
    <n v="-12791.7498"/>
    <n v="0.78961418404246997"/>
    <x v="0"/>
    <x v="4"/>
    <x v="0"/>
    <n v="1023.34"/>
  </r>
  <r>
    <x v="0"/>
    <x v="11"/>
    <x v="0"/>
    <x v="1"/>
    <x v="40"/>
    <x v="11"/>
    <n v="-12715.8297"/>
    <n v="0.78492776088619998"/>
    <x v="0"/>
    <x v="4"/>
    <x v="0"/>
    <n v="1017.2664"/>
  </r>
  <r>
    <x v="0"/>
    <x v="11"/>
    <x v="0"/>
    <x v="1"/>
    <x v="41"/>
    <x v="11"/>
    <n v="-12637.8819"/>
    <n v="0.78011616790189997"/>
    <x v="0"/>
    <x v="4"/>
    <x v="0"/>
    <n v="1011.0306"/>
  </r>
  <r>
    <x v="0"/>
    <x v="11"/>
    <x v="0"/>
    <x v="1"/>
    <x v="42"/>
    <x v="11"/>
    <n v="-12560.2832"/>
    <n v="0.77532612249929"/>
    <x v="0"/>
    <x v="4"/>
    <x v="0"/>
    <n v="1004.8227000000001"/>
  </r>
  <r>
    <x v="0"/>
    <x v="11"/>
    <x v="0"/>
    <x v="1"/>
    <x v="43"/>
    <x v="11"/>
    <n v="-12485.6144"/>
    <n v="0.77071694009506997"/>
    <x v="0"/>
    <x v="4"/>
    <x v="0"/>
    <n v="998.8492"/>
  </r>
  <r>
    <x v="0"/>
    <x v="11"/>
    <x v="0"/>
    <x v="1"/>
    <x v="44"/>
    <x v="11"/>
    <n v="-12408.9236"/>
    <n v="0.76598293940897999"/>
    <x v="17"/>
    <x v="4"/>
    <x v="0"/>
    <n v="930.66930000000002"/>
  </r>
  <r>
    <x v="0"/>
    <x v="11"/>
    <x v="0"/>
    <x v="1"/>
    <x v="45"/>
    <x v="11"/>
    <n v="-12335.0442"/>
    <n v="0.76142248214111996"/>
    <x v="18"/>
    <x v="4"/>
    <x v="0"/>
    <n v="1017.6411000000001"/>
  </r>
  <r>
    <x v="0"/>
    <x v="12"/>
    <x v="0"/>
    <x v="0"/>
    <x v="0"/>
    <x v="12"/>
    <n v="-31928.065500000001"/>
    <n v="0.99232526750507"/>
    <x v="0"/>
    <x v="5"/>
    <x v="0"/>
    <n v="-5108.4904999999999"/>
  </r>
  <r>
    <x v="0"/>
    <x v="12"/>
    <x v="0"/>
    <x v="0"/>
    <x v="1"/>
    <x v="12"/>
    <n v="-31761.012999999999"/>
    <n v="0.98713327153278996"/>
    <x v="1"/>
    <x v="5"/>
    <x v="0"/>
    <n v="-1270.4404999999999"/>
  </r>
  <r>
    <x v="0"/>
    <x v="12"/>
    <x v="0"/>
    <x v="0"/>
    <x v="2"/>
    <x v="12"/>
    <n v="-31597.156900000002"/>
    <n v="0.98204061939475995"/>
    <x v="1"/>
    <x v="5"/>
    <x v="0"/>
    <n v="-1263.8862999999999"/>
  </r>
  <r>
    <x v="0"/>
    <x v="12"/>
    <x v="0"/>
    <x v="0"/>
    <x v="3"/>
    <x v="12"/>
    <n v="-31429.79"/>
    <n v="0.97683885124460001"/>
    <x v="1"/>
    <x v="5"/>
    <x v="0"/>
    <n v="-1257.1916000000001"/>
  </r>
  <r>
    <x v="0"/>
    <x v="12"/>
    <x v="0"/>
    <x v="0"/>
    <x v="4"/>
    <x v="12"/>
    <n v="-31264.171399999999"/>
    <n v="0.97169141822726002"/>
    <x v="1"/>
    <x v="5"/>
    <x v="0"/>
    <n v="-1250.5669"/>
  </r>
  <r>
    <x v="0"/>
    <x v="12"/>
    <x v="0"/>
    <x v="0"/>
    <x v="5"/>
    <x v="12"/>
    <n v="-31091.2755"/>
    <n v="0.96631781010216999"/>
    <x v="1"/>
    <x v="5"/>
    <x v="0"/>
    <n v="-1243.6510000000001"/>
  </r>
  <r>
    <x v="0"/>
    <x v="12"/>
    <x v="0"/>
    <x v="0"/>
    <x v="6"/>
    <x v="12"/>
    <n v="-30916.393199999999"/>
    <n v="0.96088246162508995"/>
    <x v="1"/>
    <x v="5"/>
    <x v="0"/>
    <n v="-1236.6557"/>
  </r>
  <r>
    <x v="0"/>
    <x v="12"/>
    <x v="0"/>
    <x v="0"/>
    <x v="7"/>
    <x v="12"/>
    <n v="-30745.9588"/>
    <n v="0.95558535644578002"/>
    <x v="1"/>
    <x v="5"/>
    <x v="0"/>
    <n v="-1229.8384000000001"/>
  </r>
  <r>
    <x v="0"/>
    <x v="12"/>
    <x v="0"/>
    <x v="0"/>
    <x v="8"/>
    <x v="12"/>
    <n v="-30569.485000000001"/>
    <n v="0.95010054437638003"/>
    <x v="2"/>
    <x v="5"/>
    <x v="0"/>
    <n v="-3209.7959000000001"/>
  </r>
  <r>
    <x v="0"/>
    <x v="12"/>
    <x v="0"/>
    <x v="0"/>
    <x v="9"/>
    <x v="12"/>
    <n v="-30397.338800000001"/>
    <n v="0.94475023614453002"/>
    <x v="2"/>
    <x v="5"/>
    <x v="0"/>
    <n v="-3191.7206000000001"/>
  </r>
  <r>
    <x v="0"/>
    <x v="13"/>
    <x v="0"/>
    <x v="0"/>
    <x v="10"/>
    <x v="13"/>
    <n v="-24052.8917"/>
    <n v="0.93919920923651001"/>
    <x v="2"/>
    <x v="6"/>
    <x v="0"/>
    <n v="-2405.2892000000002"/>
  </r>
  <r>
    <x v="0"/>
    <x v="13"/>
    <x v="0"/>
    <x v="0"/>
    <x v="11"/>
    <x v="13"/>
    <n v="-23910.623200000002"/>
    <n v="0.93364401468102998"/>
    <x v="2"/>
    <x v="6"/>
    <x v="0"/>
    <n v="-2391.0623000000001"/>
  </r>
  <r>
    <x v="0"/>
    <x v="13"/>
    <x v="0"/>
    <x v="0"/>
    <x v="12"/>
    <x v="13"/>
    <n v="-23781.401999999998"/>
    <n v="0.92859828151263002"/>
    <x v="2"/>
    <x v="6"/>
    <x v="0"/>
    <n v="-2378.1401999999998"/>
  </r>
  <r>
    <x v="0"/>
    <x v="13"/>
    <x v="0"/>
    <x v="0"/>
    <x v="13"/>
    <x v="13"/>
    <n v="-23638.894499999999"/>
    <n v="0.92303375763214002"/>
    <x v="3"/>
    <x v="6"/>
    <x v="0"/>
    <n v="0"/>
  </r>
  <r>
    <x v="0"/>
    <x v="13"/>
    <x v="0"/>
    <x v="0"/>
    <x v="14"/>
    <x v="13"/>
    <n v="-23502.820599999999"/>
    <n v="0.91772044343331005"/>
    <x v="3"/>
    <x v="6"/>
    <x v="0"/>
    <n v="0"/>
  </r>
  <r>
    <x v="0"/>
    <x v="13"/>
    <x v="0"/>
    <x v="0"/>
    <x v="15"/>
    <x v="13"/>
    <n v="-23361.911700000001"/>
    <n v="0.91221834075014996"/>
    <x v="3"/>
    <x v="6"/>
    <x v="0"/>
    <n v="0"/>
  </r>
  <r>
    <x v="0"/>
    <x v="13"/>
    <x v="0"/>
    <x v="0"/>
    <x v="16"/>
    <x v="13"/>
    <n v="-23225.802599999999"/>
    <n v="0.90690365413055996"/>
    <x v="3"/>
    <x v="6"/>
    <x v="0"/>
    <n v="0"/>
  </r>
  <r>
    <x v="0"/>
    <x v="13"/>
    <x v="0"/>
    <x v="0"/>
    <x v="17"/>
    <x v="13"/>
    <n v="-23085.996500000001"/>
    <n v="0.90144461205152004"/>
    <x v="3"/>
    <x v="6"/>
    <x v="0"/>
    <n v="0"/>
  </r>
  <r>
    <x v="0"/>
    <x v="13"/>
    <x v="0"/>
    <x v="0"/>
    <x v="18"/>
    <x v="13"/>
    <n v="-22946.089499999998"/>
    <n v="0.89598162901329004"/>
    <x v="3"/>
    <x v="6"/>
    <x v="0"/>
    <n v="0"/>
  </r>
  <r>
    <x v="0"/>
    <x v="13"/>
    <x v="0"/>
    <x v="0"/>
    <x v="19"/>
    <x v="13"/>
    <n v="-22811.210200000001"/>
    <n v="0.89071496294638997"/>
    <x v="3"/>
    <x v="6"/>
    <x v="0"/>
    <n v="0"/>
  </r>
  <r>
    <x v="0"/>
    <x v="13"/>
    <x v="0"/>
    <x v="0"/>
    <x v="20"/>
    <x v="13"/>
    <n v="-22672.839599999999"/>
    <n v="0.88531197302489995"/>
    <x v="2"/>
    <x v="6"/>
    <x v="0"/>
    <n v="-2267.2840000000001"/>
  </r>
  <r>
    <x v="0"/>
    <x v="13"/>
    <x v="0"/>
    <x v="0"/>
    <x v="21"/>
    <x v="13"/>
    <n v="-22538.999800000001"/>
    <n v="0.88008589504210999"/>
    <x v="2"/>
    <x v="6"/>
    <x v="0"/>
    <n v="-2253.9"/>
  </r>
  <r>
    <x v="0"/>
    <x v="14"/>
    <x v="0"/>
    <x v="0"/>
    <x v="22"/>
    <x v="14"/>
    <n v="-18080.0733"/>
    <n v="0.87470117546901005"/>
    <x v="2"/>
    <x v="7"/>
    <x v="0"/>
    <n v="-1627.2066"/>
  </r>
  <r>
    <x v="0"/>
    <x v="14"/>
    <x v="0"/>
    <x v="0"/>
    <x v="23"/>
    <x v="14"/>
    <n v="-17969.232499999998"/>
    <n v="0.86933877502322998"/>
    <x v="2"/>
    <x v="7"/>
    <x v="0"/>
    <n v="-1617.2309"/>
  </r>
  <r>
    <x v="0"/>
    <x v="14"/>
    <x v="0"/>
    <x v="0"/>
    <x v="24"/>
    <x v="14"/>
    <n v="-17869.223699999999"/>
    <n v="0.86450042092509005"/>
    <x v="2"/>
    <x v="7"/>
    <x v="0"/>
    <n v="-1608.2301"/>
  </r>
  <r>
    <x v="0"/>
    <x v="14"/>
    <x v="0"/>
    <x v="0"/>
    <x v="25"/>
    <x v="14"/>
    <n v="-17759.455999999998"/>
    <n v="0.85918993789189002"/>
    <x v="3"/>
    <x v="7"/>
    <x v="0"/>
    <n v="177.59460000000001"/>
  </r>
  <r>
    <x v="0"/>
    <x v="14"/>
    <x v="0"/>
    <x v="0"/>
    <x v="26"/>
    <x v="14"/>
    <n v="-17654.681"/>
    <n v="0.85412099486700999"/>
    <x v="3"/>
    <x v="7"/>
    <x v="0"/>
    <n v="176.54679999999999"/>
  </r>
  <r>
    <x v="0"/>
    <x v="14"/>
    <x v="0"/>
    <x v="0"/>
    <x v="27"/>
    <x v="14"/>
    <n v="-17546.681799999998"/>
    <n v="0.84889607024145997"/>
    <x v="3"/>
    <x v="7"/>
    <x v="0"/>
    <n v="175.46680000000001"/>
  </r>
  <r>
    <x v="0"/>
    <x v="14"/>
    <x v="0"/>
    <x v="0"/>
    <x v="28"/>
    <x v="14"/>
    <n v="-17442.7876"/>
    <n v="0.84386974455152997"/>
    <x v="3"/>
    <x v="7"/>
    <x v="0"/>
    <n v="174.42789999999999"/>
  </r>
  <r>
    <x v="0"/>
    <x v="14"/>
    <x v="0"/>
    <x v="0"/>
    <x v="29"/>
    <x v="14"/>
    <n v="-17336.333299999998"/>
    <n v="0.83871955962699996"/>
    <x v="3"/>
    <x v="7"/>
    <x v="0"/>
    <n v="173.36330000000001"/>
  </r>
  <r>
    <x v="0"/>
    <x v="14"/>
    <x v="0"/>
    <x v="0"/>
    <x v="30"/>
    <x v="14"/>
    <n v="-17230.213899999999"/>
    <n v="0.83358557723628002"/>
    <x v="3"/>
    <x v="7"/>
    <x v="0"/>
    <n v="172.3021"/>
  </r>
  <r>
    <x v="0"/>
    <x v="14"/>
    <x v="0"/>
    <x v="0"/>
    <x v="31"/>
    <x v="14"/>
    <n v="-17128.151600000001"/>
    <n v="0.82864787430342002"/>
    <x v="3"/>
    <x v="7"/>
    <x v="0"/>
    <n v="171.28149999999999"/>
  </r>
  <r>
    <x v="0"/>
    <x v="14"/>
    <x v="0"/>
    <x v="0"/>
    <x v="32"/>
    <x v="14"/>
    <n v="-17023.497599999999"/>
    <n v="0.82358479069923995"/>
    <x v="2"/>
    <x v="7"/>
    <x v="0"/>
    <n v="-1532.1148000000001"/>
  </r>
  <r>
    <x v="0"/>
    <x v="14"/>
    <x v="0"/>
    <x v="0"/>
    <x v="33"/>
    <x v="14"/>
    <n v="-16922.579600000001"/>
    <n v="0.81870244915643997"/>
    <x v="2"/>
    <x v="7"/>
    <x v="0"/>
    <n v="-1523.0322000000001"/>
  </r>
  <r>
    <x v="0"/>
    <x v="15"/>
    <x v="0"/>
    <x v="0"/>
    <x v="34"/>
    <x v="15"/>
    <n v="-13116.463100000001"/>
    <n v="0.81367636935093002"/>
    <x v="2"/>
    <x v="8"/>
    <x v="0"/>
    <n v="-918.15239999999994"/>
  </r>
  <r>
    <x v="0"/>
    <x v="15"/>
    <x v="0"/>
    <x v="0"/>
    <x v="35"/>
    <x v="15"/>
    <n v="-13035.759"/>
    <n v="0.80866991036873004"/>
    <x v="2"/>
    <x v="8"/>
    <x v="0"/>
    <n v="-912.50310000000002"/>
  </r>
  <r>
    <x v="0"/>
    <x v="15"/>
    <x v="0"/>
    <x v="0"/>
    <x v="36"/>
    <x v="15"/>
    <n v="-12963.1214"/>
    <n v="0.80416385948725"/>
    <x v="2"/>
    <x v="8"/>
    <x v="0"/>
    <n v="-907.41849999999999"/>
  </r>
  <r>
    <x v="0"/>
    <x v="15"/>
    <x v="0"/>
    <x v="0"/>
    <x v="37"/>
    <x v="15"/>
    <n v="-12883.3933"/>
    <n v="0.79921794964919002"/>
    <x v="3"/>
    <x v="8"/>
    <x v="0"/>
    <n v="386.5018"/>
  </r>
  <r>
    <x v="0"/>
    <x v="15"/>
    <x v="0"/>
    <x v="0"/>
    <x v="38"/>
    <x v="15"/>
    <n v="-12807.092199999999"/>
    <n v="0.79448462950201004"/>
    <x v="3"/>
    <x v="8"/>
    <x v="0"/>
    <n v="384.21280000000002"/>
  </r>
  <r>
    <x v="0"/>
    <x v="15"/>
    <x v="0"/>
    <x v="0"/>
    <x v="39"/>
    <x v="15"/>
    <n v="-12728.580599999999"/>
    <n v="0.78961418404246997"/>
    <x v="3"/>
    <x v="8"/>
    <x v="0"/>
    <n v="381.85739999999998"/>
  </r>
  <r>
    <x v="0"/>
    <x v="15"/>
    <x v="0"/>
    <x v="0"/>
    <x v="40"/>
    <x v="15"/>
    <n v="-12653.0355"/>
    <n v="0.78492776088619998"/>
    <x v="3"/>
    <x v="8"/>
    <x v="0"/>
    <n v="379.59109999999998"/>
  </r>
  <r>
    <x v="0"/>
    <x v="15"/>
    <x v="0"/>
    <x v="0"/>
    <x v="41"/>
    <x v="15"/>
    <n v="-12575.472599999999"/>
    <n v="0.78011616790189997"/>
    <x v="3"/>
    <x v="8"/>
    <x v="0"/>
    <n v="377.26420000000002"/>
  </r>
  <r>
    <x v="0"/>
    <x v="15"/>
    <x v="0"/>
    <x v="0"/>
    <x v="42"/>
    <x v="15"/>
    <n v="-12498.257100000001"/>
    <n v="0.77532612249929"/>
    <x v="3"/>
    <x v="8"/>
    <x v="0"/>
    <n v="374.9477"/>
  </r>
  <r>
    <x v="0"/>
    <x v="15"/>
    <x v="0"/>
    <x v="0"/>
    <x v="43"/>
    <x v="15"/>
    <n v="-12423.9571"/>
    <n v="0.77071694009506997"/>
    <x v="3"/>
    <x v="8"/>
    <x v="0"/>
    <n v="372.71870000000001"/>
  </r>
  <r>
    <x v="0"/>
    <x v="15"/>
    <x v="0"/>
    <x v="0"/>
    <x v="44"/>
    <x v="15"/>
    <n v="-12347.645"/>
    <n v="0.76598293940897999"/>
    <x v="2"/>
    <x v="8"/>
    <x v="0"/>
    <n v="-864.33510000000001"/>
  </r>
  <r>
    <x v="0"/>
    <x v="15"/>
    <x v="0"/>
    <x v="0"/>
    <x v="45"/>
    <x v="15"/>
    <n v="-12274.1304"/>
    <n v="0.76142248214111996"/>
    <x v="2"/>
    <x v="8"/>
    <x v="0"/>
    <n v="-859.1891000000000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PivotTable5" cacheId="2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H6:AL45" firstHeaderRow="1" firstDataRow="2" firstDataCol="1"/>
  <pivotFields count="15"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6">
        <item m="1" x="3"/>
        <item m="1" x="4"/>
        <item x="2"/>
        <item x="0"/>
        <item x="1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60">
        <item m="1" x="37"/>
        <item m="1" x="38"/>
        <item m="1" x="39"/>
        <item x="36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6"/>
  </rowFields>
  <rowItems count="38">
    <i>
      <x v="3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 t="grand">
      <x/>
    </i>
  </rowItems>
  <colFields count="1">
    <field x="2"/>
  </colFields>
  <colItems count="4">
    <i>
      <x v="2"/>
    </i>
    <i>
      <x v="3"/>
    </i>
    <i>
      <x v="4"/>
    </i>
    <i t="grand">
      <x/>
    </i>
  </colItems>
  <dataFields count="1">
    <dataField name="Sum of Delta" fld="9" baseField="0" baseItem="0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4" cacheId="1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S6:W55" firstHeaderRow="1" firstDataRow="2" firstDataCol="1"/>
  <pivotFields count="12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13">
        <item m="1" x="3"/>
        <item m="1" x="4"/>
        <item m="1" x="5"/>
        <item x="2"/>
        <item m="1" x="6"/>
        <item m="1" x="7"/>
        <item m="1" x="8"/>
        <item m="1" x="9"/>
        <item m="1" x="10"/>
        <item m="1" x="11"/>
        <item x="0"/>
        <item x="1"/>
        <item t="default"/>
      </items>
    </pivotField>
    <pivotField axis="axisRow" compact="0" outline="0" subtotalTop="0" showAll="0" includeNewItemsInFilter="1">
      <items count="75"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x="0"/>
        <item x="1"/>
        <item x="2"/>
        <item x="3"/>
        <item x="4"/>
        <item x="5"/>
        <item x="6"/>
        <item x="7"/>
        <item x="46"/>
        <item x="8"/>
        <item x="9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4"/>
  </rowFields>
  <rowItems count="48"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 t="grand">
      <x/>
    </i>
  </rowItems>
  <colFields count="1">
    <field x="3"/>
  </colFields>
  <colItems count="4">
    <i>
      <x v="3"/>
    </i>
    <i>
      <x v="10"/>
    </i>
    <i>
      <x v="11"/>
    </i>
    <i t="grand">
      <x/>
    </i>
  </colItems>
  <dataFields count="1">
    <dataField name="Sum of Quantity2" fld="6" baseField="0" baseItem="0"/>
  </dataField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3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D6:F13" firstHeaderRow="1" firstDataRow="2" firstDataCol="1"/>
  <pivotFields count="12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14">
        <item m="1" x="1"/>
        <item x="0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t="default"/>
      </items>
    </pivotField>
    <pivotField axis="axisRow" compact="0" outline="0" subtotalTop="0" showAll="0" includeNewItemsInFilter="1">
      <items count="84"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x="0"/>
        <item x="1"/>
        <item x="2"/>
        <item x="3"/>
        <item x="4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4"/>
  </rowFields>
  <rowItems count="6">
    <i>
      <x v="19"/>
    </i>
    <i>
      <x v="20"/>
    </i>
    <i>
      <x v="21"/>
    </i>
    <i>
      <x v="22"/>
    </i>
    <i>
      <x v="23"/>
    </i>
    <i t="grand">
      <x/>
    </i>
  </rowItems>
  <colFields count="1">
    <field x="3"/>
  </colFields>
  <colItems count="2">
    <i>
      <x v="1"/>
    </i>
    <i t="grand">
      <x/>
    </i>
  </colItems>
  <dataFields count="1">
    <dataField name="Sum of Quantity2" fld="6" baseField="0" baseItem="0"/>
  </dataFields>
  <pivotTableStyleInfo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4" cacheId="3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O3:P51" firstHeaderRow="2" firstDataRow="2" firstDataCol="1"/>
  <pivotFields count="12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numFmtId="15" outline="0" subtotalTop="0" showAll="0" includeNewItemsInFilter="1">
      <items count="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compact="0" numFmtId="3" outline="0" subtotalTop="0" showAll="0" includeNewItemsInFilter="1"/>
    <pivotField compact="0" numFmtId="3" outline="0" subtotalTop="0" showAll="0" includeNewItemsInFilter="1"/>
    <pivotField compact="0" numFmtId="10" outline="0" subtotalTop="0" showAll="0" includeNewItemsInFilter="1"/>
    <pivotField compact="0" numFmtId="189" outline="0" subtotalTop="0" showAll="0" includeNewItemsInFilter="1"/>
    <pivotField compact="0" numFmtId="189" outline="0" subtotalTop="0" showAll="0" includeNewItemsInFilter="1"/>
    <pivotField compact="0" numFmtId="227" outline="0" subtotalTop="0" showAll="0" includeNewItemsInFilter="1"/>
    <pivotField dataField="1" compact="0" numFmtId="227" outline="0" subtotalTop="0" showAll="0" includeNewItemsInFilter="1"/>
  </pivotFields>
  <rowFields count="1">
    <field x="4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 t="grand">
      <x/>
    </i>
  </rowItems>
  <colItems count="1">
    <i/>
  </colItems>
  <dataFields count="1">
    <dataField name="Sum of Value" fld="11" baseField="0" baseItem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A1:D16"/>
  <sheetViews>
    <sheetView showGridLines="0" workbookViewId="0">
      <selection activeCell="E7" sqref="E7"/>
    </sheetView>
  </sheetViews>
  <sheetFormatPr defaultRowHeight="12.75" x14ac:dyDescent="0.2"/>
  <cols>
    <col min="1" max="1" width="15.7109375" style="1" customWidth="1"/>
    <col min="2" max="2" width="14.42578125" style="1" customWidth="1"/>
    <col min="3" max="4" width="10.42578125" style="1" bestFit="1" customWidth="1"/>
    <col min="5" max="16384" width="9.140625" style="1"/>
  </cols>
  <sheetData>
    <row r="1" spans="1:4" ht="13.5" thickBot="1" x14ac:dyDescent="0.25"/>
    <row r="2" spans="1:4" x14ac:dyDescent="0.2">
      <c r="A2" s="85" t="s">
        <v>53</v>
      </c>
      <c r="B2" s="90"/>
      <c r="C2" s="92" t="s">
        <v>68</v>
      </c>
      <c r="D2" s="79"/>
    </row>
    <row r="3" spans="1:4" ht="13.5" thickBot="1" x14ac:dyDescent="0.25">
      <c r="A3" s="86" t="s">
        <v>54</v>
      </c>
      <c r="B3" s="91"/>
      <c r="C3" s="93" t="s">
        <v>11</v>
      </c>
      <c r="D3" s="79"/>
    </row>
    <row r="4" spans="1:4" x14ac:dyDescent="0.2">
      <c r="A4" s="87" t="s">
        <v>13</v>
      </c>
      <c r="B4" s="82"/>
      <c r="C4" s="94" t="s">
        <v>68</v>
      </c>
      <c r="D4" s="79"/>
    </row>
    <row r="5" spans="1:4" x14ac:dyDescent="0.2">
      <c r="A5" s="88"/>
      <c r="B5" s="83"/>
      <c r="C5" s="94" t="s">
        <v>12</v>
      </c>
    </row>
    <row r="6" spans="1:4" ht="13.5" thickBot="1" x14ac:dyDescent="0.25">
      <c r="A6" s="89"/>
      <c r="B6" s="84">
        <v>1064970</v>
      </c>
      <c r="C6" s="95" t="s">
        <v>15</v>
      </c>
    </row>
    <row r="7" spans="1:4" x14ac:dyDescent="0.2">
      <c r="A7" s="80"/>
      <c r="B7" s="81"/>
      <c r="C7" s="4"/>
    </row>
    <row r="9" spans="1:4" x14ac:dyDescent="0.2">
      <c r="A9" s="3"/>
    </row>
    <row r="11" spans="1:4" x14ac:dyDescent="0.2">
      <c r="A11" s="3"/>
    </row>
    <row r="12" spans="1:4" x14ac:dyDescent="0.2">
      <c r="A12" s="3"/>
    </row>
    <row r="13" spans="1:4" x14ac:dyDescent="0.2">
      <c r="A13" s="3"/>
    </row>
    <row r="14" spans="1:4" x14ac:dyDescent="0.2">
      <c r="A14" s="3"/>
    </row>
    <row r="16" spans="1:4" x14ac:dyDescent="0.2">
      <c r="A16" s="68"/>
    </row>
  </sheetData>
  <pageMargins left="0.75" right="0.75" top="1" bottom="1" header="0.5" footer="0.5"/>
  <pageSetup orientation="portrait" horizont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2" r:id="rId4" name="Button 2">
              <controlPr defaultSize="0" print="0" autoFill="0" autoPict="0" macro="[0]!ForwardDetailbasis">
                <anchor moveWithCells="1" sizeWithCells="1">
                  <from>
                    <xdr:col>4</xdr:col>
                    <xdr:colOff>104775</xdr:colOff>
                    <xdr:row>3</xdr:row>
                    <xdr:rowOff>28575</xdr:rowOff>
                  </from>
                  <to>
                    <xdr:col>5</xdr:col>
                    <xdr:colOff>523875</xdr:colOff>
                    <xdr:row>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Button 3">
              <controlPr defaultSize="0" print="0" autoFill="0" autoPict="0" macro="[0]!ForwardDetailPrice">
                <anchor moveWithCells="1" sizeWithCells="1">
                  <from>
                    <xdr:col>4</xdr:col>
                    <xdr:colOff>85725</xdr:colOff>
                    <xdr:row>1</xdr:row>
                    <xdr:rowOff>38100</xdr:rowOff>
                  </from>
                  <to>
                    <xdr:col>5</xdr:col>
                    <xdr:colOff>514350</xdr:colOff>
                    <xdr:row>2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6" name="Button 4">
              <controlPr defaultSize="0" print="0" autoFill="0" autoPict="0" macro="[0]!OptionDetail">
                <anchor moveWithCells="1" sizeWithCells="1">
                  <from>
                    <xdr:col>4</xdr:col>
                    <xdr:colOff>104775</xdr:colOff>
                    <xdr:row>5</xdr:row>
                    <xdr:rowOff>47625</xdr:rowOff>
                  </from>
                  <to>
                    <xdr:col>5</xdr:col>
                    <xdr:colOff>523875</xdr:colOff>
                    <xdr:row>6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2:AN795"/>
  <sheetViews>
    <sheetView showGridLines="0" topLeftCell="M1" workbookViewId="0">
      <selection activeCell="AH6" sqref="AH6:AL12"/>
    </sheetView>
  </sheetViews>
  <sheetFormatPr defaultRowHeight="12.75" x14ac:dyDescent="0.2"/>
  <cols>
    <col min="1" max="1" width="10.5703125" customWidth="1"/>
    <col min="4" max="4" width="15.42578125" bestFit="1" customWidth="1"/>
    <col min="5" max="6" width="12.5703125" customWidth="1"/>
    <col min="7" max="8" width="12" customWidth="1"/>
    <col min="9" max="9" width="12.5703125" customWidth="1"/>
    <col min="10" max="10" width="12" bestFit="1" customWidth="1"/>
    <col min="19" max="19" width="15.42578125" bestFit="1" customWidth="1"/>
    <col min="20" max="20" width="14.5703125" bestFit="1" customWidth="1"/>
    <col min="21" max="22" width="14.5703125" customWidth="1"/>
    <col min="23" max="23" width="10.5703125" customWidth="1"/>
    <col min="24" max="24" width="12.5703125" customWidth="1"/>
    <col min="25" max="25" width="12" bestFit="1" customWidth="1"/>
    <col min="34" max="34" width="11.7109375" bestFit="1" customWidth="1"/>
    <col min="35" max="35" width="17.140625" bestFit="1" customWidth="1"/>
    <col min="36" max="37" width="17.140625" customWidth="1"/>
    <col min="38" max="38" width="11" customWidth="1"/>
  </cols>
  <sheetData>
    <row r="2" spans="4:40" x14ac:dyDescent="0.2">
      <c r="D2" s="114" t="s">
        <v>68</v>
      </c>
      <c r="E2" s="114"/>
      <c r="F2" s="114"/>
      <c r="G2" s="114"/>
      <c r="H2" s="114"/>
      <c r="I2" s="114"/>
    </row>
    <row r="3" spans="4:40" x14ac:dyDescent="0.2">
      <c r="D3" s="114"/>
      <c r="E3" s="114"/>
      <c r="F3" s="114"/>
      <c r="G3" s="114"/>
      <c r="H3" s="114"/>
      <c r="I3" s="114"/>
    </row>
    <row r="4" spans="4:40" ht="26.25" x14ac:dyDescent="0.4">
      <c r="D4" s="114"/>
      <c r="E4" s="114"/>
      <c r="F4" s="114"/>
      <c r="G4" s="114"/>
      <c r="H4" s="114"/>
      <c r="I4" s="114"/>
      <c r="S4" s="114" t="s">
        <v>12</v>
      </c>
      <c r="T4" s="114"/>
      <c r="U4" s="114"/>
      <c r="V4" s="114"/>
      <c r="W4" s="114"/>
      <c r="X4" s="114"/>
      <c r="AH4" s="115" t="s">
        <v>15</v>
      </c>
      <c r="AI4" s="115"/>
      <c r="AJ4" s="115"/>
      <c r="AK4" s="115"/>
      <c r="AL4" s="115"/>
    </row>
    <row r="6" spans="4:40" x14ac:dyDescent="0.2">
      <c r="D6" s="116" t="s">
        <v>70</v>
      </c>
      <c r="E6" s="70" t="s">
        <v>64</v>
      </c>
      <c r="F6" s="71"/>
      <c r="K6" t="s">
        <v>74</v>
      </c>
      <c r="S6" s="116" t="s">
        <v>70</v>
      </c>
      <c r="T6" s="70" t="s">
        <v>64</v>
      </c>
      <c r="U6" s="105"/>
      <c r="V6" s="105"/>
      <c r="W6" s="71"/>
      <c r="Z6" t="s">
        <v>74</v>
      </c>
      <c r="AH6" s="116" t="s">
        <v>73</v>
      </c>
      <c r="AI6" s="70" t="s">
        <v>64</v>
      </c>
      <c r="AJ6" s="105"/>
      <c r="AK6" s="105"/>
      <c r="AL6" s="71"/>
      <c r="AN6" t="s">
        <v>74</v>
      </c>
    </row>
    <row r="7" spans="4:40" x14ac:dyDescent="0.2">
      <c r="D7" s="70" t="s">
        <v>65</v>
      </c>
      <c r="E7" s="69" t="s">
        <v>16</v>
      </c>
      <c r="F7" s="72" t="s">
        <v>72</v>
      </c>
      <c r="S7" s="70" t="s">
        <v>65</v>
      </c>
      <c r="T7" s="69" t="s">
        <v>71</v>
      </c>
      <c r="U7" s="105" t="s">
        <v>77</v>
      </c>
      <c r="V7" s="105" t="s">
        <v>78</v>
      </c>
      <c r="W7" s="72" t="s">
        <v>72</v>
      </c>
      <c r="AH7" s="70" t="s">
        <v>65</v>
      </c>
      <c r="AI7" s="69" t="s">
        <v>71</v>
      </c>
      <c r="AJ7" s="105" t="s">
        <v>1010</v>
      </c>
      <c r="AK7" s="105" t="s">
        <v>78</v>
      </c>
      <c r="AL7" s="72" t="s">
        <v>72</v>
      </c>
    </row>
    <row r="8" spans="4:40" x14ac:dyDescent="0.2">
      <c r="D8" s="96">
        <v>36708</v>
      </c>
      <c r="E8" s="73">
        <v>-927286.91519999935</v>
      </c>
      <c r="F8" s="74">
        <v>-927286.91519999935</v>
      </c>
      <c r="K8">
        <f>I8/10000</f>
        <v>0</v>
      </c>
      <c r="R8" s="78">
        <f>+S8</f>
        <v>36586</v>
      </c>
      <c r="S8" s="96">
        <v>36586</v>
      </c>
      <c r="T8" s="73"/>
      <c r="U8" s="106">
        <v>0</v>
      </c>
      <c r="V8" s="106">
        <v>0</v>
      </c>
      <c r="W8" s="74">
        <v>0</v>
      </c>
      <c r="Z8">
        <f>X8/10000</f>
        <v>0</v>
      </c>
      <c r="AH8" s="69" t="s">
        <v>71</v>
      </c>
      <c r="AI8" s="73"/>
      <c r="AJ8" s="106"/>
      <c r="AK8" s="106"/>
      <c r="AL8" s="74"/>
      <c r="AN8">
        <f>AL8/10000</f>
        <v>0</v>
      </c>
    </row>
    <row r="9" spans="4:40" x14ac:dyDescent="0.2">
      <c r="D9" s="97">
        <v>36739</v>
      </c>
      <c r="E9" s="98">
        <v>-460992.29699999996</v>
      </c>
      <c r="F9" s="99">
        <v>-460992.29699999996</v>
      </c>
      <c r="K9">
        <f t="shared" ref="K9:K66" si="0">I9/10000</f>
        <v>0</v>
      </c>
      <c r="R9" s="78">
        <f t="shared" ref="R9:R30" si="1">+S9</f>
        <v>36617</v>
      </c>
      <c r="S9" s="97">
        <v>36617</v>
      </c>
      <c r="T9" s="98"/>
      <c r="U9" s="107">
        <v>0</v>
      </c>
      <c r="V9" s="107">
        <v>0</v>
      </c>
      <c r="W9" s="99">
        <v>0</v>
      </c>
      <c r="Z9">
        <f t="shared" ref="Z9:Z66" si="2">X9/10000</f>
        <v>0</v>
      </c>
      <c r="AH9" s="97">
        <v>36892</v>
      </c>
      <c r="AI9" s="98"/>
      <c r="AJ9" s="107">
        <v>0</v>
      </c>
      <c r="AK9" s="107"/>
      <c r="AL9" s="99">
        <v>0</v>
      </c>
      <c r="AN9">
        <f t="shared" ref="AN9:AN66" si="3">AL9/10000</f>
        <v>0</v>
      </c>
    </row>
    <row r="10" spans="4:40" x14ac:dyDescent="0.2">
      <c r="D10" s="97">
        <v>36770</v>
      </c>
      <c r="E10" s="98">
        <v>147846.19630000001</v>
      </c>
      <c r="F10" s="99">
        <v>147846.19630000001</v>
      </c>
      <c r="K10">
        <f t="shared" si="0"/>
        <v>0</v>
      </c>
      <c r="R10" s="78">
        <f t="shared" si="1"/>
        <v>36647</v>
      </c>
      <c r="S10" s="97">
        <v>36647</v>
      </c>
      <c r="T10" s="98"/>
      <c r="U10" s="107">
        <v>0</v>
      </c>
      <c r="V10" s="107">
        <v>0</v>
      </c>
      <c r="W10" s="99">
        <v>0</v>
      </c>
      <c r="Z10">
        <f t="shared" si="2"/>
        <v>0</v>
      </c>
      <c r="AH10" s="97">
        <v>36923</v>
      </c>
      <c r="AI10" s="98"/>
      <c r="AJ10" s="107">
        <v>4971.3486000000003</v>
      </c>
      <c r="AK10" s="107"/>
      <c r="AL10" s="99">
        <v>4971.3486000000003</v>
      </c>
      <c r="AN10">
        <f t="shared" si="3"/>
        <v>0.49713486000000001</v>
      </c>
    </row>
    <row r="11" spans="4:40" x14ac:dyDescent="0.2">
      <c r="D11" s="97">
        <v>36800</v>
      </c>
      <c r="E11" s="98">
        <v>151907.19140000001</v>
      </c>
      <c r="F11" s="99">
        <v>151907.19140000001</v>
      </c>
      <c r="K11">
        <f t="shared" si="0"/>
        <v>0</v>
      </c>
      <c r="R11" s="78">
        <f t="shared" si="1"/>
        <v>36678</v>
      </c>
      <c r="S11" s="97">
        <v>36678</v>
      </c>
      <c r="T11" s="98"/>
      <c r="U11" s="107">
        <v>0</v>
      </c>
      <c r="V11" s="107">
        <v>0</v>
      </c>
      <c r="W11" s="99">
        <v>0</v>
      </c>
      <c r="Z11">
        <f t="shared" si="2"/>
        <v>0</v>
      </c>
      <c r="AH11" s="97">
        <v>36951</v>
      </c>
      <c r="AI11" s="98"/>
      <c r="AJ11" s="107">
        <v>4939.1526999999996</v>
      </c>
      <c r="AK11" s="107"/>
      <c r="AL11" s="99">
        <v>4939.1526999999996</v>
      </c>
      <c r="AN11">
        <f t="shared" si="3"/>
        <v>0.49391526999999996</v>
      </c>
    </row>
    <row r="12" spans="4:40" x14ac:dyDescent="0.2">
      <c r="D12" s="97">
        <v>36831</v>
      </c>
      <c r="E12" s="98">
        <v>146141.92939999999</v>
      </c>
      <c r="F12" s="99">
        <v>146141.92939999999</v>
      </c>
      <c r="K12">
        <f t="shared" si="0"/>
        <v>0</v>
      </c>
      <c r="R12" s="78">
        <f t="shared" si="1"/>
        <v>36708</v>
      </c>
      <c r="S12" s="97">
        <v>36708</v>
      </c>
      <c r="T12" s="98"/>
      <c r="U12" s="107">
        <v>0</v>
      </c>
      <c r="V12" s="107">
        <v>0</v>
      </c>
      <c r="W12" s="99">
        <v>0</v>
      </c>
      <c r="Z12">
        <f t="shared" si="2"/>
        <v>0</v>
      </c>
      <c r="AH12" s="97">
        <v>36982</v>
      </c>
      <c r="AI12" s="98"/>
      <c r="AJ12" s="107">
        <v>4900.3589000000002</v>
      </c>
      <c r="AK12" s="107"/>
      <c r="AL12" s="99">
        <v>4900.3589000000002</v>
      </c>
      <c r="AN12">
        <f t="shared" si="3"/>
        <v>0.49003589000000003</v>
      </c>
    </row>
    <row r="13" spans="4:40" x14ac:dyDescent="0.2">
      <c r="D13" s="75" t="s">
        <v>72</v>
      </c>
      <c r="E13" s="76">
        <v>-942383.89509999915</v>
      </c>
      <c r="F13" s="77">
        <v>-942383.89509999915</v>
      </c>
      <c r="K13">
        <f t="shared" si="0"/>
        <v>0</v>
      </c>
      <c r="R13" s="78">
        <f t="shared" si="1"/>
        <v>36739</v>
      </c>
      <c r="S13" s="97">
        <v>36739</v>
      </c>
      <c r="T13" s="98"/>
      <c r="U13" s="107">
        <v>0</v>
      </c>
      <c r="V13" s="107">
        <v>0</v>
      </c>
      <c r="W13" s="99">
        <v>0</v>
      </c>
      <c r="Z13">
        <f t="shared" si="2"/>
        <v>0</v>
      </c>
      <c r="AH13" s="97">
        <v>37012</v>
      </c>
      <c r="AI13" s="98"/>
      <c r="AJ13" s="107">
        <v>4856.2203</v>
      </c>
      <c r="AK13" s="107"/>
      <c r="AL13" s="99">
        <v>4856.2203</v>
      </c>
      <c r="AN13">
        <f t="shared" si="3"/>
        <v>0.48562202999999998</v>
      </c>
    </row>
    <row r="14" spans="4:40" x14ac:dyDescent="0.2">
      <c r="K14">
        <f t="shared" si="0"/>
        <v>0</v>
      </c>
      <c r="R14" s="78">
        <f t="shared" si="1"/>
        <v>36770</v>
      </c>
      <c r="S14" s="97">
        <v>36770</v>
      </c>
      <c r="T14" s="98"/>
      <c r="U14" s="107">
        <v>0</v>
      </c>
      <c r="V14" s="107">
        <v>0</v>
      </c>
      <c r="W14" s="99">
        <v>0</v>
      </c>
      <c r="Z14">
        <f t="shared" si="2"/>
        <v>0</v>
      </c>
      <c r="AH14" s="97">
        <v>37043</v>
      </c>
      <c r="AI14" s="98"/>
      <c r="AJ14" s="107">
        <v>4802.9928</v>
      </c>
      <c r="AK14" s="107"/>
      <c r="AL14" s="99">
        <v>4802.9928</v>
      </c>
      <c r="AN14">
        <f t="shared" si="3"/>
        <v>0.48029928</v>
      </c>
    </row>
    <row r="15" spans="4:40" x14ac:dyDescent="0.2">
      <c r="K15">
        <f t="shared" si="0"/>
        <v>0</v>
      </c>
      <c r="R15" s="78">
        <f t="shared" si="1"/>
        <v>36800</v>
      </c>
      <c r="S15" s="97">
        <v>36800</v>
      </c>
      <c r="T15" s="98"/>
      <c r="U15" s="107">
        <v>0</v>
      </c>
      <c r="V15" s="107">
        <v>0</v>
      </c>
      <c r="W15" s="99">
        <v>0</v>
      </c>
      <c r="Z15">
        <f t="shared" si="2"/>
        <v>0</v>
      </c>
      <c r="AH15" s="97">
        <v>37073</v>
      </c>
      <c r="AI15" s="98"/>
      <c r="AJ15" s="107">
        <v>4764.1628000000001</v>
      </c>
      <c r="AK15" s="107"/>
      <c r="AL15" s="99">
        <v>4764.1628000000001</v>
      </c>
      <c r="AN15">
        <f t="shared" si="3"/>
        <v>0.47641628000000003</v>
      </c>
    </row>
    <row r="16" spans="4:40" x14ac:dyDescent="0.2">
      <c r="K16">
        <f t="shared" si="0"/>
        <v>0</v>
      </c>
      <c r="R16" s="78" t="str">
        <f t="shared" si="1"/>
        <v>(blank)</v>
      </c>
      <c r="S16" s="109" t="s">
        <v>71</v>
      </c>
      <c r="T16" s="98"/>
      <c r="U16" s="107"/>
      <c r="V16" s="107"/>
      <c r="W16" s="99"/>
      <c r="Z16">
        <f t="shared" si="2"/>
        <v>0</v>
      </c>
      <c r="AH16" s="97">
        <v>37104</v>
      </c>
      <c r="AI16" s="98"/>
      <c r="AJ16" s="107">
        <v>4720.7082</v>
      </c>
      <c r="AK16" s="107"/>
      <c r="AL16" s="99">
        <v>4720.7082</v>
      </c>
      <c r="AN16">
        <f t="shared" si="3"/>
        <v>0.47207082</v>
      </c>
    </row>
    <row r="17" spans="11:40" x14ac:dyDescent="0.2">
      <c r="K17">
        <f t="shared" si="0"/>
        <v>0</v>
      </c>
      <c r="R17" s="78">
        <f t="shared" si="1"/>
        <v>36831</v>
      </c>
      <c r="S17" s="97">
        <v>36831</v>
      </c>
      <c r="T17" s="98"/>
      <c r="U17" s="107">
        <v>0</v>
      </c>
      <c r="V17" s="107">
        <v>0</v>
      </c>
      <c r="W17" s="99">
        <v>0</v>
      </c>
      <c r="Z17">
        <f t="shared" si="2"/>
        <v>0</v>
      </c>
      <c r="AH17" s="97">
        <v>37135</v>
      </c>
      <c r="AI17" s="98"/>
      <c r="AJ17" s="107">
        <v>4674.7483000000002</v>
      </c>
      <c r="AK17" s="107"/>
      <c r="AL17" s="99">
        <v>4674.7483000000002</v>
      </c>
      <c r="AN17">
        <f t="shared" si="3"/>
        <v>0.46747483000000001</v>
      </c>
    </row>
    <row r="18" spans="11:40" x14ac:dyDescent="0.2">
      <c r="K18">
        <f t="shared" si="0"/>
        <v>0</v>
      </c>
      <c r="R18" s="78">
        <f t="shared" si="1"/>
        <v>36861</v>
      </c>
      <c r="S18" s="97">
        <v>36861</v>
      </c>
      <c r="T18" s="98"/>
      <c r="U18" s="107">
        <v>0</v>
      </c>
      <c r="V18" s="107">
        <v>0</v>
      </c>
      <c r="W18" s="99">
        <v>0</v>
      </c>
      <c r="Z18">
        <f t="shared" si="2"/>
        <v>0</v>
      </c>
      <c r="AH18" s="97">
        <v>37165</v>
      </c>
      <c r="AI18" s="98"/>
      <c r="AJ18" s="107">
        <v>4640.2467999999999</v>
      </c>
      <c r="AK18" s="107"/>
      <c r="AL18" s="99">
        <v>4640.2467999999999</v>
      </c>
      <c r="AN18">
        <f t="shared" si="3"/>
        <v>0.46402467999999997</v>
      </c>
    </row>
    <row r="19" spans="11:40" x14ac:dyDescent="0.2">
      <c r="K19">
        <f t="shared" si="0"/>
        <v>0</v>
      </c>
      <c r="R19" s="78">
        <f t="shared" si="1"/>
        <v>37257</v>
      </c>
      <c r="S19" s="97">
        <v>37257</v>
      </c>
      <c r="T19" s="98"/>
      <c r="U19" s="107">
        <v>0</v>
      </c>
      <c r="V19" s="107">
        <v>0</v>
      </c>
      <c r="W19" s="99">
        <v>0</v>
      </c>
      <c r="Z19">
        <f t="shared" si="2"/>
        <v>0</v>
      </c>
      <c r="AH19" s="97">
        <v>37196</v>
      </c>
      <c r="AI19" s="98"/>
      <c r="AJ19" s="107">
        <v>4617.0205000000005</v>
      </c>
      <c r="AK19" s="107"/>
      <c r="AL19" s="99">
        <v>4617.0205000000005</v>
      </c>
      <c r="AN19">
        <f t="shared" si="3"/>
        <v>0.46170205000000003</v>
      </c>
    </row>
    <row r="20" spans="11:40" x14ac:dyDescent="0.2">
      <c r="K20">
        <f t="shared" si="0"/>
        <v>0</v>
      </c>
      <c r="R20" s="78">
        <f t="shared" si="1"/>
        <v>37288</v>
      </c>
      <c r="S20" s="97">
        <v>37288</v>
      </c>
      <c r="T20" s="98"/>
      <c r="U20" s="107">
        <v>0</v>
      </c>
      <c r="V20" s="107">
        <v>0</v>
      </c>
      <c r="W20" s="99">
        <v>0</v>
      </c>
      <c r="Z20">
        <f t="shared" si="2"/>
        <v>0</v>
      </c>
      <c r="AH20" s="97">
        <v>37226</v>
      </c>
      <c r="AI20" s="98"/>
      <c r="AJ20" s="107">
        <v>4595.4949000000006</v>
      </c>
      <c r="AK20" s="107"/>
      <c r="AL20" s="99">
        <v>4595.4949000000006</v>
      </c>
      <c r="AN20">
        <f t="shared" si="3"/>
        <v>0.45954949000000006</v>
      </c>
    </row>
    <row r="21" spans="11:40" x14ac:dyDescent="0.2">
      <c r="K21">
        <f t="shared" si="0"/>
        <v>0</v>
      </c>
      <c r="R21" s="78">
        <f t="shared" si="1"/>
        <v>37316</v>
      </c>
      <c r="S21" s="97">
        <v>37316</v>
      </c>
      <c r="T21" s="98"/>
      <c r="U21" s="107">
        <v>0</v>
      </c>
      <c r="V21" s="107">
        <v>0</v>
      </c>
      <c r="W21" s="99">
        <v>0</v>
      </c>
      <c r="Z21">
        <f t="shared" si="2"/>
        <v>0</v>
      </c>
      <c r="AH21" s="97">
        <v>37257</v>
      </c>
      <c r="AI21" s="98"/>
      <c r="AJ21" s="107">
        <v>27878.469000000001</v>
      </c>
      <c r="AK21" s="107"/>
      <c r="AL21" s="99">
        <v>27878.469000000001</v>
      </c>
      <c r="AN21">
        <f t="shared" si="3"/>
        <v>2.7878468999999999</v>
      </c>
    </row>
    <row r="22" spans="11:40" x14ac:dyDescent="0.2">
      <c r="K22">
        <f t="shared" si="0"/>
        <v>0</v>
      </c>
      <c r="R22" s="78">
        <f t="shared" si="1"/>
        <v>37347</v>
      </c>
      <c r="S22" s="97">
        <v>37347</v>
      </c>
      <c r="T22" s="98"/>
      <c r="U22" s="107">
        <v>0</v>
      </c>
      <c r="V22" s="107">
        <v>0</v>
      </c>
      <c r="W22" s="99">
        <v>0</v>
      </c>
      <c r="Z22">
        <f t="shared" si="2"/>
        <v>0</v>
      </c>
      <c r="AH22" s="97">
        <v>37288</v>
      </c>
      <c r="AI22" s="98"/>
      <c r="AJ22" s="107">
        <v>27650.246799999997</v>
      </c>
      <c r="AK22" s="107"/>
      <c r="AL22" s="99">
        <v>27650.246799999997</v>
      </c>
      <c r="AN22">
        <f t="shared" si="3"/>
        <v>2.7650246799999998</v>
      </c>
    </row>
    <row r="23" spans="11:40" x14ac:dyDescent="0.2">
      <c r="K23">
        <f t="shared" si="0"/>
        <v>0</v>
      </c>
      <c r="R23" s="78">
        <f t="shared" si="1"/>
        <v>37377</v>
      </c>
      <c r="S23" s="97">
        <v>37377</v>
      </c>
      <c r="T23" s="98"/>
      <c r="U23" s="107">
        <v>0</v>
      </c>
      <c r="V23" s="107">
        <v>0</v>
      </c>
      <c r="W23" s="99">
        <v>0</v>
      </c>
      <c r="Z23">
        <f t="shared" si="2"/>
        <v>0</v>
      </c>
      <c r="AH23" s="97">
        <v>37316</v>
      </c>
      <c r="AI23" s="98"/>
      <c r="AJ23" s="107">
        <v>27433.332799999996</v>
      </c>
      <c r="AK23" s="107"/>
      <c r="AL23" s="99">
        <v>27433.332799999996</v>
      </c>
      <c r="AN23">
        <f t="shared" si="3"/>
        <v>2.7433332799999994</v>
      </c>
    </row>
    <row r="24" spans="11:40" x14ac:dyDescent="0.2">
      <c r="K24">
        <f t="shared" si="0"/>
        <v>0</v>
      </c>
      <c r="R24" s="78">
        <f t="shared" si="1"/>
        <v>37408</v>
      </c>
      <c r="S24" s="97">
        <v>37408</v>
      </c>
      <c r="T24" s="98"/>
      <c r="U24" s="107">
        <v>0</v>
      </c>
      <c r="V24" s="107">
        <v>0</v>
      </c>
      <c r="W24" s="99">
        <v>0</v>
      </c>
      <c r="Z24">
        <f t="shared" si="2"/>
        <v>0</v>
      </c>
      <c r="AH24" s="97">
        <v>37347</v>
      </c>
      <c r="AI24" s="98"/>
      <c r="AJ24" s="107">
        <v>27096.014500000001</v>
      </c>
      <c r="AK24" s="107"/>
      <c r="AL24" s="99">
        <v>27096.014500000001</v>
      </c>
      <c r="AN24">
        <f t="shared" si="3"/>
        <v>2.7096014500000001</v>
      </c>
    </row>
    <row r="25" spans="11:40" x14ac:dyDescent="0.2">
      <c r="K25">
        <f t="shared" si="0"/>
        <v>0</v>
      </c>
      <c r="R25" s="78">
        <f t="shared" si="1"/>
        <v>37438</v>
      </c>
      <c r="S25" s="97">
        <v>37438</v>
      </c>
      <c r="T25" s="98"/>
      <c r="U25" s="107">
        <v>0</v>
      </c>
      <c r="V25" s="107">
        <v>0</v>
      </c>
      <c r="W25" s="99">
        <v>0</v>
      </c>
      <c r="Z25">
        <f t="shared" si="2"/>
        <v>0</v>
      </c>
      <c r="AH25" s="97">
        <v>37377</v>
      </c>
      <c r="AI25" s="98"/>
      <c r="AJ25" s="107">
        <v>26871.050200000001</v>
      </c>
      <c r="AK25" s="107"/>
      <c r="AL25" s="99">
        <v>26871.050200000001</v>
      </c>
      <c r="AN25">
        <f t="shared" si="3"/>
        <v>2.6871050200000002</v>
      </c>
    </row>
    <row r="26" spans="11:40" x14ac:dyDescent="0.2">
      <c r="K26">
        <f t="shared" si="0"/>
        <v>0</v>
      </c>
      <c r="R26" s="78">
        <f t="shared" si="1"/>
        <v>37469</v>
      </c>
      <c r="S26" s="97">
        <v>37469</v>
      </c>
      <c r="T26" s="98"/>
      <c r="U26" s="107">
        <v>0</v>
      </c>
      <c r="V26" s="107">
        <v>0</v>
      </c>
      <c r="W26" s="99">
        <v>0</v>
      </c>
      <c r="Z26">
        <f t="shared" si="2"/>
        <v>0</v>
      </c>
      <c r="AH26" s="97">
        <v>37408</v>
      </c>
      <c r="AI26" s="98"/>
      <c r="AJ26" s="107">
        <v>26706.091100000001</v>
      </c>
      <c r="AK26" s="107"/>
      <c r="AL26" s="99">
        <v>26706.091100000001</v>
      </c>
      <c r="AN26">
        <f t="shared" si="3"/>
        <v>2.67060911</v>
      </c>
    </row>
    <row r="27" spans="11:40" x14ac:dyDescent="0.2">
      <c r="K27">
        <f t="shared" si="0"/>
        <v>0</v>
      </c>
      <c r="R27" s="78">
        <f t="shared" si="1"/>
        <v>37500</v>
      </c>
      <c r="S27" s="97">
        <v>37500</v>
      </c>
      <c r="T27" s="98"/>
      <c r="U27" s="107">
        <v>0</v>
      </c>
      <c r="V27" s="107">
        <v>0</v>
      </c>
      <c r="W27" s="99">
        <v>0</v>
      </c>
      <c r="Z27">
        <f t="shared" si="2"/>
        <v>0</v>
      </c>
      <c r="AH27" s="97">
        <v>37438</v>
      </c>
      <c r="AI27" s="98"/>
      <c r="AJ27" s="107">
        <v>26588.184700000002</v>
      </c>
      <c r="AK27" s="107"/>
      <c r="AL27" s="99">
        <v>26588.184700000002</v>
      </c>
      <c r="AN27">
        <f t="shared" si="3"/>
        <v>2.6588184700000004</v>
      </c>
    </row>
    <row r="28" spans="11:40" x14ac:dyDescent="0.2">
      <c r="K28">
        <f t="shared" si="0"/>
        <v>0</v>
      </c>
      <c r="R28" s="78">
        <f t="shared" si="1"/>
        <v>37530</v>
      </c>
      <c r="S28" s="97">
        <v>37530</v>
      </c>
      <c r="T28" s="98"/>
      <c r="U28" s="107">
        <v>0</v>
      </c>
      <c r="V28" s="107">
        <v>0</v>
      </c>
      <c r="W28" s="99">
        <v>0</v>
      </c>
      <c r="Z28">
        <f t="shared" si="2"/>
        <v>0</v>
      </c>
      <c r="AH28" s="97">
        <v>37469</v>
      </c>
      <c r="AI28" s="98"/>
      <c r="AJ28" s="107">
        <v>26440.323899999999</v>
      </c>
      <c r="AK28" s="107"/>
      <c r="AL28" s="99">
        <v>26440.323899999999</v>
      </c>
      <c r="AN28">
        <f t="shared" si="3"/>
        <v>2.64403239</v>
      </c>
    </row>
    <row r="29" spans="11:40" x14ac:dyDescent="0.2">
      <c r="K29">
        <f t="shared" si="0"/>
        <v>0</v>
      </c>
      <c r="R29" s="78">
        <f t="shared" si="1"/>
        <v>37561</v>
      </c>
      <c r="S29" s="97">
        <v>37561</v>
      </c>
      <c r="T29" s="98"/>
      <c r="U29" s="107">
        <v>0</v>
      </c>
      <c r="V29" s="107">
        <v>0</v>
      </c>
      <c r="W29" s="99">
        <v>0</v>
      </c>
      <c r="Z29">
        <f t="shared" si="2"/>
        <v>0</v>
      </c>
      <c r="AH29" s="97">
        <v>37500</v>
      </c>
      <c r="AI29" s="98"/>
      <c r="AJ29" s="107">
        <v>26300.5491</v>
      </c>
      <c r="AK29" s="107"/>
      <c r="AL29" s="99">
        <v>26300.5491</v>
      </c>
      <c r="AN29">
        <f t="shared" si="3"/>
        <v>2.6300549100000001</v>
      </c>
    </row>
    <row r="30" spans="11:40" x14ac:dyDescent="0.2">
      <c r="K30">
        <f t="shared" si="0"/>
        <v>0</v>
      </c>
      <c r="R30" s="78">
        <f t="shared" si="1"/>
        <v>37591</v>
      </c>
      <c r="S30" s="97">
        <v>37591</v>
      </c>
      <c r="T30" s="98"/>
      <c r="U30" s="107">
        <v>0</v>
      </c>
      <c r="V30" s="107">
        <v>0</v>
      </c>
      <c r="W30" s="99">
        <v>0</v>
      </c>
      <c r="Z30">
        <f t="shared" si="2"/>
        <v>0</v>
      </c>
      <c r="AH30" s="97">
        <v>37530</v>
      </c>
      <c r="AI30" s="98"/>
      <c r="AJ30" s="107">
        <v>26178.035199999998</v>
      </c>
      <c r="AK30" s="107"/>
      <c r="AL30" s="99">
        <v>26178.035199999998</v>
      </c>
      <c r="AN30">
        <f t="shared" si="3"/>
        <v>2.6178035199999998</v>
      </c>
    </row>
    <row r="31" spans="11:40" x14ac:dyDescent="0.2">
      <c r="K31">
        <f t="shared" si="0"/>
        <v>0</v>
      </c>
      <c r="S31" s="97">
        <v>36892</v>
      </c>
      <c r="T31" s="98"/>
      <c r="U31" s="107">
        <v>0</v>
      </c>
      <c r="V31" s="107">
        <v>0</v>
      </c>
      <c r="W31" s="99">
        <v>0</v>
      </c>
      <c r="Z31">
        <f t="shared" si="2"/>
        <v>0</v>
      </c>
      <c r="AH31" s="97">
        <v>37561</v>
      </c>
      <c r="AI31" s="98"/>
      <c r="AJ31" s="107">
        <v>26100.000199999999</v>
      </c>
      <c r="AK31" s="107"/>
      <c r="AL31" s="99">
        <v>26100.000199999999</v>
      </c>
      <c r="AN31">
        <f t="shared" si="3"/>
        <v>2.6100000199999998</v>
      </c>
    </row>
    <row r="32" spans="11:40" x14ac:dyDescent="0.2">
      <c r="K32">
        <f t="shared" si="0"/>
        <v>0</v>
      </c>
      <c r="S32" s="97">
        <v>36923</v>
      </c>
      <c r="T32" s="98"/>
      <c r="U32" s="107">
        <v>0</v>
      </c>
      <c r="V32" s="107">
        <v>0</v>
      </c>
      <c r="W32" s="99">
        <v>0</v>
      </c>
      <c r="Z32">
        <f t="shared" si="2"/>
        <v>0</v>
      </c>
      <c r="AH32" s="97">
        <v>37591</v>
      </c>
      <c r="AI32" s="98"/>
      <c r="AJ32" s="107">
        <v>26032.873200000002</v>
      </c>
      <c r="AK32" s="107"/>
      <c r="AL32" s="99">
        <v>26032.873200000002</v>
      </c>
      <c r="AN32">
        <f t="shared" si="3"/>
        <v>2.6032873200000002</v>
      </c>
    </row>
    <row r="33" spans="11:40" x14ac:dyDescent="0.2">
      <c r="K33">
        <f t="shared" si="0"/>
        <v>0</v>
      </c>
      <c r="S33" s="97">
        <v>36951</v>
      </c>
      <c r="T33" s="98"/>
      <c r="U33" s="107">
        <v>0</v>
      </c>
      <c r="V33" s="107">
        <v>0</v>
      </c>
      <c r="W33" s="99">
        <v>0</v>
      </c>
      <c r="Z33">
        <f t="shared" si="2"/>
        <v>0</v>
      </c>
      <c r="AH33" s="97">
        <v>37622</v>
      </c>
      <c r="AI33" s="98"/>
      <c r="AJ33" s="107"/>
      <c r="AK33" s="107">
        <v>46533.111900000004</v>
      </c>
      <c r="AL33" s="99">
        <v>46533.111900000004</v>
      </c>
      <c r="AN33">
        <f t="shared" si="3"/>
        <v>4.6533111900000002</v>
      </c>
    </row>
    <row r="34" spans="11:40" x14ac:dyDescent="0.2">
      <c r="K34">
        <f t="shared" si="0"/>
        <v>0</v>
      </c>
      <c r="S34" s="97">
        <v>36982</v>
      </c>
      <c r="T34" s="98"/>
      <c r="U34" s="107">
        <v>0</v>
      </c>
      <c r="V34" s="107">
        <v>0</v>
      </c>
      <c r="W34" s="99">
        <v>0</v>
      </c>
      <c r="Z34">
        <f t="shared" si="2"/>
        <v>0</v>
      </c>
      <c r="AH34" s="97">
        <v>37653</v>
      </c>
      <c r="AI34" s="98"/>
      <c r="AJ34" s="107"/>
      <c r="AK34" s="107">
        <v>44781.138699999996</v>
      </c>
      <c r="AL34" s="99">
        <v>44781.138699999996</v>
      </c>
      <c r="AN34">
        <f t="shared" si="3"/>
        <v>4.4781138699999996</v>
      </c>
    </row>
    <row r="35" spans="11:40" x14ac:dyDescent="0.2">
      <c r="K35">
        <f t="shared" si="0"/>
        <v>0</v>
      </c>
      <c r="S35" s="97">
        <v>37012</v>
      </c>
      <c r="T35" s="98"/>
      <c r="U35" s="107">
        <v>0</v>
      </c>
      <c r="V35" s="107">
        <v>0</v>
      </c>
      <c r="W35" s="99">
        <v>0</v>
      </c>
      <c r="Z35">
        <f t="shared" si="2"/>
        <v>0</v>
      </c>
      <c r="AH35" s="97">
        <v>37681</v>
      </c>
      <c r="AI35" s="98"/>
      <c r="AJ35" s="107"/>
      <c r="AK35" s="107">
        <v>43486.927200000006</v>
      </c>
      <c r="AL35" s="99">
        <v>43486.927200000006</v>
      </c>
      <c r="AN35">
        <f t="shared" si="3"/>
        <v>4.3486927200000007</v>
      </c>
    </row>
    <row r="36" spans="11:40" x14ac:dyDescent="0.2">
      <c r="K36">
        <f t="shared" si="0"/>
        <v>0</v>
      </c>
      <c r="S36" s="97">
        <v>37043</v>
      </c>
      <c r="T36" s="98"/>
      <c r="U36" s="107">
        <v>0</v>
      </c>
      <c r="V36" s="107">
        <v>0</v>
      </c>
      <c r="W36" s="99">
        <v>0</v>
      </c>
      <c r="Z36">
        <f t="shared" si="2"/>
        <v>0</v>
      </c>
      <c r="AH36" s="97">
        <v>37712</v>
      </c>
      <c r="AI36" s="98"/>
      <c r="AJ36" s="107"/>
      <c r="AK36" s="107">
        <v>42564.876499999998</v>
      </c>
      <c r="AL36" s="99">
        <v>42564.876499999998</v>
      </c>
      <c r="AN36">
        <f t="shared" si="3"/>
        <v>4.2564876499999995</v>
      </c>
    </row>
    <row r="37" spans="11:40" x14ac:dyDescent="0.2">
      <c r="K37">
        <f t="shared" si="0"/>
        <v>0</v>
      </c>
      <c r="S37" s="97">
        <v>37073</v>
      </c>
      <c r="T37" s="98"/>
      <c r="U37" s="107">
        <v>0</v>
      </c>
      <c r="V37" s="107">
        <v>0</v>
      </c>
      <c r="W37" s="99">
        <v>0</v>
      </c>
      <c r="Z37">
        <f t="shared" si="2"/>
        <v>0</v>
      </c>
      <c r="AH37" s="97">
        <v>37742</v>
      </c>
      <c r="AI37" s="98"/>
      <c r="AJ37" s="107"/>
      <c r="AK37" s="107">
        <v>42644.760500000004</v>
      </c>
      <c r="AL37" s="99">
        <v>42644.760500000004</v>
      </c>
      <c r="AN37">
        <f t="shared" si="3"/>
        <v>4.2644760500000007</v>
      </c>
    </row>
    <row r="38" spans="11:40" x14ac:dyDescent="0.2">
      <c r="K38">
        <f t="shared" si="0"/>
        <v>0</v>
      </c>
      <c r="S38" s="97">
        <v>37104</v>
      </c>
      <c r="T38" s="98"/>
      <c r="U38" s="107">
        <v>0</v>
      </c>
      <c r="V38" s="107">
        <v>0</v>
      </c>
      <c r="W38" s="99">
        <v>0</v>
      </c>
      <c r="Z38">
        <f t="shared" si="2"/>
        <v>0</v>
      </c>
      <c r="AH38" s="97">
        <v>37773</v>
      </c>
      <c r="AI38" s="98"/>
      <c r="AJ38" s="107"/>
      <c r="AK38" s="107">
        <v>43199.291500000007</v>
      </c>
      <c r="AL38" s="99">
        <v>43199.291500000007</v>
      </c>
      <c r="AN38">
        <f t="shared" si="3"/>
        <v>4.319929150000001</v>
      </c>
    </row>
    <row r="39" spans="11:40" x14ac:dyDescent="0.2">
      <c r="K39">
        <f t="shared" si="0"/>
        <v>0</v>
      </c>
      <c r="S39" s="97">
        <v>37135</v>
      </c>
      <c r="T39" s="98"/>
      <c r="U39" s="107">
        <v>0</v>
      </c>
      <c r="V39" s="107">
        <v>0</v>
      </c>
      <c r="W39" s="99">
        <v>0</v>
      </c>
      <c r="Z39">
        <f t="shared" si="2"/>
        <v>0</v>
      </c>
      <c r="AH39" s="97">
        <v>37803</v>
      </c>
      <c r="AI39" s="98"/>
      <c r="AJ39" s="107"/>
      <c r="AK39" s="107">
        <v>43690.719299999997</v>
      </c>
      <c r="AL39" s="99">
        <v>43690.719299999997</v>
      </c>
      <c r="AN39">
        <f t="shared" si="3"/>
        <v>4.3690719299999996</v>
      </c>
    </row>
    <row r="40" spans="11:40" x14ac:dyDescent="0.2">
      <c r="K40">
        <f t="shared" si="0"/>
        <v>0</v>
      </c>
      <c r="S40" s="97">
        <v>37165</v>
      </c>
      <c r="T40" s="98"/>
      <c r="U40" s="107">
        <v>0</v>
      </c>
      <c r="V40" s="107">
        <v>0</v>
      </c>
      <c r="W40" s="99">
        <v>0</v>
      </c>
      <c r="Z40">
        <f t="shared" si="2"/>
        <v>0</v>
      </c>
      <c r="AH40" s="97">
        <v>37834</v>
      </c>
      <c r="AI40" s="98"/>
      <c r="AJ40" s="107"/>
      <c r="AK40" s="107">
        <v>44279.208200000001</v>
      </c>
      <c r="AL40" s="99">
        <v>44279.208200000001</v>
      </c>
      <c r="AN40">
        <f t="shared" si="3"/>
        <v>4.4279208199999998</v>
      </c>
    </row>
    <row r="41" spans="11:40" x14ac:dyDescent="0.2">
      <c r="K41">
        <f t="shared" si="0"/>
        <v>0</v>
      </c>
      <c r="S41" s="97">
        <v>37196</v>
      </c>
      <c r="T41" s="98"/>
      <c r="U41" s="107">
        <v>0</v>
      </c>
      <c r="V41" s="107">
        <v>0</v>
      </c>
      <c r="W41" s="99">
        <v>0</v>
      </c>
      <c r="Z41">
        <f t="shared" si="2"/>
        <v>0</v>
      </c>
      <c r="AH41" s="97">
        <v>37865</v>
      </c>
      <c r="AI41" s="98"/>
      <c r="AJ41" s="107"/>
      <c r="AK41" s="107">
        <v>44730.156499999997</v>
      </c>
      <c r="AL41" s="99">
        <v>44730.156499999997</v>
      </c>
      <c r="AN41">
        <f t="shared" si="3"/>
        <v>4.4730156499999998</v>
      </c>
    </row>
    <row r="42" spans="11:40" x14ac:dyDescent="0.2">
      <c r="K42">
        <f t="shared" si="0"/>
        <v>0</v>
      </c>
      <c r="S42" s="97">
        <v>37226</v>
      </c>
      <c r="T42" s="98"/>
      <c r="U42" s="107">
        <v>0</v>
      </c>
      <c r="V42" s="107">
        <v>0</v>
      </c>
      <c r="W42" s="99">
        <v>0</v>
      </c>
      <c r="Z42">
        <f t="shared" si="2"/>
        <v>0</v>
      </c>
      <c r="AH42" s="97">
        <v>37895</v>
      </c>
      <c r="AI42" s="98"/>
      <c r="AJ42" s="107"/>
      <c r="AK42" s="107">
        <v>45170.208700000003</v>
      </c>
      <c r="AL42" s="99">
        <v>45170.208700000003</v>
      </c>
      <c r="AN42">
        <f t="shared" si="3"/>
        <v>4.5170208700000005</v>
      </c>
    </row>
    <row r="43" spans="11:40" x14ac:dyDescent="0.2">
      <c r="K43">
        <f t="shared" si="0"/>
        <v>0</v>
      </c>
      <c r="S43" s="97">
        <v>37622</v>
      </c>
      <c r="T43" s="98"/>
      <c r="U43" s="107">
        <v>0</v>
      </c>
      <c r="V43" s="107">
        <v>0</v>
      </c>
      <c r="W43" s="99">
        <v>0</v>
      </c>
      <c r="Z43">
        <f t="shared" si="2"/>
        <v>0</v>
      </c>
      <c r="AH43" s="97">
        <v>37926</v>
      </c>
      <c r="AI43" s="98"/>
      <c r="AJ43" s="107"/>
      <c r="AK43" s="107">
        <v>46123.428599999999</v>
      </c>
      <c r="AL43" s="99">
        <v>46123.428599999999</v>
      </c>
      <c r="AN43">
        <f t="shared" si="3"/>
        <v>4.61234286</v>
      </c>
    </row>
    <row r="44" spans="11:40" x14ac:dyDescent="0.2">
      <c r="K44">
        <f t="shared" si="0"/>
        <v>0</v>
      </c>
      <c r="S44" s="97">
        <v>37653</v>
      </c>
      <c r="T44" s="98"/>
      <c r="U44" s="107">
        <v>0</v>
      </c>
      <c r="V44" s="107">
        <v>0</v>
      </c>
      <c r="W44" s="99">
        <v>0</v>
      </c>
      <c r="Z44">
        <f t="shared" si="2"/>
        <v>0</v>
      </c>
      <c r="AH44" s="97">
        <v>37956</v>
      </c>
      <c r="AI44" s="98"/>
      <c r="AJ44" s="107"/>
      <c r="AK44" s="107">
        <v>47057.1489</v>
      </c>
      <c r="AL44" s="99">
        <v>47057.1489</v>
      </c>
      <c r="AN44">
        <f t="shared" si="3"/>
        <v>4.7057148900000003</v>
      </c>
    </row>
    <row r="45" spans="11:40" x14ac:dyDescent="0.2">
      <c r="K45">
        <f t="shared" si="0"/>
        <v>0</v>
      </c>
      <c r="S45" s="97">
        <v>37681</v>
      </c>
      <c r="T45" s="98"/>
      <c r="U45" s="107">
        <v>0</v>
      </c>
      <c r="V45" s="107">
        <v>0</v>
      </c>
      <c r="W45" s="99">
        <v>0</v>
      </c>
      <c r="Z45">
        <f t="shared" si="2"/>
        <v>0</v>
      </c>
      <c r="AH45" s="75" t="s">
        <v>72</v>
      </c>
      <c r="AI45" s="76"/>
      <c r="AJ45" s="108">
        <v>373757.62549999997</v>
      </c>
      <c r="AK45" s="108">
        <v>534260.97649999999</v>
      </c>
      <c r="AL45" s="77">
        <v>908018.60200000007</v>
      </c>
      <c r="AN45">
        <f t="shared" si="3"/>
        <v>90.801860200000007</v>
      </c>
    </row>
    <row r="46" spans="11:40" x14ac:dyDescent="0.2">
      <c r="K46">
        <f t="shared" si="0"/>
        <v>0</v>
      </c>
      <c r="S46" s="97">
        <v>37712</v>
      </c>
      <c r="T46" s="98"/>
      <c r="U46" s="107">
        <v>0</v>
      </c>
      <c r="V46" s="107">
        <v>0</v>
      </c>
      <c r="W46" s="99">
        <v>0</v>
      </c>
      <c r="Z46">
        <f t="shared" si="2"/>
        <v>0</v>
      </c>
      <c r="AN46">
        <f t="shared" si="3"/>
        <v>0</v>
      </c>
    </row>
    <row r="47" spans="11:40" x14ac:dyDescent="0.2">
      <c r="K47">
        <f t="shared" si="0"/>
        <v>0</v>
      </c>
      <c r="S47" s="97">
        <v>37742</v>
      </c>
      <c r="T47" s="98"/>
      <c r="U47" s="107">
        <v>0</v>
      </c>
      <c r="V47" s="107">
        <v>0</v>
      </c>
      <c r="W47" s="99">
        <v>0</v>
      </c>
      <c r="Z47">
        <f t="shared" si="2"/>
        <v>0</v>
      </c>
      <c r="AN47">
        <f t="shared" si="3"/>
        <v>0</v>
      </c>
    </row>
    <row r="48" spans="11:40" x14ac:dyDescent="0.2">
      <c r="K48">
        <f t="shared" si="0"/>
        <v>0</v>
      </c>
      <c r="S48" s="97">
        <v>37773</v>
      </c>
      <c r="T48" s="98"/>
      <c r="U48" s="107">
        <v>0</v>
      </c>
      <c r="V48" s="107">
        <v>0</v>
      </c>
      <c r="W48" s="99">
        <v>0</v>
      </c>
      <c r="Z48">
        <f t="shared" si="2"/>
        <v>0</v>
      </c>
      <c r="AN48">
        <f t="shared" si="3"/>
        <v>0</v>
      </c>
    </row>
    <row r="49" spans="11:40" x14ac:dyDescent="0.2">
      <c r="K49">
        <f t="shared" si="0"/>
        <v>0</v>
      </c>
      <c r="S49" s="97">
        <v>37803</v>
      </c>
      <c r="T49" s="98"/>
      <c r="U49" s="107">
        <v>0</v>
      </c>
      <c r="V49" s="107">
        <v>0</v>
      </c>
      <c r="W49" s="99">
        <v>0</v>
      </c>
      <c r="Z49">
        <f t="shared" si="2"/>
        <v>0</v>
      </c>
      <c r="AN49">
        <f t="shared" si="3"/>
        <v>0</v>
      </c>
    </row>
    <row r="50" spans="11:40" x14ac:dyDescent="0.2">
      <c r="K50">
        <f t="shared" si="0"/>
        <v>0</v>
      </c>
      <c r="S50" s="97">
        <v>37834</v>
      </c>
      <c r="T50" s="98"/>
      <c r="U50" s="107">
        <v>0</v>
      </c>
      <c r="V50" s="107">
        <v>0</v>
      </c>
      <c r="W50" s="99">
        <v>0</v>
      </c>
      <c r="Z50">
        <f t="shared" si="2"/>
        <v>0</v>
      </c>
      <c r="AN50">
        <f t="shared" si="3"/>
        <v>0</v>
      </c>
    </row>
    <row r="51" spans="11:40" x14ac:dyDescent="0.2">
      <c r="K51">
        <f t="shared" si="0"/>
        <v>0</v>
      </c>
      <c r="S51" s="97">
        <v>37865</v>
      </c>
      <c r="T51" s="98"/>
      <c r="U51" s="107">
        <v>0</v>
      </c>
      <c r="V51" s="107">
        <v>0</v>
      </c>
      <c r="W51" s="99">
        <v>0</v>
      </c>
      <c r="Z51">
        <f t="shared" si="2"/>
        <v>0</v>
      </c>
      <c r="AN51">
        <f t="shared" si="3"/>
        <v>0</v>
      </c>
    </row>
    <row r="52" spans="11:40" x14ac:dyDescent="0.2">
      <c r="K52">
        <f t="shared" si="0"/>
        <v>0</v>
      </c>
      <c r="S52" s="97">
        <v>37895</v>
      </c>
      <c r="T52" s="98"/>
      <c r="U52" s="107">
        <v>0</v>
      </c>
      <c r="V52" s="107">
        <v>0</v>
      </c>
      <c r="W52" s="99">
        <v>0</v>
      </c>
      <c r="Z52">
        <f t="shared" si="2"/>
        <v>0</v>
      </c>
      <c r="AN52">
        <f t="shared" si="3"/>
        <v>0</v>
      </c>
    </row>
    <row r="53" spans="11:40" x14ac:dyDescent="0.2">
      <c r="K53">
        <f t="shared" si="0"/>
        <v>0</v>
      </c>
      <c r="S53" s="97">
        <v>37926</v>
      </c>
      <c r="T53" s="98"/>
      <c r="U53" s="107">
        <v>0</v>
      </c>
      <c r="V53" s="107">
        <v>0</v>
      </c>
      <c r="W53" s="99">
        <v>0</v>
      </c>
      <c r="Z53">
        <f t="shared" si="2"/>
        <v>0</v>
      </c>
      <c r="AN53">
        <f t="shared" si="3"/>
        <v>0</v>
      </c>
    </row>
    <row r="54" spans="11:40" x14ac:dyDescent="0.2">
      <c r="K54">
        <f t="shared" si="0"/>
        <v>0</v>
      </c>
      <c r="S54" s="97">
        <v>37956</v>
      </c>
      <c r="T54" s="98"/>
      <c r="U54" s="107">
        <v>0</v>
      </c>
      <c r="V54" s="107">
        <v>0</v>
      </c>
      <c r="W54" s="99">
        <v>0</v>
      </c>
      <c r="Z54">
        <f t="shared" si="2"/>
        <v>0</v>
      </c>
      <c r="AN54">
        <f t="shared" si="3"/>
        <v>0</v>
      </c>
    </row>
    <row r="55" spans="11:40" x14ac:dyDescent="0.2">
      <c r="K55">
        <f t="shared" si="0"/>
        <v>0</v>
      </c>
      <c r="S55" s="75" t="s">
        <v>72</v>
      </c>
      <c r="T55" s="76"/>
      <c r="U55" s="108">
        <v>0</v>
      </c>
      <c r="V55" s="108">
        <v>0</v>
      </c>
      <c r="W55" s="77">
        <v>0</v>
      </c>
      <c r="Z55">
        <f t="shared" si="2"/>
        <v>0</v>
      </c>
      <c r="AN55">
        <f t="shared" si="3"/>
        <v>0</v>
      </c>
    </row>
    <row r="56" spans="11:40" x14ac:dyDescent="0.2">
      <c r="K56">
        <f t="shared" si="0"/>
        <v>0</v>
      </c>
      <c r="Z56">
        <f t="shared" si="2"/>
        <v>0</v>
      </c>
      <c r="AN56">
        <f t="shared" si="3"/>
        <v>0</v>
      </c>
    </row>
    <row r="57" spans="11:40" x14ac:dyDescent="0.2">
      <c r="K57">
        <f t="shared" si="0"/>
        <v>0</v>
      </c>
      <c r="Z57">
        <f t="shared" si="2"/>
        <v>0</v>
      </c>
      <c r="AN57">
        <f t="shared" si="3"/>
        <v>0</v>
      </c>
    </row>
    <row r="58" spans="11:40" x14ac:dyDescent="0.2">
      <c r="K58">
        <f t="shared" si="0"/>
        <v>0</v>
      </c>
      <c r="Z58">
        <f t="shared" si="2"/>
        <v>0</v>
      </c>
      <c r="AN58">
        <f t="shared" si="3"/>
        <v>0</v>
      </c>
    </row>
    <row r="59" spans="11:40" x14ac:dyDescent="0.2">
      <c r="K59">
        <f t="shared" si="0"/>
        <v>0</v>
      </c>
      <c r="Z59">
        <f t="shared" si="2"/>
        <v>0</v>
      </c>
      <c r="AN59">
        <f t="shared" si="3"/>
        <v>0</v>
      </c>
    </row>
    <row r="60" spans="11:40" x14ac:dyDescent="0.2">
      <c r="K60">
        <f t="shared" si="0"/>
        <v>0</v>
      </c>
      <c r="Z60">
        <f t="shared" si="2"/>
        <v>0</v>
      </c>
      <c r="AN60">
        <f t="shared" si="3"/>
        <v>0</v>
      </c>
    </row>
    <row r="61" spans="11:40" x14ac:dyDescent="0.2">
      <c r="K61">
        <f t="shared" si="0"/>
        <v>0</v>
      </c>
      <c r="Z61">
        <f t="shared" si="2"/>
        <v>0</v>
      </c>
      <c r="AN61">
        <f t="shared" si="3"/>
        <v>0</v>
      </c>
    </row>
    <row r="62" spans="11:40" x14ac:dyDescent="0.2">
      <c r="K62">
        <f t="shared" si="0"/>
        <v>0</v>
      </c>
      <c r="Z62">
        <f t="shared" si="2"/>
        <v>0</v>
      </c>
      <c r="AN62">
        <f t="shared" si="3"/>
        <v>0</v>
      </c>
    </row>
    <row r="63" spans="11:40" x14ac:dyDescent="0.2">
      <c r="K63">
        <f t="shared" si="0"/>
        <v>0</v>
      </c>
      <c r="Z63">
        <f t="shared" si="2"/>
        <v>0</v>
      </c>
      <c r="AN63">
        <f t="shared" si="3"/>
        <v>0</v>
      </c>
    </row>
    <row r="64" spans="11:40" x14ac:dyDescent="0.2">
      <c r="K64">
        <f t="shared" si="0"/>
        <v>0</v>
      </c>
      <c r="Z64">
        <f t="shared" si="2"/>
        <v>0</v>
      </c>
      <c r="AN64">
        <f t="shared" si="3"/>
        <v>0</v>
      </c>
    </row>
    <row r="65" spans="11:40" x14ac:dyDescent="0.2">
      <c r="K65">
        <f t="shared" si="0"/>
        <v>0</v>
      </c>
      <c r="Z65">
        <f t="shared" si="2"/>
        <v>0</v>
      </c>
      <c r="AN65">
        <f t="shared" si="3"/>
        <v>0</v>
      </c>
    </row>
    <row r="66" spans="11:40" x14ac:dyDescent="0.2">
      <c r="K66">
        <f t="shared" si="0"/>
        <v>0</v>
      </c>
      <c r="Z66">
        <f t="shared" si="2"/>
        <v>0</v>
      </c>
      <c r="AN66">
        <f t="shared" si="3"/>
        <v>0</v>
      </c>
    </row>
    <row r="705" spans="1:22" x14ac:dyDescent="0.2">
      <c r="A705" t="s">
        <v>44</v>
      </c>
      <c r="D705" t="s">
        <v>19</v>
      </c>
      <c r="F705" t="s">
        <v>46</v>
      </c>
      <c r="H705" t="s">
        <v>16</v>
      </c>
      <c r="J705" t="s">
        <v>17</v>
      </c>
      <c r="L705" t="s">
        <v>18</v>
      </c>
      <c r="P705" t="s">
        <v>44</v>
      </c>
    </row>
    <row r="707" spans="1:22" x14ac:dyDescent="0.2">
      <c r="A707" s="5" t="s">
        <v>20</v>
      </c>
      <c r="D707">
        <v>62</v>
      </c>
      <c r="F707">
        <v>0</v>
      </c>
      <c r="H707">
        <v>0</v>
      </c>
      <c r="J707">
        <v>0</v>
      </c>
      <c r="L707">
        <v>0</v>
      </c>
      <c r="P707" s="5" t="s">
        <v>20</v>
      </c>
      <c r="R707">
        <v>93</v>
      </c>
      <c r="T707">
        <v>0</v>
      </c>
      <c r="V707">
        <v>0</v>
      </c>
    </row>
    <row r="708" spans="1:22" x14ac:dyDescent="0.2">
      <c r="A708" s="5" t="s">
        <v>21</v>
      </c>
      <c r="D708">
        <v>61.9</v>
      </c>
      <c r="F708">
        <v>-1768</v>
      </c>
      <c r="H708">
        <v>0</v>
      </c>
      <c r="J708">
        <v>1190.5</v>
      </c>
      <c r="L708">
        <v>0</v>
      </c>
      <c r="P708" s="5" t="s">
        <v>21</v>
      </c>
      <c r="R708">
        <v>92.9</v>
      </c>
      <c r="T708">
        <v>0</v>
      </c>
      <c r="V708">
        <v>0</v>
      </c>
    </row>
    <row r="709" spans="1:22" x14ac:dyDescent="0.2">
      <c r="A709" s="5" t="s">
        <v>22</v>
      </c>
      <c r="D709">
        <v>111.3</v>
      </c>
      <c r="F709">
        <v>-180.9</v>
      </c>
      <c r="H709">
        <v>0</v>
      </c>
      <c r="J709">
        <v>-268.2</v>
      </c>
      <c r="L709">
        <v>0</v>
      </c>
      <c r="P709" s="5" t="s">
        <v>22</v>
      </c>
      <c r="R709">
        <v>83.5</v>
      </c>
      <c r="T709">
        <v>0</v>
      </c>
      <c r="V709">
        <v>0</v>
      </c>
    </row>
    <row r="710" spans="1:22" x14ac:dyDescent="0.2">
      <c r="A710" s="5" t="s">
        <v>49</v>
      </c>
      <c r="D710">
        <v>122.8</v>
      </c>
      <c r="F710">
        <v>-465.8</v>
      </c>
      <c r="H710">
        <v>0</v>
      </c>
      <c r="J710">
        <v>0</v>
      </c>
      <c r="L710">
        <v>0</v>
      </c>
      <c r="P710" s="5" t="s">
        <v>23</v>
      </c>
      <c r="R710">
        <v>92.1</v>
      </c>
      <c r="T710">
        <v>0</v>
      </c>
      <c r="V710">
        <v>0</v>
      </c>
    </row>
    <row r="711" spans="1:22" x14ac:dyDescent="0.2">
      <c r="A711" s="5" t="s">
        <v>50</v>
      </c>
      <c r="D711">
        <v>325.3</v>
      </c>
      <c r="F711">
        <v>-448.5</v>
      </c>
      <c r="H711">
        <v>0</v>
      </c>
      <c r="J711">
        <v>0</v>
      </c>
      <c r="L711">
        <v>0</v>
      </c>
      <c r="P711" s="5" t="s">
        <v>24</v>
      </c>
      <c r="R711">
        <v>369.6</v>
      </c>
      <c r="T711">
        <v>59.1</v>
      </c>
      <c r="V711">
        <v>29.6</v>
      </c>
    </row>
    <row r="712" spans="1:22" x14ac:dyDescent="0.2">
      <c r="A712" s="5" t="s">
        <v>51</v>
      </c>
      <c r="D712">
        <v>334.7</v>
      </c>
      <c r="F712">
        <v>-258.7</v>
      </c>
      <c r="H712">
        <v>0</v>
      </c>
      <c r="J712">
        <v>0</v>
      </c>
      <c r="L712">
        <v>0</v>
      </c>
      <c r="P712" s="5" t="s">
        <v>25</v>
      </c>
      <c r="R712">
        <v>380.4</v>
      </c>
      <c r="T712">
        <v>60.9</v>
      </c>
      <c r="V712">
        <v>30.4</v>
      </c>
    </row>
    <row r="713" spans="1:22" x14ac:dyDescent="0.2">
      <c r="A713" s="5" t="s">
        <v>52</v>
      </c>
      <c r="D713">
        <v>322.60000000000002</v>
      </c>
      <c r="F713">
        <v>44</v>
      </c>
      <c r="H713">
        <v>0</v>
      </c>
      <c r="J713">
        <v>0</v>
      </c>
      <c r="L713">
        <v>0</v>
      </c>
      <c r="P713" s="5" t="s">
        <v>26</v>
      </c>
      <c r="R713">
        <v>366.6</v>
      </c>
      <c r="T713">
        <v>58.7</v>
      </c>
      <c r="V713">
        <v>29.3</v>
      </c>
    </row>
    <row r="714" spans="1:22" x14ac:dyDescent="0.2">
      <c r="A714" s="5" t="s">
        <v>27</v>
      </c>
      <c r="D714">
        <v>332</v>
      </c>
      <c r="F714">
        <v>-256.60000000000002</v>
      </c>
      <c r="H714">
        <v>0</v>
      </c>
      <c r="J714">
        <v>0</v>
      </c>
      <c r="L714">
        <v>0</v>
      </c>
      <c r="P714" s="5" t="s">
        <v>27</v>
      </c>
      <c r="R714">
        <v>377.3</v>
      </c>
      <c r="T714">
        <v>60.4</v>
      </c>
      <c r="V714">
        <v>30.2</v>
      </c>
    </row>
    <row r="715" spans="1:22" x14ac:dyDescent="0.2">
      <c r="A715" s="5" t="s">
        <v>28</v>
      </c>
      <c r="D715">
        <v>330.6</v>
      </c>
      <c r="F715">
        <v>-255.5</v>
      </c>
      <c r="H715">
        <v>0</v>
      </c>
      <c r="J715">
        <v>0</v>
      </c>
      <c r="L715">
        <v>0</v>
      </c>
      <c r="P715" s="5" t="s">
        <v>28</v>
      </c>
      <c r="R715">
        <v>375.7</v>
      </c>
      <c r="T715">
        <v>60.1</v>
      </c>
      <c r="V715">
        <v>30.1</v>
      </c>
    </row>
    <row r="716" spans="1:22" x14ac:dyDescent="0.2">
      <c r="A716" s="5" t="s">
        <v>29</v>
      </c>
      <c r="D716">
        <v>318.7</v>
      </c>
      <c r="F716">
        <v>-246.2</v>
      </c>
      <c r="H716">
        <v>0</v>
      </c>
      <c r="J716">
        <v>0</v>
      </c>
      <c r="L716">
        <v>0</v>
      </c>
      <c r="P716" s="5" t="s">
        <v>29</v>
      </c>
      <c r="R716">
        <v>362.1</v>
      </c>
      <c r="T716">
        <v>57.9</v>
      </c>
      <c r="V716">
        <v>29</v>
      </c>
    </row>
    <row r="717" spans="1:22" x14ac:dyDescent="0.2">
      <c r="A717" s="5" t="s">
        <v>30</v>
      </c>
      <c r="D717">
        <v>328</v>
      </c>
      <c r="F717">
        <v>-253.4</v>
      </c>
      <c r="H717">
        <v>0</v>
      </c>
      <c r="J717">
        <v>0</v>
      </c>
      <c r="L717">
        <v>0</v>
      </c>
      <c r="P717" s="5" t="s">
        <v>30</v>
      </c>
      <c r="R717">
        <v>372.7</v>
      </c>
      <c r="T717">
        <v>59.6</v>
      </c>
      <c r="V717">
        <v>29.8</v>
      </c>
    </row>
    <row r="718" spans="1:22" x14ac:dyDescent="0.2">
      <c r="A718" s="5" t="s">
        <v>31</v>
      </c>
      <c r="D718">
        <v>114.9</v>
      </c>
      <c r="F718">
        <v>-253.8</v>
      </c>
      <c r="H718">
        <v>28.7</v>
      </c>
      <c r="J718">
        <v>0</v>
      </c>
      <c r="L718">
        <v>0</v>
      </c>
      <c r="P718" s="5" t="s">
        <v>31</v>
      </c>
      <c r="R718">
        <v>71.8</v>
      </c>
      <c r="T718">
        <v>0</v>
      </c>
      <c r="V718">
        <v>0</v>
      </c>
    </row>
    <row r="719" spans="1:22" x14ac:dyDescent="0.2">
      <c r="A719" s="5" t="s">
        <v>32</v>
      </c>
      <c r="D719">
        <v>118.3</v>
      </c>
      <c r="F719">
        <v>-162.69999999999999</v>
      </c>
      <c r="H719">
        <v>29.6</v>
      </c>
      <c r="J719">
        <v>0</v>
      </c>
      <c r="L719">
        <v>0</v>
      </c>
      <c r="P719" s="5" t="s">
        <v>32</v>
      </c>
      <c r="R719">
        <v>73.900000000000006</v>
      </c>
      <c r="T719">
        <v>0</v>
      </c>
      <c r="V719">
        <v>0</v>
      </c>
    </row>
    <row r="720" spans="1:22" x14ac:dyDescent="0.2">
      <c r="A720" s="5" t="s">
        <v>33</v>
      </c>
      <c r="D720">
        <v>117.8</v>
      </c>
      <c r="F720">
        <v>0</v>
      </c>
      <c r="H720">
        <v>29.4</v>
      </c>
      <c r="J720">
        <v>0</v>
      </c>
      <c r="L720">
        <v>0</v>
      </c>
      <c r="P720" s="5" t="s">
        <v>33</v>
      </c>
      <c r="R720">
        <v>73.599999999999994</v>
      </c>
      <c r="T720">
        <v>0</v>
      </c>
      <c r="V720">
        <v>0</v>
      </c>
    </row>
    <row r="721" spans="1:22" x14ac:dyDescent="0.2">
      <c r="A721" s="5" t="s">
        <v>34</v>
      </c>
      <c r="D721">
        <v>109.7</v>
      </c>
      <c r="F721">
        <v>0</v>
      </c>
      <c r="H721">
        <v>27.4</v>
      </c>
      <c r="J721">
        <v>0</v>
      </c>
      <c r="L721">
        <v>0</v>
      </c>
      <c r="P721" s="5" t="s">
        <v>34</v>
      </c>
      <c r="R721">
        <v>68.599999999999994</v>
      </c>
      <c r="T721">
        <v>0</v>
      </c>
      <c r="V721">
        <v>0</v>
      </c>
    </row>
    <row r="722" spans="1:22" x14ac:dyDescent="0.2">
      <c r="A722" s="5" t="s">
        <v>35</v>
      </c>
      <c r="D722">
        <v>116.8</v>
      </c>
      <c r="F722">
        <v>0</v>
      </c>
      <c r="H722">
        <v>29.2</v>
      </c>
      <c r="J722">
        <v>0</v>
      </c>
      <c r="L722">
        <v>0</v>
      </c>
      <c r="P722" s="5" t="s">
        <v>35</v>
      </c>
      <c r="R722">
        <v>73</v>
      </c>
      <c r="T722">
        <v>0</v>
      </c>
      <c r="V722">
        <v>0</v>
      </c>
    </row>
    <row r="723" spans="1:22" x14ac:dyDescent="0.2">
      <c r="A723" s="5" t="s">
        <v>36</v>
      </c>
      <c r="D723">
        <v>28.1</v>
      </c>
      <c r="F723">
        <v>0</v>
      </c>
      <c r="H723">
        <v>0</v>
      </c>
      <c r="J723">
        <v>0</v>
      </c>
      <c r="L723">
        <v>0</v>
      </c>
      <c r="P723" s="5" t="s">
        <v>36</v>
      </c>
      <c r="R723">
        <v>42.2</v>
      </c>
      <c r="T723">
        <v>0</v>
      </c>
      <c r="V723">
        <v>0</v>
      </c>
    </row>
    <row r="724" spans="1:22" x14ac:dyDescent="0.2">
      <c r="A724" s="5" t="s">
        <v>37</v>
      </c>
      <c r="D724">
        <v>28.9</v>
      </c>
      <c r="F724">
        <v>0</v>
      </c>
      <c r="H724">
        <v>0</v>
      </c>
      <c r="J724">
        <v>0</v>
      </c>
      <c r="L724">
        <v>0</v>
      </c>
      <c r="P724" s="5" t="s">
        <v>37</v>
      </c>
      <c r="R724">
        <v>43.4</v>
      </c>
      <c r="T724">
        <v>0</v>
      </c>
      <c r="V724">
        <v>0</v>
      </c>
    </row>
    <row r="725" spans="1:22" x14ac:dyDescent="0.2">
      <c r="A725" s="5" t="s">
        <v>38</v>
      </c>
      <c r="D725">
        <v>27.9</v>
      </c>
      <c r="F725">
        <v>0</v>
      </c>
      <c r="H725">
        <v>0</v>
      </c>
      <c r="J725">
        <v>0</v>
      </c>
      <c r="L725">
        <v>0</v>
      </c>
      <c r="P725" s="5" t="s">
        <v>38</v>
      </c>
      <c r="R725">
        <v>41.8</v>
      </c>
      <c r="T725">
        <v>0</v>
      </c>
      <c r="V725">
        <v>0</v>
      </c>
    </row>
    <row r="726" spans="1:22" x14ac:dyDescent="0.2">
      <c r="A726" s="5" t="s">
        <v>39</v>
      </c>
      <c r="D726">
        <v>28.7</v>
      </c>
      <c r="F726">
        <v>0</v>
      </c>
      <c r="H726">
        <v>0</v>
      </c>
      <c r="J726">
        <v>0</v>
      </c>
      <c r="L726">
        <v>0</v>
      </c>
      <c r="P726" s="5" t="s">
        <v>39</v>
      </c>
      <c r="R726">
        <v>43.1</v>
      </c>
      <c r="T726">
        <v>0</v>
      </c>
      <c r="V726">
        <v>0</v>
      </c>
    </row>
    <row r="727" spans="1:22" x14ac:dyDescent="0.2">
      <c r="A727" s="5" t="s">
        <v>40</v>
      </c>
      <c r="D727">
        <v>28.6</v>
      </c>
      <c r="F727">
        <v>0</v>
      </c>
      <c r="H727">
        <v>0</v>
      </c>
      <c r="J727">
        <v>0</v>
      </c>
      <c r="L727">
        <v>0</v>
      </c>
      <c r="P727" s="5" t="s">
        <v>40</v>
      </c>
      <c r="R727">
        <v>42.9</v>
      </c>
      <c r="T727">
        <v>0</v>
      </c>
      <c r="V727">
        <v>0</v>
      </c>
    </row>
    <row r="728" spans="1:22" x14ac:dyDescent="0.2">
      <c r="A728" s="5" t="s">
        <v>41</v>
      </c>
      <c r="D728">
        <v>27.5</v>
      </c>
      <c r="F728">
        <v>0</v>
      </c>
      <c r="H728">
        <v>0</v>
      </c>
      <c r="J728">
        <v>0</v>
      </c>
      <c r="L728">
        <v>0</v>
      </c>
      <c r="P728" s="5" t="s">
        <v>41</v>
      </c>
      <c r="R728">
        <v>41.3</v>
      </c>
      <c r="T728">
        <v>0</v>
      </c>
      <c r="V728">
        <v>0</v>
      </c>
    </row>
    <row r="729" spans="1:22" x14ac:dyDescent="0.2">
      <c r="A729" s="5" t="s">
        <v>42</v>
      </c>
      <c r="D729">
        <v>28.3</v>
      </c>
      <c r="F729">
        <v>0</v>
      </c>
      <c r="H729">
        <v>0</v>
      </c>
      <c r="J729">
        <v>0</v>
      </c>
      <c r="L729">
        <v>0</v>
      </c>
      <c r="P729" s="5" t="s">
        <v>42</v>
      </c>
      <c r="R729">
        <v>42.5</v>
      </c>
      <c r="T729">
        <v>0</v>
      </c>
      <c r="V729">
        <v>0</v>
      </c>
    </row>
    <row r="730" spans="1:22" x14ac:dyDescent="0.2">
      <c r="A730" t="s">
        <v>47</v>
      </c>
      <c r="D730" t="e">
        <v>#VALUE!</v>
      </c>
      <c r="F730" t="e">
        <v>#VALUE!</v>
      </c>
      <c r="H730" t="e">
        <v>#VALUE!</v>
      </c>
      <c r="J730" t="e">
        <v>#VALUE!</v>
      </c>
      <c r="L730" t="e">
        <v>#VALUE!</v>
      </c>
      <c r="P730" t="s">
        <v>47</v>
      </c>
      <c r="R730" t="e">
        <v>#VALUE!</v>
      </c>
      <c r="T730" t="e">
        <v>#VALUE!</v>
      </c>
      <c r="V730" t="e">
        <v>#VALUE!</v>
      </c>
    </row>
    <row r="731" spans="1:22" x14ac:dyDescent="0.2">
      <c r="A731" t="s">
        <v>47</v>
      </c>
      <c r="D731" t="e">
        <v>#VALUE!</v>
      </c>
      <c r="F731">
        <v>-4505.8999999999996</v>
      </c>
      <c r="H731">
        <v>144.4</v>
      </c>
      <c r="J731">
        <v>922.3</v>
      </c>
      <c r="L731">
        <v>0</v>
      </c>
      <c r="P731" t="s">
        <v>47</v>
      </c>
      <c r="R731">
        <v>3623.9</v>
      </c>
      <c r="T731">
        <v>416.7</v>
      </c>
      <c r="V731">
        <v>208.3</v>
      </c>
    </row>
    <row r="732" spans="1:22" x14ac:dyDescent="0.2">
      <c r="A732" t="s">
        <v>48</v>
      </c>
      <c r="D732">
        <v>0</v>
      </c>
      <c r="F732">
        <v>0</v>
      </c>
      <c r="H732">
        <v>0</v>
      </c>
      <c r="J732">
        <v>0</v>
      </c>
      <c r="L732">
        <v>0</v>
      </c>
      <c r="P732" t="s">
        <v>48</v>
      </c>
      <c r="R732">
        <v>0</v>
      </c>
      <c r="T732">
        <v>0</v>
      </c>
      <c r="V732">
        <v>0</v>
      </c>
    </row>
    <row r="733" spans="1:22" x14ac:dyDescent="0.2">
      <c r="A733" t="e">
        <v>#VALUE!</v>
      </c>
      <c r="D733" t="e">
        <v>#VALUE!</v>
      </c>
      <c r="F733" t="e">
        <v>#VALUE!</v>
      </c>
      <c r="H733" t="e">
        <v>#VALUE!</v>
      </c>
      <c r="J733" t="e">
        <v>#VALUE!</v>
      </c>
      <c r="L733" t="e">
        <v>#VALUE!</v>
      </c>
      <c r="P733" t="e">
        <v>#VALUE!</v>
      </c>
      <c r="R733" t="e">
        <v>#VALUE!</v>
      </c>
      <c r="T733" t="e">
        <v>#VALUE!</v>
      </c>
      <c r="V733" t="e">
        <v>#VALUE!</v>
      </c>
    </row>
    <row r="734" spans="1:22" x14ac:dyDescent="0.2">
      <c r="A734" t="e">
        <v>#VALUE!</v>
      </c>
      <c r="D734" t="e">
        <v>#VALUE!</v>
      </c>
      <c r="F734" t="e">
        <v>#VALUE!</v>
      </c>
      <c r="H734" t="e">
        <v>#VALUE!</v>
      </c>
      <c r="J734" t="e">
        <v>#VALUE!</v>
      </c>
      <c r="L734" t="e">
        <v>#VALUE!</v>
      </c>
      <c r="P734" t="e">
        <v>#VALUE!</v>
      </c>
      <c r="R734" t="e">
        <v>#VALUE!</v>
      </c>
      <c r="T734" t="e">
        <v>#VALUE!</v>
      </c>
      <c r="V734" t="e">
        <v>#VALUE!</v>
      </c>
    </row>
    <row r="735" spans="1:22" x14ac:dyDescent="0.2">
      <c r="A735" t="e">
        <v>#VALUE!</v>
      </c>
      <c r="D735" t="e">
        <v>#VALUE!</v>
      </c>
      <c r="F735" t="e">
        <v>#VALUE!</v>
      </c>
      <c r="H735" t="e">
        <v>#VALUE!</v>
      </c>
      <c r="J735" t="e">
        <v>#VALUE!</v>
      </c>
      <c r="L735" t="e">
        <v>#VALUE!</v>
      </c>
      <c r="P735" t="e">
        <v>#VALUE!</v>
      </c>
      <c r="R735" t="e">
        <v>#VALUE!</v>
      </c>
      <c r="T735" t="e">
        <v>#VALUE!</v>
      </c>
      <c r="V735" t="e">
        <v>#VALUE!</v>
      </c>
    </row>
    <row r="736" spans="1:22" x14ac:dyDescent="0.2">
      <c r="A736" t="e">
        <v>#VALUE!</v>
      </c>
      <c r="D736" t="e">
        <v>#VALUE!</v>
      </c>
      <c r="F736" t="e">
        <v>#VALUE!</v>
      </c>
      <c r="H736" t="e">
        <v>#VALUE!</v>
      </c>
      <c r="J736" t="e">
        <v>#VALUE!</v>
      </c>
      <c r="L736" t="e">
        <v>#VALUE!</v>
      </c>
      <c r="P736" t="e">
        <v>#VALUE!</v>
      </c>
      <c r="R736" t="e">
        <v>#VALUE!</v>
      </c>
      <c r="T736" t="e">
        <v>#VALUE!</v>
      </c>
      <c r="V736" t="e">
        <v>#VALUE!</v>
      </c>
    </row>
    <row r="737" spans="1:22" x14ac:dyDescent="0.2">
      <c r="A737" t="e">
        <v>#VALUE!</v>
      </c>
      <c r="D737" t="e">
        <v>#VALUE!</v>
      </c>
      <c r="F737" t="e">
        <v>#VALUE!</v>
      </c>
      <c r="H737" t="e">
        <v>#VALUE!</v>
      </c>
      <c r="J737" t="e">
        <v>#VALUE!</v>
      </c>
      <c r="L737" t="e">
        <v>#VALUE!</v>
      </c>
      <c r="P737" t="e">
        <v>#VALUE!</v>
      </c>
      <c r="R737" t="e">
        <v>#VALUE!</v>
      </c>
      <c r="T737" t="e">
        <v>#VALUE!</v>
      </c>
      <c r="V737" t="e">
        <v>#VALUE!</v>
      </c>
    </row>
    <row r="738" spans="1:22" x14ac:dyDescent="0.2">
      <c r="A738" t="e">
        <v>#VALUE!</v>
      </c>
      <c r="D738" t="e">
        <v>#VALUE!</v>
      </c>
      <c r="F738" t="e">
        <v>#VALUE!</v>
      </c>
      <c r="H738" t="e">
        <v>#VALUE!</v>
      </c>
      <c r="J738" t="e">
        <v>#VALUE!</v>
      </c>
      <c r="L738" t="e">
        <v>#VALUE!</v>
      </c>
      <c r="P738" t="e">
        <v>#VALUE!</v>
      </c>
      <c r="R738" t="e">
        <v>#VALUE!</v>
      </c>
      <c r="T738" t="e">
        <v>#VALUE!</v>
      </c>
      <c r="V738" t="e">
        <v>#VALUE!</v>
      </c>
    </row>
    <row r="739" spans="1:22" x14ac:dyDescent="0.2">
      <c r="A739" t="e">
        <v>#VALUE!</v>
      </c>
      <c r="D739" t="e">
        <v>#VALUE!</v>
      </c>
      <c r="F739" t="e">
        <v>#VALUE!</v>
      </c>
      <c r="H739" t="e">
        <v>#VALUE!</v>
      </c>
      <c r="J739" t="e">
        <v>#VALUE!</v>
      </c>
      <c r="L739" t="e">
        <v>#VALUE!</v>
      </c>
      <c r="P739" t="e">
        <v>#VALUE!</v>
      </c>
      <c r="R739" t="e">
        <v>#VALUE!</v>
      </c>
      <c r="T739" t="e">
        <v>#VALUE!</v>
      </c>
      <c r="V739" t="e">
        <v>#VALUE!</v>
      </c>
    </row>
    <row r="740" spans="1:22" x14ac:dyDescent="0.2">
      <c r="A740" t="e">
        <v>#VALUE!</v>
      </c>
      <c r="D740" t="e">
        <v>#VALUE!</v>
      </c>
      <c r="F740" t="e">
        <v>#VALUE!</v>
      </c>
      <c r="H740" t="e">
        <v>#VALUE!</v>
      </c>
      <c r="J740" t="e">
        <v>#VALUE!</v>
      </c>
      <c r="L740" t="e">
        <v>#VALUE!</v>
      </c>
      <c r="P740" t="e">
        <v>#VALUE!</v>
      </c>
      <c r="R740" t="e">
        <v>#VALUE!</v>
      </c>
      <c r="T740" t="e">
        <v>#VALUE!</v>
      </c>
      <c r="V740" t="e">
        <v>#VALUE!</v>
      </c>
    </row>
    <row r="741" spans="1:22" x14ac:dyDescent="0.2">
      <c r="A741" t="e">
        <v>#VALUE!</v>
      </c>
      <c r="D741" t="e">
        <v>#VALUE!</v>
      </c>
      <c r="F741" t="e">
        <v>#VALUE!</v>
      </c>
      <c r="H741" t="e">
        <v>#VALUE!</v>
      </c>
      <c r="J741" t="e">
        <v>#VALUE!</v>
      </c>
      <c r="L741" t="e">
        <v>#VALUE!</v>
      </c>
      <c r="P741" t="e">
        <v>#VALUE!</v>
      </c>
      <c r="R741" t="e">
        <v>#VALUE!</v>
      </c>
      <c r="T741" t="e">
        <v>#VALUE!</v>
      </c>
      <c r="V741" t="e">
        <v>#VALUE!</v>
      </c>
    </row>
    <row r="742" spans="1:22" x14ac:dyDescent="0.2">
      <c r="A742" t="e">
        <v>#VALUE!</v>
      </c>
      <c r="D742" t="e">
        <v>#VALUE!</v>
      </c>
      <c r="F742" t="e">
        <v>#VALUE!</v>
      </c>
      <c r="H742" t="e">
        <v>#VALUE!</v>
      </c>
      <c r="J742" t="e">
        <v>#VALUE!</v>
      </c>
      <c r="L742" t="e">
        <v>#VALUE!</v>
      </c>
      <c r="P742" t="e">
        <v>#VALUE!</v>
      </c>
      <c r="R742" t="e">
        <v>#VALUE!</v>
      </c>
      <c r="T742" t="e">
        <v>#VALUE!</v>
      </c>
      <c r="V742" t="e">
        <v>#VALUE!</v>
      </c>
    </row>
    <row r="743" spans="1:22" x14ac:dyDescent="0.2">
      <c r="A743" t="e">
        <v>#VALUE!</v>
      </c>
      <c r="D743" t="e">
        <v>#VALUE!</v>
      </c>
      <c r="F743" t="e">
        <v>#VALUE!</v>
      </c>
      <c r="H743" t="e">
        <v>#VALUE!</v>
      </c>
      <c r="J743" t="e">
        <v>#VALUE!</v>
      </c>
      <c r="L743" t="e">
        <v>#VALUE!</v>
      </c>
      <c r="P743" t="e">
        <v>#VALUE!</v>
      </c>
      <c r="R743" t="e">
        <v>#VALUE!</v>
      </c>
      <c r="T743" t="e">
        <v>#VALUE!</v>
      </c>
      <c r="V743" t="e">
        <v>#VALUE!</v>
      </c>
    </row>
    <row r="744" spans="1:22" x14ac:dyDescent="0.2">
      <c r="A744" t="e">
        <v>#VALUE!</v>
      </c>
      <c r="D744" t="e">
        <v>#VALUE!</v>
      </c>
      <c r="F744" t="e">
        <v>#VALUE!</v>
      </c>
      <c r="H744" t="e">
        <v>#VALUE!</v>
      </c>
      <c r="J744" t="e">
        <v>#VALUE!</v>
      </c>
      <c r="L744" t="e">
        <v>#VALUE!</v>
      </c>
      <c r="P744" t="e">
        <v>#VALUE!</v>
      </c>
      <c r="R744" t="e">
        <v>#VALUE!</v>
      </c>
      <c r="T744" t="e">
        <v>#VALUE!</v>
      </c>
      <c r="V744" t="e">
        <v>#VALUE!</v>
      </c>
    </row>
    <row r="745" spans="1:22" x14ac:dyDescent="0.2">
      <c r="A745" t="e">
        <v>#VALUE!</v>
      </c>
      <c r="D745" t="e">
        <v>#VALUE!</v>
      </c>
      <c r="F745" t="e">
        <v>#VALUE!</v>
      </c>
      <c r="H745" t="e">
        <v>#VALUE!</v>
      </c>
      <c r="J745" t="e">
        <v>#VALUE!</v>
      </c>
      <c r="L745" t="e">
        <v>#VALUE!</v>
      </c>
      <c r="P745" t="e">
        <v>#VALUE!</v>
      </c>
      <c r="R745" t="e">
        <v>#VALUE!</v>
      </c>
      <c r="T745" t="e">
        <v>#VALUE!</v>
      </c>
      <c r="V745" t="e">
        <v>#VALUE!</v>
      </c>
    </row>
    <row r="746" spans="1:22" x14ac:dyDescent="0.2">
      <c r="A746" t="e">
        <v>#VALUE!</v>
      </c>
      <c r="D746" t="e">
        <v>#VALUE!</v>
      </c>
      <c r="F746" t="e">
        <v>#VALUE!</v>
      </c>
      <c r="H746" t="e">
        <v>#VALUE!</v>
      </c>
      <c r="J746" t="e">
        <v>#VALUE!</v>
      </c>
      <c r="L746" t="e">
        <v>#VALUE!</v>
      </c>
      <c r="P746" t="e">
        <v>#VALUE!</v>
      </c>
      <c r="R746" t="e">
        <v>#VALUE!</v>
      </c>
      <c r="T746" t="e">
        <v>#VALUE!</v>
      </c>
      <c r="V746" t="e">
        <v>#VALUE!</v>
      </c>
    </row>
    <row r="747" spans="1:22" x14ac:dyDescent="0.2">
      <c r="A747" t="e">
        <v>#VALUE!</v>
      </c>
      <c r="D747" t="e">
        <v>#VALUE!</v>
      </c>
      <c r="F747" t="e">
        <v>#VALUE!</v>
      </c>
      <c r="H747" t="e">
        <v>#VALUE!</v>
      </c>
      <c r="J747" t="e">
        <v>#VALUE!</v>
      </c>
      <c r="L747" t="e">
        <v>#VALUE!</v>
      </c>
      <c r="P747" t="e">
        <v>#VALUE!</v>
      </c>
      <c r="R747" t="e">
        <v>#VALUE!</v>
      </c>
      <c r="T747" t="e">
        <v>#VALUE!</v>
      </c>
      <c r="V747" t="e">
        <v>#VALUE!</v>
      </c>
    </row>
    <row r="748" spans="1:22" x14ac:dyDescent="0.2">
      <c r="A748" t="e">
        <v>#VALUE!</v>
      </c>
      <c r="D748" t="e">
        <v>#VALUE!</v>
      </c>
      <c r="F748" t="e">
        <v>#VALUE!</v>
      </c>
      <c r="H748" t="e">
        <v>#VALUE!</v>
      </c>
      <c r="J748" t="e">
        <v>#VALUE!</v>
      </c>
      <c r="L748" t="e">
        <v>#VALUE!</v>
      </c>
      <c r="P748" t="e">
        <v>#VALUE!</v>
      </c>
      <c r="R748" t="e">
        <v>#VALUE!</v>
      </c>
      <c r="T748" t="e">
        <v>#VALUE!</v>
      </c>
      <c r="V748" t="e">
        <v>#VALUE!</v>
      </c>
    </row>
    <row r="749" spans="1:22" x14ac:dyDescent="0.2">
      <c r="A749" t="e">
        <v>#VALUE!</v>
      </c>
      <c r="D749" t="e">
        <v>#VALUE!</v>
      </c>
      <c r="F749" t="e">
        <v>#VALUE!</v>
      </c>
      <c r="H749" t="e">
        <v>#VALUE!</v>
      </c>
      <c r="J749" t="e">
        <v>#VALUE!</v>
      </c>
      <c r="L749" t="e">
        <v>#VALUE!</v>
      </c>
      <c r="P749" t="e">
        <v>#VALUE!</v>
      </c>
      <c r="R749" t="e">
        <v>#VALUE!</v>
      </c>
      <c r="T749" t="e">
        <v>#VALUE!</v>
      </c>
      <c r="V749" t="e">
        <v>#VALUE!</v>
      </c>
    </row>
    <row r="750" spans="1:22" x14ac:dyDescent="0.2">
      <c r="A750" t="e">
        <v>#VALUE!</v>
      </c>
      <c r="D750" t="e">
        <v>#VALUE!</v>
      </c>
      <c r="F750" t="e">
        <v>#VALUE!</v>
      </c>
      <c r="H750" t="e">
        <v>#VALUE!</v>
      </c>
      <c r="J750" t="e">
        <v>#VALUE!</v>
      </c>
      <c r="L750" t="e">
        <v>#VALUE!</v>
      </c>
      <c r="P750" t="e">
        <v>#VALUE!</v>
      </c>
      <c r="R750" t="e">
        <v>#VALUE!</v>
      </c>
      <c r="T750" t="e">
        <v>#VALUE!</v>
      </c>
      <c r="V750" t="e">
        <v>#VALUE!</v>
      </c>
    </row>
    <row r="751" spans="1:22" x14ac:dyDescent="0.2">
      <c r="A751" t="e">
        <v>#VALUE!</v>
      </c>
      <c r="D751" t="e">
        <v>#VALUE!</v>
      </c>
      <c r="F751" t="e">
        <v>#VALUE!</v>
      </c>
      <c r="H751" t="e">
        <v>#VALUE!</v>
      </c>
      <c r="J751" t="e">
        <v>#VALUE!</v>
      </c>
      <c r="L751" t="e">
        <v>#VALUE!</v>
      </c>
      <c r="P751" t="e">
        <v>#VALUE!</v>
      </c>
      <c r="R751" t="e">
        <v>#VALUE!</v>
      </c>
      <c r="T751" t="e">
        <v>#VALUE!</v>
      </c>
      <c r="V751" t="e">
        <v>#VALUE!</v>
      </c>
    </row>
    <row r="752" spans="1:22" x14ac:dyDescent="0.2">
      <c r="A752" t="e">
        <v>#VALUE!</v>
      </c>
      <c r="D752" t="e">
        <v>#VALUE!</v>
      </c>
      <c r="F752" t="e">
        <v>#VALUE!</v>
      </c>
      <c r="H752" t="e">
        <v>#VALUE!</v>
      </c>
      <c r="J752" t="e">
        <v>#VALUE!</v>
      </c>
      <c r="L752" t="e">
        <v>#VALUE!</v>
      </c>
      <c r="P752" t="e">
        <v>#VALUE!</v>
      </c>
      <c r="R752" t="e">
        <v>#VALUE!</v>
      </c>
      <c r="T752" t="e">
        <v>#VALUE!</v>
      </c>
      <c r="V752" t="e">
        <v>#VALUE!</v>
      </c>
    </row>
    <row r="753" spans="1:22" x14ac:dyDescent="0.2">
      <c r="A753" t="e">
        <v>#VALUE!</v>
      </c>
      <c r="D753" t="e">
        <v>#VALUE!</v>
      </c>
      <c r="F753" t="e">
        <v>#VALUE!</v>
      </c>
      <c r="H753" t="e">
        <v>#VALUE!</v>
      </c>
      <c r="J753" t="e">
        <v>#VALUE!</v>
      </c>
      <c r="L753" t="e">
        <v>#VALUE!</v>
      </c>
      <c r="P753" t="e">
        <v>#VALUE!</v>
      </c>
      <c r="R753" t="e">
        <v>#VALUE!</v>
      </c>
      <c r="T753" t="e">
        <v>#VALUE!</v>
      </c>
      <c r="V753" t="e">
        <v>#VALUE!</v>
      </c>
    </row>
    <row r="754" spans="1:22" x14ac:dyDescent="0.2">
      <c r="A754" t="e">
        <v>#VALUE!</v>
      </c>
      <c r="D754" t="e">
        <v>#VALUE!</v>
      </c>
      <c r="F754" t="e">
        <v>#VALUE!</v>
      </c>
      <c r="H754" t="e">
        <v>#VALUE!</v>
      </c>
      <c r="J754" t="e">
        <v>#VALUE!</v>
      </c>
      <c r="L754" t="e">
        <v>#VALUE!</v>
      </c>
      <c r="P754" t="e">
        <v>#VALUE!</v>
      </c>
      <c r="R754" t="e">
        <v>#VALUE!</v>
      </c>
      <c r="T754" t="e">
        <v>#VALUE!</v>
      </c>
      <c r="V754" t="e">
        <v>#VALUE!</v>
      </c>
    </row>
    <row r="755" spans="1:22" x14ac:dyDescent="0.2">
      <c r="A755" t="e">
        <v>#VALUE!</v>
      </c>
      <c r="D755" t="e">
        <v>#VALUE!</v>
      </c>
      <c r="F755" t="e">
        <v>#VALUE!</v>
      </c>
      <c r="H755" t="e">
        <v>#VALUE!</v>
      </c>
      <c r="J755" t="e">
        <v>#VALUE!</v>
      </c>
      <c r="L755" t="e">
        <v>#VALUE!</v>
      </c>
      <c r="P755" t="e">
        <v>#VALUE!</v>
      </c>
      <c r="R755" t="e">
        <v>#VALUE!</v>
      </c>
      <c r="T755" t="e">
        <v>#VALUE!</v>
      </c>
      <c r="V755" t="e">
        <v>#VALUE!</v>
      </c>
    </row>
    <row r="756" spans="1:22" x14ac:dyDescent="0.2">
      <c r="A756" t="e">
        <v>#VALUE!</v>
      </c>
      <c r="D756" t="e">
        <v>#VALUE!</v>
      </c>
      <c r="F756" t="e">
        <v>#VALUE!</v>
      </c>
      <c r="H756" t="e">
        <v>#VALUE!</v>
      </c>
      <c r="J756" t="e">
        <v>#VALUE!</v>
      </c>
      <c r="L756" t="e">
        <v>#VALUE!</v>
      </c>
      <c r="P756" t="e">
        <v>#VALUE!</v>
      </c>
      <c r="R756" t="e">
        <v>#VALUE!</v>
      </c>
      <c r="T756" t="e">
        <v>#VALUE!</v>
      </c>
      <c r="V756" t="e">
        <v>#VALUE!</v>
      </c>
    </row>
    <row r="757" spans="1:22" x14ac:dyDescent="0.2">
      <c r="A757" t="e">
        <v>#VALUE!</v>
      </c>
      <c r="D757" t="e">
        <v>#VALUE!</v>
      </c>
      <c r="F757" t="e">
        <v>#VALUE!</v>
      </c>
      <c r="H757" t="e">
        <v>#VALUE!</v>
      </c>
      <c r="J757" t="e">
        <v>#VALUE!</v>
      </c>
      <c r="L757" t="e">
        <v>#VALUE!</v>
      </c>
      <c r="P757" t="e">
        <v>#VALUE!</v>
      </c>
      <c r="R757" t="e">
        <v>#VALUE!</v>
      </c>
      <c r="T757" t="e">
        <v>#VALUE!</v>
      </c>
      <c r="V757" t="e">
        <v>#VALUE!</v>
      </c>
    </row>
    <row r="758" spans="1:22" x14ac:dyDescent="0.2">
      <c r="A758" t="e">
        <v>#VALUE!</v>
      </c>
      <c r="D758" t="e">
        <v>#VALUE!</v>
      </c>
      <c r="F758" t="e">
        <v>#VALUE!</v>
      </c>
      <c r="H758" t="e">
        <v>#VALUE!</v>
      </c>
      <c r="J758" t="e">
        <v>#VALUE!</v>
      </c>
      <c r="L758" t="e">
        <v>#VALUE!</v>
      </c>
      <c r="P758" t="e">
        <v>#VALUE!</v>
      </c>
      <c r="R758" t="e">
        <v>#VALUE!</v>
      </c>
      <c r="T758" t="e">
        <v>#VALUE!</v>
      </c>
      <c r="V758" t="e">
        <v>#VALUE!</v>
      </c>
    </row>
    <row r="759" spans="1:22" x14ac:dyDescent="0.2">
      <c r="A759" t="e">
        <v>#VALUE!</v>
      </c>
      <c r="D759" t="e">
        <v>#VALUE!</v>
      </c>
      <c r="F759" t="e">
        <v>#VALUE!</v>
      </c>
      <c r="H759" t="e">
        <v>#VALUE!</v>
      </c>
      <c r="J759" t="e">
        <v>#VALUE!</v>
      </c>
      <c r="L759" t="e">
        <v>#VALUE!</v>
      </c>
      <c r="P759" t="e">
        <v>#VALUE!</v>
      </c>
      <c r="R759" t="e">
        <v>#VALUE!</v>
      </c>
      <c r="T759" t="e">
        <v>#VALUE!</v>
      </c>
      <c r="V759" t="e">
        <v>#VALUE!</v>
      </c>
    </row>
    <row r="760" spans="1:22" x14ac:dyDescent="0.2">
      <c r="A760" t="e">
        <v>#VALUE!</v>
      </c>
      <c r="D760" t="e">
        <v>#VALUE!</v>
      </c>
      <c r="F760" t="e">
        <v>#VALUE!</v>
      </c>
      <c r="H760" t="e">
        <v>#VALUE!</v>
      </c>
      <c r="J760" t="e">
        <v>#VALUE!</v>
      </c>
      <c r="L760" t="e">
        <v>#VALUE!</v>
      </c>
      <c r="P760" t="e">
        <v>#VALUE!</v>
      </c>
      <c r="R760" t="e">
        <v>#VALUE!</v>
      </c>
      <c r="T760" t="e">
        <v>#VALUE!</v>
      </c>
      <c r="V760" t="e">
        <v>#VALUE!</v>
      </c>
    </row>
    <row r="761" spans="1:22" x14ac:dyDescent="0.2">
      <c r="A761" t="e">
        <v>#VALUE!</v>
      </c>
      <c r="D761" t="e">
        <v>#VALUE!</v>
      </c>
      <c r="F761" t="e">
        <v>#VALUE!</v>
      </c>
      <c r="H761" t="e">
        <v>#VALUE!</v>
      </c>
      <c r="J761" t="e">
        <v>#VALUE!</v>
      </c>
      <c r="L761" t="e">
        <v>#VALUE!</v>
      </c>
      <c r="P761" t="e">
        <v>#VALUE!</v>
      </c>
      <c r="R761" t="e">
        <v>#VALUE!</v>
      </c>
      <c r="T761" t="e">
        <v>#VALUE!</v>
      </c>
      <c r="V761" t="e">
        <v>#VALUE!</v>
      </c>
    </row>
    <row r="762" spans="1:22" x14ac:dyDescent="0.2">
      <c r="A762" t="e">
        <v>#VALUE!</v>
      </c>
      <c r="D762" t="e">
        <v>#VALUE!</v>
      </c>
      <c r="F762" t="e">
        <v>#VALUE!</v>
      </c>
      <c r="H762" t="e">
        <v>#VALUE!</v>
      </c>
      <c r="J762" t="e">
        <v>#VALUE!</v>
      </c>
      <c r="L762" t="e">
        <v>#VALUE!</v>
      </c>
      <c r="P762" t="e">
        <v>#VALUE!</v>
      </c>
      <c r="R762" t="e">
        <v>#VALUE!</v>
      </c>
      <c r="T762" t="e">
        <v>#VALUE!</v>
      </c>
      <c r="V762" t="e">
        <v>#VALUE!</v>
      </c>
    </row>
    <row r="763" spans="1:22" x14ac:dyDescent="0.2">
      <c r="A763" t="e">
        <v>#VALUE!</v>
      </c>
      <c r="D763" t="e">
        <v>#VALUE!</v>
      </c>
      <c r="F763" t="e">
        <v>#VALUE!</v>
      </c>
      <c r="H763" t="e">
        <v>#VALUE!</v>
      </c>
      <c r="J763" t="e">
        <v>#VALUE!</v>
      </c>
      <c r="L763" t="e">
        <v>#VALUE!</v>
      </c>
      <c r="P763" t="e">
        <v>#VALUE!</v>
      </c>
      <c r="R763" t="e">
        <v>#VALUE!</v>
      </c>
      <c r="T763" t="e">
        <v>#VALUE!</v>
      </c>
      <c r="V763" t="e">
        <v>#VALUE!</v>
      </c>
    </row>
    <row r="764" spans="1:22" x14ac:dyDescent="0.2">
      <c r="A764" t="e">
        <v>#VALUE!</v>
      </c>
      <c r="D764" t="e">
        <v>#VALUE!</v>
      </c>
      <c r="F764" t="e">
        <v>#VALUE!</v>
      </c>
      <c r="H764" t="e">
        <v>#VALUE!</v>
      </c>
      <c r="J764" t="e">
        <v>#VALUE!</v>
      </c>
      <c r="L764" t="e">
        <v>#VALUE!</v>
      </c>
      <c r="P764" t="e">
        <v>#VALUE!</v>
      </c>
      <c r="R764" t="e">
        <v>#VALUE!</v>
      </c>
      <c r="T764" t="e">
        <v>#VALUE!</v>
      </c>
      <c r="V764" t="e">
        <v>#VALUE!</v>
      </c>
    </row>
    <row r="765" spans="1:22" x14ac:dyDescent="0.2">
      <c r="A765" t="e">
        <v>#VALUE!</v>
      </c>
      <c r="D765" t="e">
        <v>#VALUE!</v>
      </c>
      <c r="F765" t="e">
        <v>#VALUE!</v>
      </c>
      <c r="H765" t="e">
        <v>#VALUE!</v>
      </c>
      <c r="J765" t="e">
        <v>#VALUE!</v>
      </c>
      <c r="L765" t="e">
        <v>#VALUE!</v>
      </c>
      <c r="P765" t="e">
        <v>#VALUE!</v>
      </c>
      <c r="R765" t="e">
        <v>#VALUE!</v>
      </c>
      <c r="T765" t="e">
        <v>#VALUE!</v>
      </c>
      <c r="V765" t="e">
        <v>#VALUE!</v>
      </c>
    </row>
    <row r="766" spans="1:22" x14ac:dyDescent="0.2">
      <c r="A766" t="e">
        <v>#VALUE!</v>
      </c>
      <c r="D766" t="e">
        <v>#VALUE!</v>
      </c>
      <c r="F766" t="e">
        <v>#VALUE!</v>
      </c>
      <c r="H766" t="e">
        <v>#VALUE!</v>
      </c>
      <c r="J766" t="e">
        <v>#VALUE!</v>
      </c>
      <c r="L766" t="e">
        <v>#VALUE!</v>
      </c>
      <c r="P766" t="e">
        <v>#VALUE!</v>
      </c>
      <c r="R766" t="e">
        <v>#VALUE!</v>
      </c>
      <c r="T766" t="e">
        <v>#VALUE!</v>
      </c>
      <c r="V766" t="e">
        <v>#VALUE!</v>
      </c>
    </row>
    <row r="767" spans="1:22" x14ac:dyDescent="0.2">
      <c r="A767" t="e">
        <v>#VALUE!</v>
      </c>
      <c r="D767" t="e">
        <v>#VALUE!</v>
      </c>
      <c r="F767" t="e">
        <v>#VALUE!</v>
      </c>
      <c r="H767" t="e">
        <v>#VALUE!</v>
      </c>
      <c r="J767" t="e">
        <v>#VALUE!</v>
      </c>
      <c r="L767" t="e">
        <v>#VALUE!</v>
      </c>
      <c r="P767" t="e">
        <v>#VALUE!</v>
      </c>
      <c r="R767" t="e">
        <v>#VALUE!</v>
      </c>
      <c r="T767" t="e">
        <v>#VALUE!</v>
      </c>
      <c r="V767" t="e">
        <v>#VALUE!</v>
      </c>
    </row>
    <row r="768" spans="1:22" x14ac:dyDescent="0.2">
      <c r="A768" t="e">
        <v>#VALUE!</v>
      </c>
      <c r="D768" t="e">
        <v>#VALUE!</v>
      </c>
      <c r="F768" t="e">
        <v>#VALUE!</v>
      </c>
      <c r="H768" t="e">
        <v>#VALUE!</v>
      </c>
      <c r="J768" t="e">
        <v>#VALUE!</v>
      </c>
      <c r="L768" t="e">
        <v>#VALUE!</v>
      </c>
      <c r="P768" t="e">
        <v>#VALUE!</v>
      </c>
      <c r="R768" t="e">
        <v>#VALUE!</v>
      </c>
      <c r="T768" t="e">
        <v>#VALUE!</v>
      </c>
      <c r="V768" t="e">
        <v>#VALUE!</v>
      </c>
    </row>
    <row r="769" spans="1:22" x14ac:dyDescent="0.2">
      <c r="A769" t="e">
        <v>#VALUE!</v>
      </c>
      <c r="D769" t="e">
        <v>#VALUE!</v>
      </c>
      <c r="F769" t="e">
        <v>#VALUE!</v>
      </c>
      <c r="H769" t="e">
        <v>#VALUE!</v>
      </c>
      <c r="J769" t="e">
        <v>#VALUE!</v>
      </c>
      <c r="L769" t="e">
        <v>#VALUE!</v>
      </c>
      <c r="P769" t="e">
        <v>#VALUE!</v>
      </c>
      <c r="R769" t="e">
        <v>#VALUE!</v>
      </c>
      <c r="T769" t="e">
        <v>#VALUE!</v>
      </c>
      <c r="V769" t="e">
        <v>#VALUE!</v>
      </c>
    </row>
    <row r="770" spans="1:22" x14ac:dyDescent="0.2">
      <c r="A770" t="e">
        <v>#VALUE!</v>
      </c>
      <c r="D770" t="e">
        <v>#VALUE!</v>
      </c>
      <c r="F770" t="e">
        <v>#VALUE!</v>
      </c>
      <c r="H770" t="e">
        <v>#VALUE!</v>
      </c>
      <c r="J770" t="e">
        <v>#VALUE!</v>
      </c>
      <c r="L770" t="e">
        <v>#VALUE!</v>
      </c>
      <c r="P770" t="e">
        <v>#VALUE!</v>
      </c>
      <c r="R770" t="e">
        <v>#VALUE!</v>
      </c>
      <c r="T770" t="e">
        <v>#VALUE!</v>
      </c>
      <c r="V770" t="e">
        <v>#VALUE!</v>
      </c>
    </row>
    <row r="771" spans="1:22" x14ac:dyDescent="0.2">
      <c r="A771" t="e">
        <v>#VALUE!</v>
      </c>
      <c r="D771" t="e">
        <v>#VALUE!</v>
      </c>
      <c r="F771" t="e">
        <v>#VALUE!</v>
      </c>
      <c r="H771" t="e">
        <v>#VALUE!</v>
      </c>
      <c r="J771" t="e">
        <v>#VALUE!</v>
      </c>
      <c r="L771" t="e">
        <v>#VALUE!</v>
      </c>
      <c r="P771" t="e">
        <v>#VALUE!</v>
      </c>
      <c r="R771" t="e">
        <v>#VALUE!</v>
      </c>
      <c r="T771" t="e">
        <v>#VALUE!</v>
      </c>
      <c r="V771" t="e">
        <v>#VALUE!</v>
      </c>
    </row>
    <row r="772" spans="1:22" x14ac:dyDescent="0.2">
      <c r="A772" t="e">
        <v>#VALUE!</v>
      </c>
      <c r="D772" t="e">
        <v>#VALUE!</v>
      </c>
      <c r="F772" t="e">
        <v>#VALUE!</v>
      </c>
      <c r="H772" t="e">
        <v>#VALUE!</v>
      </c>
      <c r="J772" t="e">
        <v>#VALUE!</v>
      </c>
      <c r="L772" t="e">
        <v>#VALUE!</v>
      </c>
      <c r="P772" t="e">
        <v>#VALUE!</v>
      </c>
      <c r="R772" t="e">
        <v>#VALUE!</v>
      </c>
      <c r="T772" t="e">
        <v>#VALUE!</v>
      </c>
      <c r="V772" t="e">
        <v>#VALUE!</v>
      </c>
    </row>
    <row r="773" spans="1:22" x14ac:dyDescent="0.2">
      <c r="A773" t="e">
        <v>#VALUE!</v>
      </c>
      <c r="D773" t="e">
        <v>#VALUE!</v>
      </c>
      <c r="F773" t="e">
        <v>#VALUE!</v>
      </c>
      <c r="H773" t="e">
        <v>#VALUE!</v>
      </c>
      <c r="J773" t="e">
        <v>#VALUE!</v>
      </c>
      <c r="L773" t="e">
        <v>#VALUE!</v>
      </c>
      <c r="P773" t="e">
        <v>#VALUE!</v>
      </c>
      <c r="R773" t="e">
        <v>#VALUE!</v>
      </c>
      <c r="T773" t="e">
        <v>#VALUE!</v>
      </c>
      <c r="V773" t="e">
        <v>#VALUE!</v>
      </c>
    </row>
    <row r="774" spans="1:22" x14ac:dyDescent="0.2">
      <c r="A774" t="e">
        <v>#VALUE!</v>
      </c>
      <c r="D774" t="e">
        <v>#VALUE!</v>
      </c>
      <c r="F774" t="e">
        <v>#VALUE!</v>
      </c>
      <c r="H774" t="e">
        <v>#VALUE!</v>
      </c>
      <c r="J774" t="e">
        <v>#VALUE!</v>
      </c>
      <c r="L774" t="e">
        <v>#VALUE!</v>
      </c>
      <c r="P774" t="e">
        <v>#VALUE!</v>
      </c>
      <c r="R774" t="e">
        <v>#VALUE!</v>
      </c>
      <c r="T774" t="e">
        <v>#VALUE!</v>
      </c>
      <c r="V774" t="e">
        <v>#VALUE!</v>
      </c>
    </row>
    <row r="775" spans="1:22" x14ac:dyDescent="0.2">
      <c r="A775" t="e">
        <v>#VALUE!</v>
      </c>
      <c r="D775" t="e">
        <v>#VALUE!</v>
      </c>
      <c r="F775" t="e">
        <v>#VALUE!</v>
      </c>
      <c r="H775" t="e">
        <v>#VALUE!</v>
      </c>
      <c r="J775" t="e">
        <v>#VALUE!</v>
      </c>
      <c r="L775" t="e">
        <v>#VALUE!</v>
      </c>
      <c r="P775" t="e">
        <v>#VALUE!</v>
      </c>
      <c r="R775" t="e">
        <v>#VALUE!</v>
      </c>
      <c r="T775" t="e">
        <v>#VALUE!</v>
      </c>
      <c r="V775" t="e">
        <v>#VALUE!</v>
      </c>
    </row>
    <row r="776" spans="1:22" x14ac:dyDescent="0.2">
      <c r="A776" t="e">
        <v>#VALUE!</v>
      </c>
      <c r="D776" t="e">
        <v>#VALUE!</v>
      </c>
      <c r="F776" t="e">
        <v>#VALUE!</v>
      </c>
      <c r="H776" t="e">
        <v>#VALUE!</v>
      </c>
      <c r="J776" t="e">
        <v>#VALUE!</v>
      </c>
      <c r="L776" t="e">
        <v>#VALUE!</v>
      </c>
      <c r="P776" t="e">
        <v>#VALUE!</v>
      </c>
      <c r="R776" t="e">
        <v>#VALUE!</v>
      </c>
      <c r="T776" t="e">
        <v>#VALUE!</v>
      </c>
      <c r="V776" t="e">
        <v>#VALUE!</v>
      </c>
    </row>
    <row r="777" spans="1:22" x14ac:dyDescent="0.2">
      <c r="A777" t="e">
        <v>#VALUE!</v>
      </c>
      <c r="D777" t="e">
        <v>#VALUE!</v>
      </c>
      <c r="F777" t="e">
        <v>#VALUE!</v>
      </c>
      <c r="H777" t="e">
        <v>#VALUE!</v>
      </c>
      <c r="J777" t="e">
        <v>#VALUE!</v>
      </c>
      <c r="L777" t="e">
        <v>#VALUE!</v>
      </c>
      <c r="P777" t="e">
        <v>#VALUE!</v>
      </c>
      <c r="R777" t="e">
        <v>#VALUE!</v>
      </c>
      <c r="T777" t="e">
        <v>#VALUE!</v>
      </c>
      <c r="V777" t="e">
        <v>#VALUE!</v>
      </c>
    </row>
    <row r="778" spans="1:22" x14ac:dyDescent="0.2">
      <c r="A778" t="e">
        <v>#VALUE!</v>
      </c>
      <c r="D778" t="e">
        <v>#VALUE!</v>
      </c>
      <c r="F778" t="e">
        <v>#VALUE!</v>
      </c>
      <c r="H778" t="e">
        <v>#VALUE!</v>
      </c>
      <c r="J778" t="e">
        <v>#VALUE!</v>
      </c>
      <c r="L778" t="e">
        <v>#VALUE!</v>
      </c>
      <c r="P778" t="e">
        <v>#VALUE!</v>
      </c>
      <c r="R778" t="e">
        <v>#VALUE!</v>
      </c>
      <c r="T778" t="e">
        <v>#VALUE!</v>
      </c>
      <c r="V778" t="e">
        <v>#VALUE!</v>
      </c>
    </row>
    <row r="779" spans="1:22" x14ac:dyDescent="0.2">
      <c r="A779" t="e">
        <v>#VALUE!</v>
      </c>
      <c r="D779" t="e">
        <v>#VALUE!</v>
      </c>
      <c r="F779" t="e">
        <v>#VALUE!</v>
      </c>
      <c r="H779" t="e">
        <v>#VALUE!</v>
      </c>
      <c r="J779" t="e">
        <v>#VALUE!</v>
      </c>
      <c r="L779" t="e">
        <v>#VALUE!</v>
      </c>
      <c r="P779" t="e">
        <v>#VALUE!</v>
      </c>
      <c r="R779" t="e">
        <v>#VALUE!</v>
      </c>
      <c r="T779" t="e">
        <v>#VALUE!</v>
      </c>
      <c r="V779" t="e">
        <v>#VALUE!</v>
      </c>
    </row>
    <row r="780" spans="1:22" x14ac:dyDescent="0.2">
      <c r="A780" t="e">
        <v>#VALUE!</v>
      </c>
      <c r="D780" t="e">
        <v>#VALUE!</v>
      </c>
      <c r="F780" t="e">
        <v>#VALUE!</v>
      </c>
      <c r="H780" t="e">
        <v>#VALUE!</v>
      </c>
      <c r="J780" t="e">
        <v>#VALUE!</v>
      </c>
      <c r="L780" t="e">
        <v>#VALUE!</v>
      </c>
      <c r="P780" t="e">
        <v>#VALUE!</v>
      </c>
      <c r="R780" t="e">
        <v>#VALUE!</v>
      </c>
      <c r="T780" t="e">
        <v>#VALUE!</v>
      </c>
      <c r="V780" t="e">
        <v>#VALUE!</v>
      </c>
    </row>
    <row r="781" spans="1:22" x14ac:dyDescent="0.2">
      <c r="A781" t="e">
        <v>#VALUE!</v>
      </c>
      <c r="D781" t="e">
        <v>#VALUE!</v>
      </c>
      <c r="F781" t="e">
        <v>#VALUE!</v>
      </c>
      <c r="H781" t="e">
        <v>#VALUE!</v>
      </c>
      <c r="J781" t="e">
        <v>#VALUE!</v>
      </c>
      <c r="L781" t="e">
        <v>#VALUE!</v>
      </c>
      <c r="P781" t="e">
        <v>#VALUE!</v>
      </c>
      <c r="R781" t="e">
        <v>#VALUE!</v>
      </c>
      <c r="T781" t="e">
        <v>#VALUE!</v>
      </c>
      <c r="V781" t="e">
        <v>#VALUE!</v>
      </c>
    </row>
    <row r="782" spans="1:22" x14ac:dyDescent="0.2">
      <c r="A782" t="e">
        <v>#VALUE!</v>
      </c>
      <c r="D782" t="e">
        <v>#VALUE!</v>
      </c>
      <c r="F782" t="e">
        <v>#VALUE!</v>
      </c>
      <c r="H782" t="e">
        <v>#VALUE!</v>
      </c>
      <c r="J782" t="e">
        <v>#VALUE!</v>
      </c>
      <c r="L782" t="e">
        <v>#VALUE!</v>
      </c>
      <c r="P782" t="e">
        <v>#VALUE!</v>
      </c>
      <c r="R782" t="e">
        <v>#VALUE!</v>
      </c>
      <c r="T782" t="e">
        <v>#VALUE!</v>
      </c>
      <c r="V782" t="e">
        <v>#VALUE!</v>
      </c>
    </row>
    <row r="783" spans="1:22" x14ac:dyDescent="0.2">
      <c r="A783" t="e">
        <v>#VALUE!</v>
      </c>
      <c r="D783" t="e">
        <v>#VALUE!</v>
      </c>
      <c r="F783" t="e">
        <v>#VALUE!</v>
      </c>
      <c r="H783" t="e">
        <v>#VALUE!</v>
      </c>
      <c r="J783" t="e">
        <v>#VALUE!</v>
      </c>
      <c r="L783" t="e">
        <v>#VALUE!</v>
      </c>
      <c r="P783" t="e">
        <v>#VALUE!</v>
      </c>
      <c r="R783" t="e">
        <v>#VALUE!</v>
      </c>
      <c r="T783" t="e">
        <v>#VALUE!</v>
      </c>
      <c r="V783" t="e">
        <v>#VALUE!</v>
      </c>
    </row>
    <row r="784" spans="1:22" x14ac:dyDescent="0.2">
      <c r="A784" t="e">
        <v>#VALUE!</v>
      </c>
      <c r="D784" t="e">
        <v>#VALUE!</v>
      </c>
      <c r="F784" t="e">
        <v>#VALUE!</v>
      </c>
      <c r="H784" t="e">
        <v>#VALUE!</v>
      </c>
      <c r="J784" t="e">
        <v>#VALUE!</v>
      </c>
      <c r="L784" t="e">
        <v>#VALUE!</v>
      </c>
      <c r="P784" t="e">
        <v>#VALUE!</v>
      </c>
      <c r="R784" t="e">
        <v>#VALUE!</v>
      </c>
      <c r="T784" t="e">
        <v>#VALUE!</v>
      </c>
      <c r="V784" t="e">
        <v>#VALUE!</v>
      </c>
    </row>
    <row r="785" spans="1:22" x14ac:dyDescent="0.2">
      <c r="A785" t="e">
        <v>#VALUE!</v>
      </c>
      <c r="D785" t="e">
        <v>#VALUE!</v>
      </c>
      <c r="F785" t="e">
        <v>#VALUE!</v>
      </c>
      <c r="H785" t="e">
        <v>#VALUE!</v>
      </c>
      <c r="J785" t="e">
        <v>#VALUE!</v>
      </c>
      <c r="L785" t="e">
        <v>#VALUE!</v>
      </c>
      <c r="P785" t="e">
        <v>#VALUE!</v>
      </c>
      <c r="R785" t="e">
        <v>#VALUE!</v>
      </c>
      <c r="T785" t="e">
        <v>#VALUE!</v>
      </c>
      <c r="V785" t="e">
        <v>#VALUE!</v>
      </c>
    </row>
    <row r="786" spans="1:22" x14ac:dyDescent="0.2">
      <c r="A786" t="e">
        <v>#VALUE!</v>
      </c>
      <c r="D786" t="e">
        <v>#VALUE!</v>
      </c>
      <c r="F786" t="e">
        <v>#VALUE!</v>
      </c>
      <c r="H786" t="e">
        <v>#VALUE!</v>
      </c>
      <c r="J786" t="e">
        <v>#VALUE!</v>
      </c>
      <c r="L786" t="e">
        <v>#VALUE!</v>
      </c>
      <c r="P786" t="e">
        <v>#VALUE!</v>
      </c>
      <c r="R786" t="e">
        <v>#VALUE!</v>
      </c>
      <c r="T786" t="e">
        <v>#VALUE!</v>
      </c>
      <c r="V786" t="e">
        <v>#VALUE!</v>
      </c>
    </row>
    <row r="787" spans="1:22" x14ac:dyDescent="0.2">
      <c r="A787" t="e">
        <v>#VALUE!</v>
      </c>
      <c r="D787" t="e">
        <v>#VALUE!</v>
      </c>
      <c r="F787" t="e">
        <v>#VALUE!</v>
      </c>
      <c r="H787" t="e">
        <v>#VALUE!</v>
      </c>
      <c r="J787" t="e">
        <v>#VALUE!</v>
      </c>
      <c r="L787" t="e">
        <v>#VALUE!</v>
      </c>
      <c r="P787" t="e">
        <v>#VALUE!</v>
      </c>
      <c r="R787" t="e">
        <v>#VALUE!</v>
      </c>
      <c r="T787" t="e">
        <v>#VALUE!</v>
      </c>
      <c r="V787" t="e">
        <v>#VALUE!</v>
      </c>
    </row>
    <row r="788" spans="1:22" x14ac:dyDescent="0.2">
      <c r="A788" t="e">
        <v>#VALUE!</v>
      </c>
      <c r="D788" t="e">
        <v>#VALUE!</v>
      </c>
      <c r="F788" t="e">
        <v>#VALUE!</v>
      </c>
      <c r="H788" t="e">
        <v>#VALUE!</v>
      </c>
      <c r="J788" t="e">
        <v>#VALUE!</v>
      </c>
      <c r="L788" t="e">
        <v>#VALUE!</v>
      </c>
      <c r="P788" t="e">
        <v>#VALUE!</v>
      </c>
      <c r="R788" t="e">
        <v>#VALUE!</v>
      </c>
      <c r="T788" t="e">
        <v>#VALUE!</v>
      </c>
      <c r="V788" t="e">
        <v>#VALUE!</v>
      </c>
    </row>
    <row r="789" spans="1:22" x14ac:dyDescent="0.2">
      <c r="A789" t="e">
        <v>#VALUE!</v>
      </c>
      <c r="D789" t="e">
        <v>#VALUE!</v>
      </c>
      <c r="F789" t="e">
        <v>#VALUE!</v>
      </c>
      <c r="H789" t="e">
        <v>#VALUE!</v>
      </c>
      <c r="J789" t="e">
        <v>#VALUE!</v>
      </c>
      <c r="L789" t="e">
        <v>#VALUE!</v>
      </c>
      <c r="P789" t="e">
        <v>#VALUE!</v>
      </c>
      <c r="R789" t="e">
        <v>#VALUE!</v>
      </c>
      <c r="T789" t="e">
        <v>#VALUE!</v>
      </c>
      <c r="V789" t="e">
        <v>#VALUE!</v>
      </c>
    </row>
    <row r="790" spans="1:22" x14ac:dyDescent="0.2">
      <c r="A790" t="e">
        <v>#VALUE!</v>
      </c>
      <c r="D790" t="e">
        <v>#VALUE!</v>
      </c>
      <c r="F790" t="e">
        <v>#VALUE!</v>
      </c>
      <c r="H790" t="e">
        <v>#VALUE!</v>
      </c>
      <c r="J790" t="e">
        <v>#VALUE!</v>
      </c>
      <c r="L790" t="e">
        <v>#VALUE!</v>
      </c>
      <c r="P790" t="e">
        <v>#VALUE!</v>
      </c>
      <c r="R790" t="e">
        <v>#VALUE!</v>
      </c>
      <c r="T790" t="e">
        <v>#VALUE!</v>
      </c>
      <c r="V790" t="e">
        <v>#VALUE!</v>
      </c>
    </row>
    <row r="791" spans="1:22" x14ac:dyDescent="0.2">
      <c r="A791" t="e">
        <v>#VALUE!</v>
      </c>
      <c r="D791" t="e">
        <v>#VALUE!</v>
      </c>
      <c r="F791" t="e">
        <v>#VALUE!</v>
      </c>
      <c r="H791" t="e">
        <v>#VALUE!</v>
      </c>
      <c r="J791" t="e">
        <v>#VALUE!</v>
      </c>
      <c r="L791" t="e">
        <v>#VALUE!</v>
      </c>
      <c r="P791" t="e">
        <v>#VALUE!</v>
      </c>
      <c r="R791" t="e">
        <v>#VALUE!</v>
      </c>
      <c r="T791" t="e">
        <v>#VALUE!</v>
      </c>
      <c r="V791" t="e">
        <v>#VALUE!</v>
      </c>
    </row>
    <row r="792" spans="1:22" x14ac:dyDescent="0.2">
      <c r="A792" t="e">
        <v>#VALUE!</v>
      </c>
      <c r="D792" t="e">
        <v>#VALUE!</v>
      </c>
      <c r="F792" t="e">
        <v>#VALUE!</v>
      </c>
      <c r="H792" t="e">
        <v>#VALUE!</v>
      </c>
      <c r="J792" t="e">
        <v>#VALUE!</v>
      </c>
      <c r="L792" t="e">
        <v>#VALUE!</v>
      </c>
      <c r="P792" t="e">
        <v>#VALUE!</v>
      </c>
      <c r="R792" t="e">
        <v>#VALUE!</v>
      </c>
      <c r="T792" t="e">
        <v>#VALUE!</v>
      </c>
      <c r="V792" t="e">
        <v>#VALUE!</v>
      </c>
    </row>
    <row r="793" spans="1:22" x14ac:dyDescent="0.2">
      <c r="A793" t="e">
        <v>#VALUE!</v>
      </c>
      <c r="D793" t="e">
        <v>#VALUE!</v>
      </c>
      <c r="F793" t="e">
        <v>#VALUE!</v>
      </c>
      <c r="H793" t="e">
        <v>#VALUE!</v>
      </c>
      <c r="J793" t="e">
        <v>#VALUE!</v>
      </c>
      <c r="L793" t="e">
        <v>#VALUE!</v>
      </c>
      <c r="P793" t="e">
        <v>#VALUE!</v>
      </c>
      <c r="R793" t="e">
        <v>#VALUE!</v>
      </c>
      <c r="T793" t="e">
        <v>#VALUE!</v>
      </c>
      <c r="V793" t="e">
        <v>#VALUE!</v>
      </c>
    </row>
    <row r="794" spans="1:22" x14ac:dyDescent="0.2">
      <c r="A794" t="e">
        <v>#VALUE!</v>
      </c>
      <c r="D794" t="e">
        <v>#VALUE!</v>
      </c>
      <c r="F794" t="e">
        <v>#VALUE!</v>
      </c>
      <c r="H794" t="e">
        <v>#VALUE!</v>
      </c>
      <c r="J794" t="e">
        <v>#VALUE!</v>
      </c>
      <c r="L794" t="e">
        <v>#VALUE!</v>
      </c>
      <c r="P794" t="e">
        <v>#VALUE!</v>
      </c>
      <c r="R794" t="e">
        <v>#VALUE!</v>
      </c>
      <c r="T794" t="e">
        <v>#VALUE!</v>
      </c>
      <c r="V794" t="e">
        <v>#VALUE!</v>
      </c>
    </row>
    <row r="795" spans="1:22" x14ac:dyDescent="0.2">
      <c r="A795" t="e">
        <v>#VALUE!</v>
      </c>
      <c r="D795" t="e">
        <v>#VALUE!</v>
      </c>
      <c r="F795" t="e">
        <v>#VALUE!</v>
      </c>
      <c r="H795" t="e">
        <v>#VALUE!</v>
      </c>
      <c r="J795" t="e">
        <v>#VALUE!</v>
      </c>
      <c r="L795" t="e">
        <v>#VALUE!</v>
      </c>
      <c r="P795" t="e">
        <v>#VALUE!</v>
      </c>
      <c r="R795" t="e">
        <v>#VALUE!</v>
      </c>
      <c r="T795" t="e">
        <v>#VALUE!</v>
      </c>
      <c r="V795" t="e">
        <v>#VALUE!</v>
      </c>
    </row>
  </sheetData>
  <mergeCells count="3">
    <mergeCell ref="D2:I4"/>
    <mergeCell ref="S4:X4"/>
    <mergeCell ref="AH4:AL4"/>
  </mergeCells>
  <pageMargins left="0.75" right="0.75" top="1" bottom="1" header="0.5" footer="0.5"/>
  <pageSetup orientation="portrait" r:id="rId4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2:P1791"/>
  <sheetViews>
    <sheetView workbookViewId="0"/>
  </sheetViews>
  <sheetFormatPr defaultColWidth="38.5703125" defaultRowHeight="12.75" x14ac:dyDescent="0.2"/>
  <cols>
    <col min="1" max="1" width="20.7109375" style="1" customWidth="1"/>
    <col min="2" max="2" width="10.7109375" style="1" customWidth="1"/>
    <col min="3" max="3" width="6.7109375" style="1" customWidth="1"/>
    <col min="4" max="4" width="18.140625" style="1" customWidth="1"/>
    <col min="5" max="5" width="14.7109375" style="6" customWidth="1"/>
    <col min="6" max="7" width="12.7109375" style="7" customWidth="1"/>
    <col min="8" max="8" width="10.7109375" style="8" customWidth="1"/>
    <col min="9" max="10" width="10.7109375" style="32" customWidth="1"/>
    <col min="11" max="12" width="14.7109375" style="33" customWidth="1"/>
    <col min="13" max="14" width="14.7109375" style="7" customWidth="1"/>
    <col min="15" max="15" width="12.140625" style="14" customWidth="1"/>
    <col min="16" max="16" width="11" style="14" customWidth="1"/>
    <col min="17" max="48" width="21.140625" style="14" customWidth="1"/>
    <col min="49" max="16384" width="38.5703125" style="14"/>
  </cols>
  <sheetData>
    <row r="2" spans="1:16" ht="18.75" x14ac:dyDescent="0.3">
      <c r="A2" s="100" t="s">
        <v>61</v>
      </c>
      <c r="I2" s="9"/>
      <c r="J2" s="10" t="s">
        <v>55</v>
      </c>
      <c r="K2" s="11">
        <f>SUM(K5:K65536)</f>
        <v>0</v>
      </c>
      <c r="L2" s="11">
        <f>SUM(L5:L65536)</f>
        <v>2265222.6884000008</v>
      </c>
      <c r="M2" s="12">
        <f>SUM(K2:L2)</f>
        <v>2265222.6884000008</v>
      </c>
      <c r="N2" s="13"/>
    </row>
    <row r="3" spans="1:16" x14ac:dyDescent="0.2">
      <c r="A3" s="15"/>
      <c r="B3" s="15"/>
      <c r="C3" s="15" t="s">
        <v>56</v>
      </c>
      <c r="D3" s="15"/>
      <c r="E3" s="16"/>
      <c r="F3" s="17" t="s">
        <v>57</v>
      </c>
      <c r="G3" s="17" t="s">
        <v>58</v>
      </c>
      <c r="H3" s="18" t="s">
        <v>59</v>
      </c>
      <c r="I3" s="19" t="s">
        <v>60</v>
      </c>
      <c r="J3" s="20" t="s">
        <v>61</v>
      </c>
      <c r="K3" s="21"/>
      <c r="L3" s="21" t="s">
        <v>60</v>
      </c>
      <c r="M3" s="22"/>
      <c r="N3" s="22"/>
      <c r="O3" s="23"/>
    </row>
    <row r="4" spans="1:16" ht="12.75" customHeight="1" x14ac:dyDescent="0.2">
      <c r="A4" s="24" t="s">
        <v>45</v>
      </c>
      <c r="B4" s="24" t="s">
        <v>62</v>
      </c>
      <c r="C4" s="24" t="s">
        <v>63</v>
      </c>
      <c r="D4" s="24" t="s">
        <v>64</v>
      </c>
      <c r="E4" s="25" t="s">
        <v>65</v>
      </c>
      <c r="F4" s="26" t="s">
        <v>66</v>
      </c>
      <c r="G4" s="26" t="s">
        <v>66</v>
      </c>
      <c r="H4" s="27" t="s">
        <v>67</v>
      </c>
      <c r="I4" s="28" t="s">
        <v>68</v>
      </c>
      <c r="J4" s="29" t="s">
        <v>68</v>
      </c>
      <c r="K4" s="30" t="s">
        <v>69</v>
      </c>
      <c r="L4" s="30" t="s">
        <v>43</v>
      </c>
      <c r="M4" s="22"/>
      <c r="N4" s="22"/>
      <c r="O4" s="23"/>
    </row>
    <row r="5" spans="1:16" x14ac:dyDescent="0.2">
      <c r="A5" s="31" t="s">
        <v>96</v>
      </c>
      <c r="B5" s="31" t="s">
        <v>97</v>
      </c>
      <c r="C5" s="31" t="s">
        <v>75</v>
      </c>
      <c r="D5" s="31" t="s">
        <v>16</v>
      </c>
      <c r="E5" s="6">
        <v>36708</v>
      </c>
      <c r="F5" s="7">
        <v>-310000</v>
      </c>
      <c r="G5" s="7">
        <v>-309095.6385</v>
      </c>
      <c r="H5" s="8">
        <v>0.99708270496663298</v>
      </c>
      <c r="I5" s="32">
        <v>4.4630000000000001</v>
      </c>
      <c r="J5" s="32">
        <v>4.3550000000000004</v>
      </c>
      <c r="K5" s="33">
        <v>0</v>
      </c>
      <c r="L5" s="33">
        <v>-33382.328999999998</v>
      </c>
      <c r="O5" s="69"/>
      <c r="P5" s="72"/>
    </row>
    <row r="6" spans="1:16" x14ac:dyDescent="0.2">
      <c r="A6" s="31" t="s">
        <v>96</v>
      </c>
      <c r="B6" s="31" t="s">
        <v>98</v>
      </c>
      <c r="C6" s="31" t="s">
        <v>75</v>
      </c>
      <c r="D6" s="31" t="s">
        <v>16</v>
      </c>
      <c r="E6" s="6">
        <v>36708</v>
      </c>
      <c r="F6" s="7">
        <v>-310000</v>
      </c>
      <c r="G6" s="7">
        <v>-309095.6385</v>
      </c>
      <c r="H6" s="8">
        <v>0.99708270496663298</v>
      </c>
      <c r="I6" s="32">
        <v>4.4630000000000001</v>
      </c>
      <c r="J6" s="32">
        <v>4.3600000000000003</v>
      </c>
      <c r="K6" s="33">
        <v>0</v>
      </c>
      <c r="L6" s="33">
        <v>-31836.8508</v>
      </c>
      <c r="O6" s="113"/>
      <c r="P6" s="72"/>
    </row>
    <row r="7" spans="1:16" x14ac:dyDescent="0.2">
      <c r="A7" s="31" t="s">
        <v>99</v>
      </c>
      <c r="B7" s="31" t="s">
        <v>100</v>
      </c>
      <c r="C7" s="31" t="s">
        <v>75</v>
      </c>
      <c r="D7" s="31" t="s">
        <v>16</v>
      </c>
      <c r="E7" s="6">
        <v>36708</v>
      </c>
      <c r="F7" s="7">
        <v>-310000</v>
      </c>
      <c r="G7" s="7">
        <v>-309095.6385</v>
      </c>
      <c r="H7" s="8">
        <v>0.99708270496663298</v>
      </c>
      <c r="I7" s="32">
        <v>4.4630000000000001</v>
      </c>
      <c r="J7" s="32">
        <v>4.3650000000000002</v>
      </c>
      <c r="K7" s="33">
        <v>0</v>
      </c>
      <c r="L7" s="33">
        <v>-30291.372599999999</v>
      </c>
      <c r="O7" s="110"/>
      <c r="P7" s="74"/>
    </row>
    <row r="8" spans="1:16" x14ac:dyDescent="0.2">
      <c r="A8" s="31" t="s">
        <v>101</v>
      </c>
      <c r="B8" s="31" t="s">
        <v>102</v>
      </c>
      <c r="C8" s="31" t="s">
        <v>75</v>
      </c>
      <c r="D8" s="31" t="s">
        <v>16</v>
      </c>
      <c r="E8" s="6">
        <v>36708</v>
      </c>
      <c r="F8" s="7">
        <v>-310000</v>
      </c>
      <c r="G8" s="7">
        <v>-309095.6385</v>
      </c>
      <c r="H8" s="8">
        <v>0.99708270496663298</v>
      </c>
      <c r="I8" s="32">
        <v>4.4630000000000001</v>
      </c>
      <c r="J8" s="32">
        <v>4.37</v>
      </c>
      <c r="K8" s="33">
        <v>0</v>
      </c>
      <c r="L8" s="33">
        <v>-28745.894400000001</v>
      </c>
      <c r="O8" s="111"/>
      <c r="P8" s="99"/>
    </row>
    <row r="9" spans="1:16" x14ac:dyDescent="0.2">
      <c r="A9" s="31" t="s">
        <v>99</v>
      </c>
      <c r="B9" s="31" t="s">
        <v>103</v>
      </c>
      <c r="C9" s="31" t="s">
        <v>75</v>
      </c>
      <c r="D9" s="31" t="s">
        <v>16</v>
      </c>
      <c r="E9" s="6">
        <v>36739</v>
      </c>
      <c r="F9" s="7">
        <v>-310000</v>
      </c>
      <c r="G9" s="7">
        <v>-307328.19799999997</v>
      </c>
      <c r="H9" s="8">
        <v>0.99138128386536595</v>
      </c>
      <c r="I9" s="32">
        <v>4.4219999999999997</v>
      </c>
      <c r="J9" s="32">
        <v>4.3449999999999998</v>
      </c>
      <c r="K9" s="33">
        <v>0</v>
      </c>
      <c r="L9" s="33">
        <v>-23664.271199999999</v>
      </c>
      <c r="O9" s="111"/>
      <c r="P9" s="99"/>
    </row>
    <row r="10" spans="1:16" x14ac:dyDescent="0.2">
      <c r="A10" s="31" t="s">
        <v>101</v>
      </c>
      <c r="B10" s="31" t="s">
        <v>104</v>
      </c>
      <c r="C10" s="31" t="s">
        <v>75</v>
      </c>
      <c r="D10" s="31" t="s">
        <v>16</v>
      </c>
      <c r="E10" s="6">
        <v>36708</v>
      </c>
      <c r="F10" s="7">
        <v>-310000</v>
      </c>
      <c r="G10" s="7">
        <v>-309095.6385</v>
      </c>
      <c r="H10" s="8">
        <v>0.99708270496663298</v>
      </c>
      <c r="I10" s="32">
        <v>4.4630000000000001</v>
      </c>
      <c r="J10" s="32">
        <v>4.375</v>
      </c>
      <c r="K10" s="33">
        <v>0</v>
      </c>
      <c r="L10" s="33">
        <v>-27200.4162</v>
      </c>
      <c r="O10" s="111"/>
      <c r="P10" s="99"/>
    </row>
    <row r="11" spans="1:16" x14ac:dyDescent="0.2">
      <c r="A11" s="31" t="s">
        <v>105</v>
      </c>
      <c r="B11" s="31" t="s">
        <v>106</v>
      </c>
      <c r="C11" s="31" t="s">
        <v>75</v>
      </c>
      <c r="D11" s="31" t="s">
        <v>16</v>
      </c>
      <c r="E11" s="6">
        <v>36708</v>
      </c>
      <c r="F11" s="7">
        <v>-310000</v>
      </c>
      <c r="G11" s="7">
        <v>-309095.6385</v>
      </c>
      <c r="H11" s="8">
        <v>0.99708270496663298</v>
      </c>
      <c r="I11" s="32">
        <v>4.4630000000000001</v>
      </c>
      <c r="J11" s="32">
        <v>4.38</v>
      </c>
      <c r="K11" s="33">
        <v>0</v>
      </c>
      <c r="L11" s="33">
        <v>-25654.937999999998</v>
      </c>
      <c r="O11" s="111"/>
      <c r="P11" s="99"/>
    </row>
    <row r="12" spans="1:16" x14ac:dyDescent="0.2">
      <c r="A12" s="31" t="s">
        <v>101</v>
      </c>
      <c r="B12" s="31" t="s">
        <v>107</v>
      </c>
      <c r="C12" s="31" t="s">
        <v>75</v>
      </c>
      <c r="D12" s="31" t="s">
        <v>16</v>
      </c>
      <c r="E12" s="6">
        <v>36739</v>
      </c>
      <c r="F12" s="7">
        <v>-310000</v>
      </c>
      <c r="G12" s="7">
        <v>-307328.19799999997</v>
      </c>
      <c r="H12" s="8">
        <v>0.99138128386536595</v>
      </c>
      <c r="I12" s="32">
        <v>4.4219999999999997</v>
      </c>
      <c r="J12" s="32">
        <v>4.3550000000000004</v>
      </c>
      <c r="K12" s="33">
        <v>0</v>
      </c>
      <c r="L12" s="33">
        <v>-20590.989300000001</v>
      </c>
      <c r="O12" s="111"/>
      <c r="P12" s="99"/>
    </row>
    <row r="13" spans="1:16" x14ac:dyDescent="0.2">
      <c r="A13" s="31" t="s">
        <v>108</v>
      </c>
      <c r="B13" s="31" t="s">
        <v>109</v>
      </c>
      <c r="C13" s="31" t="s">
        <v>75</v>
      </c>
      <c r="D13" s="31" t="s">
        <v>16</v>
      </c>
      <c r="E13" s="6">
        <v>36708</v>
      </c>
      <c r="F13" s="7">
        <v>-310000</v>
      </c>
      <c r="G13" s="7">
        <v>-309095.6385</v>
      </c>
      <c r="H13" s="8">
        <v>0.99708270496663298</v>
      </c>
      <c r="I13" s="32">
        <v>4.4630000000000001</v>
      </c>
      <c r="J13" s="32">
        <v>4.3849999999999998</v>
      </c>
      <c r="K13" s="33">
        <v>0</v>
      </c>
      <c r="L13" s="33">
        <v>-24109.459800000001</v>
      </c>
      <c r="O13" s="111"/>
      <c r="P13" s="99"/>
    </row>
    <row r="14" spans="1:16" x14ac:dyDescent="0.2">
      <c r="A14" s="1" t="s">
        <v>110</v>
      </c>
      <c r="B14" s="1" t="s">
        <v>111</v>
      </c>
      <c r="C14" s="1" t="s">
        <v>75</v>
      </c>
      <c r="D14" s="1" t="s">
        <v>16</v>
      </c>
      <c r="E14" s="6">
        <v>36708</v>
      </c>
      <c r="F14" s="7">
        <v>155000</v>
      </c>
      <c r="G14" s="7">
        <v>154547.8193</v>
      </c>
      <c r="H14" s="8">
        <v>0.99708270496663298</v>
      </c>
      <c r="I14" s="32">
        <v>4.4630000000000001</v>
      </c>
      <c r="J14" s="32">
        <v>4.375</v>
      </c>
      <c r="K14" s="33">
        <v>0</v>
      </c>
      <c r="L14" s="33">
        <v>13600.2081</v>
      </c>
      <c r="O14" s="111"/>
      <c r="P14" s="99"/>
    </row>
    <row r="15" spans="1:16" x14ac:dyDescent="0.2">
      <c r="A15" s="31" t="s">
        <v>112</v>
      </c>
      <c r="B15" s="31" t="s">
        <v>113</v>
      </c>
      <c r="C15" s="31" t="s">
        <v>75</v>
      </c>
      <c r="D15" s="31" t="s">
        <v>16</v>
      </c>
      <c r="E15" s="6">
        <v>36708</v>
      </c>
      <c r="F15" s="7">
        <v>155000</v>
      </c>
      <c r="G15" s="7">
        <v>154547.8193</v>
      </c>
      <c r="H15" s="8">
        <v>0.99708270496663298</v>
      </c>
      <c r="I15" s="32">
        <v>4.4630000000000001</v>
      </c>
      <c r="J15" s="32">
        <v>4.375</v>
      </c>
      <c r="K15" s="33">
        <v>0</v>
      </c>
      <c r="L15" s="33">
        <v>13600.2081</v>
      </c>
      <c r="O15" s="111"/>
      <c r="P15" s="99"/>
    </row>
    <row r="16" spans="1:16" x14ac:dyDescent="0.2">
      <c r="A16" s="31" t="s">
        <v>96</v>
      </c>
      <c r="B16" s="31" t="s">
        <v>114</v>
      </c>
      <c r="C16" s="31" t="s">
        <v>75</v>
      </c>
      <c r="D16" s="31" t="s">
        <v>16</v>
      </c>
      <c r="E16" s="6">
        <v>36708</v>
      </c>
      <c r="F16" s="7">
        <v>310000</v>
      </c>
      <c r="G16" s="7">
        <v>309095.6385</v>
      </c>
      <c r="H16" s="8">
        <v>0.99708270496663298</v>
      </c>
      <c r="I16" s="32">
        <v>4.4630000000000001</v>
      </c>
      <c r="J16" s="32">
        <v>4.37</v>
      </c>
      <c r="K16" s="33">
        <v>0</v>
      </c>
      <c r="L16" s="33">
        <v>28745.894400000001</v>
      </c>
      <c r="O16" s="111"/>
      <c r="P16" s="99"/>
    </row>
    <row r="17" spans="1:16" x14ac:dyDescent="0.2">
      <c r="A17" s="31" t="s">
        <v>115</v>
      </c>
      <c r="B17" s="31" t="s">
        <v>116</v>
      </c>
      <c r="C17" s="31" t="s">
        <v>75</v>
      </c>
      <c r="D17" s="31" t="s">
        <v>16</v>
      </c>
      <c r="E17" s="6">
        <v>36708</v>
      </c>
      <c r="F17" s="7">
        <v>155000</v>
      </c>
      <c r="G17" s="7">
        <v>154547.8193</v>
      </c>
      <c r="H17" s="8">
        <v>0.99708270496663298</v>
      </c>
      <c r="I17" s="32">
        <v>4.4630000000000001</v>
      </c>
      <c r="J17" s="32">
        <v>4.37</v>
      </c>
      <c r="K17" s="33">
        <v>0</v>
      </c>
      <c r="L17" s="33">
        <v>14372.947200000001</v>
      </c>
      <c r="O17" s="111"/>
      <c r="P17" s="99"/>
    </row>
    <row r="18" spans="1:16" x14ac:dyDescent="0.2">
      <c r="A18" s="31" t="s">
        <v>96</v>
      </c>
      <c r="B18" s="31" t="s">
        <v>117</v>
      </c>
      <c r="C18" s="31" t="s">
        <v>75</v>
      </c>
      <c r="D18" s="31" t="s">
        <v>16</v>
      </c>
      <c r="E18" s="6">
        <v>36708</v>
      </c>
      <c r="F18" s="7">
        <v>155000</v>
      </c>
      <c r="G18" s="7">
        <v>154547.8193</v>
      </c>
      <c r="H18" s="8">
        <v>0.99708270496663298</v>
      </c>
      <c r="I18" s="32">
        <v>4.4630000000000001</v>
      </c>
      <c r="J18" s="32">
        <v>4.37</v>
      </c>
      <c r="K18" s="33">
        <v>0</v>
      </c>
      <c r="L18" s="33">
        <v>14372.947200000001</v>
      </c>
      <c r="O18" s="111"/>
      <c r="P18" s="99"/>
    </row>
    <row r="19" spans="1:16" x14ac:dyDescent="0.2">
      <c r="A19" s="31" t="s">
        <v>118</v>
      </c>
      <c r="B19" s="31" t="s">
        <v>119</v>
      </c>
      <c r="C19" s="31" t="s">
        <v>75</v>
      </c>
      <c r="D19" s="31" t="s">
        <v>16</v>
      </c>
      <c r="E19" s="6">
        <v>36708</v>
      </c>
      <c r="F19" s="7">
        <v>155000</v>
      </c>
      <c r="G19" s="7">
        <v>154547.8193</v>
      </c>
      <c r="H19" s="8">
        <v>0.99708270496663298</v>
      </c>
      <c r="I19" s="32">
        <v>4.4630000000000001</v>
      </c>
      <c r="J19" s="32">
        <v>4.3250000000000002</v>
      </c>
      <c r="K19" s="33">
        <v>0</v>
      </c>
      <c r="L19" s="33">
        <v>21327.599099999999</v>
      </c>
      <c r="O19" s="111"/>
      <c r="P19" s="99"/>
    </row>
    <row r="20" spans="1:16" x14ac:dyDescent="0.2">
      <c r="A20" s="31" t="s">
        <v>118</v>
      </c>
      <c r="B20" s="31" t="s">
        <v>119</v>
      </c>
      <c r="C20" s="31" t="s">
        <v>75</v>
      </c>
      <c r="D20" s="31" t="s">
        <v>16</v>
      </c>
      <c r="E20" s="6">
        <v>36739</v>
      </c>
      <c r="F20" s="7">
        <v>155000</v>
      </c>
      <c r="G20" s="7">
        <v>153664.09899999999</v>
      </c>
      <c r="H20" s="8">
        <v>0.99138128386536595</v>
      </c>
      <c r="I20" s="32">
        <v>4.4219999999999997</v>
      </c>
      <c r="J20" s="32">
        <v>4.3250000000000002</v>
      </c>
      <c r="K20" s="33">
        <v>0</v>
      </c>
      <c r="L20" s="33">
        <v>14905.417600000001</v>
      </c>
      <c r="O20" s="111"/>
      <c r="P20" s="99"/>
    </row>
    <row r="21" spans="1:16" x14ac:dyDescent="0.2">
      <c r="A21" s="31" t="s">
        <v>118</v>
      </c>
      <c r="B21" s="31" t="s">
        <v>119</v>
      </c>
      <c r="C21" s="31" t="s">
        <v>75</v>
      </c>
      <c r="D21" s="31" t="s">
        <v>16</v>
      </c>
      <c r="E21" s="6">
        <v>36770</v>
      </c>
      <c r="F21" s="7">
        <v>150000</v>
      </c>
      <c r="G21" s="7">
        <v>147846.19630000001</v>
      </c>
      <c r="H21" s="8">
        <v>0.98564130855926402</v>
      </c>
      <c r="I21" s="32">
        <v>4.3819999999999997</v>
      </c>
      <c r="J21" s="32">
        <v>4.3250000000000002</v>
      </c>
      <c r="K21" s="33">
        <v>0</v>
      </c>
      <c r="L21" s="33">
        <v>8427.2332000000006</v>
      </c>
      <c r="O21" s="111"/>
      <c r="P21" s="99"/>
    </row>
    <row r="22" spans="1:16" x14ac:dyDescent="0.2">
      <c r="A22" s="31" t="s">
        <v>118</v>
      </c>
      <c r="B22" s="31" t="s">
        <v>119</v>
      </c>
      <c r="C22" s="31" t="s">
        <v>75</v>
      </c>
      <c r="D22" s="31" t="s">
        <v>16</v>
      </c>
      <c r="E22" s="6">
        <v>36800</v>
      </c>
      <c r="F22" s="7">
        <v>155000</v>
      </c>
      <c r="G22" s="7">
        <v>151907.19140000001</v>
      </c>
      <c r="H22" s="8">
        <v>0.98004639623156797</v>
      </c>
      <c r="I22" s="32">
        <v>4.3540000000000001</v>
      </c>
      <c r="J22" s="32">
        <v>4.3250000000000002</v>
      </c>
      <c r="K22" s="33">
        <v>0</v>
      </c>
      <c r="L22" s="33">
        <v>4405.3086000000003</v>
      </c>
      <c r="O22" s="111"/>
      <c r="P22" s="99"/>
    </row>
    <row r="23" spans="1:16" x14ac:dyDescent="0.2">
      <c r="A23" s="31" t="s">
        <v>120</v>
      </c>
      <c r="B23" s="31" t="s">
        <v>121</v>
      </c>
      <c r="C23" s="31" t="s">
        <v>75</v>
      </c>
      <c r="D23" s="31" t="s">
        <v>16</v>
      </c>
      <c r="E23" s="6">
        <v>36708</v>
      </c>
      <c r="F23" s="7">
        <v>155000</v>
      </c>
      <c r="G23" s="7">
        <v>154547.8193</v>
      </c>
      <c r="H23" s="8">
        <v>0.99708270496663298</v>
      </c>
      <c r="I23" s="32">
        <v>4.4630000000000001</v>
      </c>
      <c r="J23" s="32">
        <v>4.3600000000000003</v>
      </c>
      <c r="K23" s="33">
        <v>0</v>
      </c>
      <c r="L23" s="33">
        <v>15918.4254</v>
      </c>
      <c r="O23" s="111"/>
      <c r="P23" s="99"/>
    </row>
    <row r="24" spans="1:16" x14ac:dyDescent="0.2">
      <c r="A24" s="1" t="s">
        <v>96</v>
      </c>
      <c r="B24" s="1" t="s">
        <v>122</v>
      </c>
      <c r="C24" s="1" t="s">
        <v>75</v>
      </c>
      <c r="D24" s="1" t="s">
        <v>16</v>
      </c>
      <c r="E24" s="6">
        <v>36831</v>
      </c>
      <c r="F24" s="7">
        <v>150000</v>
      </c>
      <c r="G24" s="7">
        <v>146141.92939999999</v>
      </c>
      <c r="H24" s="8">
        <v>0.97427952923641703</v>
      </c>
      <c r="I24" s="32">
        <v>4.4039999999999999</v>
      </c>
      <c r="J24" s="32">
        <v>4.25</v>
      </c>
      <c r="K24" s="33">
        <v>0</v>
      </c>
      <c r="L24" s="33">
        <v>22505.857100000001</v>
      </c>
      <c r="O24" s="111"/>
      <c r="P24" s="99"/>
    </row>
    <row r="25" spans="1:16" x14ac:dyDescent="0.2">
      <c r="A25" s="31" t="s">
        <v>96</v>
      </c>
      <c r="B25" s="31" t="s">
        <v>122</v>
      </c>
      <c r="C25" s="31" t="s">
        <v>75</v>
      </c>
      <c r="D25" s="31" t="s">
        <v>16</v>
      </c>
      <c r="E25" s="6">
        <v>36861</v>
      </c>
      <c r="F25" s="7">
        <v>155000</v>
      </c>
      <c r="G25" s="7">
        <v>150145.89069999999</v>
      </c>
      <c r="H25" s="8">
        <v>0.96868316580300295</v>
      </c>
      <c r="I25" s="32">
        <v>4.47</v>
      </c>
      <c r="J25" s="32">
        <v>4.25</v>
      </c>
      <c r="K25" s="33">
        <v>0</v>
      </c>
      <c r="L25" s="33">
        <v>33032.095999999998</v>
      </c>
      <c r="O25" s="111"/>
      <c r="P25" s="99"/>
    </row>
    <row r="26" spans="1:16" x14ac:dyDescent="0.2">
      <c r="A26" s="31" t="s">
        <v>96</v>
      </c>
      <c r="B26" s="31" t="s">
        <v>122</v>
      </c>
      <c r="C26" s="31" t="s">
        <v>75</v>
      </c>
      <c r="D26" s="31" t="s">
        <v>16</v>
      </c>
      <c r="E26" s="6">
        <v>36892</v>
      </c>
      <c r="F26" s="7">
        <v>155000</v>
      </c>
      <c r="G26" s="7">
        <v>149247.26550000001</v>
      </c>
      <c r="H26" s="8">
        <v>0.96288558379760603</v>
      </c>
      <c r="I26" s="32">
        <v>4.4539999999999997</v>
      </c>
      <c r="J26" s="32">
        <v>4.25</v>
      </c>
      <c r="K26" s="33">
        <v>0</v>
      </c>
      <c r="L26" s="33">
        <v>30446.442200000001</v>
      </c>
      <c r="O26" s="111"/>
      <c r="P26" s="99"/>
    </row>
    <row r="27" spans="1:16" x14ac:dyDescent="0.2">
      <c r="A27" s="31" t="s">
        <v>96</v>
      </c>
      <c r="B27" s="31" t="s">
        <v>122</v>
      </c>
      <c r="C27" s="31" t="s">
        <v>75</v>
      </c>
      <c r="D27" s="31" t="s">
        <v>16</v>
      </c>
      <c r="E27" s="6">
        <v>36923</v>
      </c>
      <c r="F27" s="7">
        <v>140000</v>
      </c>
      <c r="G27" s="7">
        <v>133990.4345</v>
      </c>
      <c r="H27" s="8">
        <v>0.95707453211344096</v>
      </c>
      <c r="I27" s="32">
        <v>4.2160000000000002</v>
      </c>
      <c r="J27" s="32">
        <v>4.25</v>
      </c>
      <c r="K27" s="33">
        <v>0</v>
      </c>
      <c r="L27" s="33">
        <v>-4555.6747999999998</v>
      </c>
      <c r="O27" s="111"/>
      <c r="P27" s="99"/>
    </row>
    <row r="28" spans="1:16" x14ac:dyDescent="0.2">
      <c r="A28" s="31" t="s">
        <v>96</v>
      </c>
      <c r="B28" s="31" t="s">
        <v>122</v>
      </c>
      <c r="C28" s="31" t="s">
        <v>75</v>
      </c>
      <c r="D28" s="31" t="s">
        <v>16</v>
      </c>
      <c r="E28" s="6">
        <v>36951</v>
      </c>
      <c r="F28" s="7">
        <v>155000</v>
      </c>
      <c r="G28" s="7">
        <v>147531.1778</v>
      </c>
      <c r="H28" s="8">
        <v>0.95181405005432396</v>
      </c>
      <c r="I28" s="32">
        <v>3.976</v>
      </c>
      <c r="J28" s="32">
        <v>4.25</v>
      </c>
      <c r="K28" s="33">
        <v>0</v>
      </c>
      <c r="L28" s="33">
        <v>-40423.542699999998</v>
      </c>
      <c r="O28" s="111"/>
      <c r="P28" s="99"/>
    </row>
    <row r="29" spans="1:16" x14ac:dyDescent="0.2">
      <c r="A29" s="1" t="s">
        <v>123</v>
      </c>
      <c r="B29" s="1" t="s">
        <v>124</v>
      </c>
      <c r="C29" s="1" t="s">
        <v>75</v>
      </c>
      <c r="D29" s="1" t="s">
        <v>16</v>
      </c>
      <c r="E29" s="6">
        <v>36831</v>
      </c>
      <c r="F29" s="7">
        <v>-150000</v>
      </c>
      <c r="G29" s="7">
        <v>-146141.92939999999</v>
      </c>
      <c r="H29" s="8">
        <v>0.97427952923641703</v>
      </c>
      <c r="I29" s="32">
        <v>4.4039999999999999</v>
      </c>
      <c r="J29" s="32">
        <v>4.26</v>
      </c>
      <c r="K29" s="33">
        <v>0</v>
      </c>
      <c r="L29" s="33">
        <v>-21044.4378</v>
      </c>
      <c r="O29" s="111"/>
      <c r="P29" s="99"/>
    </row>
    <row r="30" spans="1:16" x14ac:dyDescent="0.2">
      <c r="A30" s="1" t="s">
        <v>123</v>
      </c>
      <c r="B30" s="1" t="s">
        <v>124</v>
      </c>
      <c r="C30" s="1" t="s">
        <v>75</v>
      </c>
      <c r="D30" s="1" t="s">
        <v>16</v>
      </c>
      <c r="E30" s="6">
        <v>36861</v>
      </c>
      <c r="F30" s="7">
        <v>-155000</v>
      </c>
      <c r="G30" s="7">
        <v>-150145.89069999999</v>
      </c>
      <c r="H30" s="8">
        <v>0.96868316580300295</v>
      </c>
      <c r="I30" s="32">
        <v>4.47</v>
      </c>
      <c r="J30" s="32">
        <v>4.26</v>
      </c>
      <c r="K30" s="33">
        <v>0</v>
      </c>
      <c r="L30" s="33">
        <v>-31530.636999999999</v>
      </c>
      <c r="O30" s="111"/>
      <c r="P30" s="99"/>
    </row>
    <row r="31" spans="1:16" x14ac:dyDescent="0.2">
      <c r="A31" s="1" t="s">
        <v>123</v>
      </c>
      <c r="B31" s="1" t="s">
        <v>124</v>
      </c>
      <c r="C31" s="1" t="s">
        <v>75</v>
      </c>
      <c r="D31" s="1" t="s">
        <v>16</v>
      </c>
      <c r="E31" s="6">
        <v>36892</v>
      </c>
      <c r="F31" s="7">
        <v>-155000</v>
      </c>
      <c r="G31" s="7">
        <v>-149247.26550000001</v>
      </c>
      <c r="H31" s="8">
        <v>0.96288558379760603</v>
      </c>
      <c r="I31" s="32">
        <v>4.4539999999999997</v>
      </c>
      <c r="J31" s="32">
        <v>4.26</v>
      </c>
      <c r="K31" s="33">
        <v>0</v>
      </c>
      <c r="L31" s="33">
        <v>-28953.969499999999</v>
      </c>
      <c r="O31" s="111"/>
      <c r="P31" s="99"/>
    </row>
    <row r="32" spans="1:16" x14ac:dyDescent="0.2">
      <c r="A32" s="1" t="s">
        <v>123</v>
      </c>
      <c r="B32" s="1" t="s">
        <v>124</v>
      </c>
      <c r="C32" s="1" t="s">
        <v>75</v>
      </c>
      <c r="D32" s="1" t="s">
        <v>16</v>
      </c>
      <c r="E32" s="6">
        <v>36923</v>
      </c>
      <c r="F32" s="7">
        <v>-140000</v>
      </c>
      <c r="G32" s="7">
        <v>-133990.4345</v>
      </c>
      <c r="H32" s="8">
        <v>0.95707453211344096</v>
      </c>
      <c r="I32" s="32">
        <v>4.2160000000000002</v>
      </c>
      <c r="J32" s="32">
        <v>4.26</v>
      </c>
      <c r="K32" s="33">
        <v>0</v>
      </c>
      <c r="L32" s="33">
        <v>5895.5790999999999</v>
      </c>
      <c r="O32" s="111"/>
      <c r="P32" s="99"/>
    </row>
    <row r="33" spans="1:16" x14ac:dyDescent="0.2">
      <c r="A33" s="1" t="s">
        <v>123</v>
      </c>
      <c r="B33" s="1" t="s">
        <v>124</v>
      </c>
      <c r="C33" s="1" t="s">
        <v>75</v>
      </c>
      <c r="D33" s="1" t="s">
        <v>16</v>
      </c>
      <c r="E33" s="6">
        <v>36951</v>
      </c>
      <c r="F33" s="7">
        <v>-155000</v>
      </c>
      <c r="G33" s="7">
        <v>-147531.1778</v>
      </c>
      <c r="H33" s="8">
        <v>0.95181405005432396</v>
      </c>
      <c r="I33" s="32">
        <v>3.976</v>
      </c>
      <c r="J33" s="32">
        <v>4.26</v>
      </c>
      <c r="K33" s="33">
        <v>0</v>
      </c>
      <c r="L33" s="33">
        <v>41898.854500000001</v>
      </c>
      <c r="O33" s="111"/>
      <c r="P33" s="99"/>
    </row>
    <row r="34" spans="1:16" x14ac:dyDescent="0.2">
      <c r="A34" s="1" t="s">
        <v>115</v>
      </c>
      <c r="B34" s="1" t="s">
        <v>125</v>
      </c>
      <c r="C34" s="1" t="s">
        <v>75</v>
      </c>
      <c r="D34" s="1" t="s">
        <v>16</v>
      </c>
      <c r="E34" s="6">
        <v>36708</v>
      </c>
      <c r="F34" s="7">
        <v>155000</v>
      </c>
      <c r="G34" s="7">
        <v>154547.8193</v>
      </c>
      <c r="H34" s="8">
        <v>0.99708270496663298</v>
      </c>
      <c r="I34" s="32">
        <v>4.4630000000000001</v>
      </c>
      <c r="J34" s="32">
        <v>4.3600000000000003</v>
      </c>
      <c r="K34" s="33">
        <v>0</v>
      </c>
      <c r="L34" s="33">
        <v>15918.4254</v>
      </c>
      <c r="O34" s="111"/>
      <c r="P34" s="99"/>
    </row>
    <row r="35" spans="1:16" x14ac:dyDescent="0.2">
      <c r="A35" s="1" t="s">
        <v>126</v>
      </c>
      <c r="B35" s="1" t="s">
        <v>127</v>
      </c>
      <c r="C35" s="1" t="s">
        <v>75</v>
      </c>
      <c r="D35" s="1" t="s">
        <v>16</v>
      </c>
      <c r="E35" s="6">
        <v>36708</v>
      </c>
      <c r="F35" s="7">
        <v>-310000</v>
      </c>
      <c r="G35" s="7">
        <v>-309095.6385</v>
      </c>
      <c r="H35" s="8">
        <v>0.99708270496663298</v>
      </c>
      <c r="I35" s="32">
        <v>4.4630000000000001</v>
      </c>
      <c r="J35" s="32">
        <v>4.3650000000000002</v>
      </c>
      <c r="K35" s="33">
        <v>0</v>
      </c>
      <c r="L35" s="33">
        <v>-30291.372599999999</v>
      </c>
      <c r="O35" s="111"/>
      <c r="P35" s="99"/>
    </row>
    <row r="36" spans="1:16" x14ac:dyDescent="0.2">
      <c r="A36" s="1" t="s">
        <v>99</v>
      </c>
      <c r="B36" s="1" t="s">
        <v>128</v>
      </c>
      <c r="C36" s="1" t="s">
        <v>75</v>
      </c>
      <c r="D36" s="1" t="s">
        <v>16</v>
      </c>
      <c r="E36" s="6">
        <v>36708</v>
      </c>
      <c r="F36" s="7">
        <v>-310000</v>
      </c>
      <c r="G36" s="7">
        <v>-309095.6385</v>
      </c>
      <c r="H36" s="8">
        <v>0.99708270496663298</v>
      </c>
      <c r="I36" s="32">
        <v>4.4630000000000001</v>
      </c>
      <c r="J36" s="32">
        <v>4.37</v>
      </c>
      <c r="K36" s="33">
        <v>0</v>
      </c>
      <c r="L36" s="33">
        <v>-28745.894400000001</v>
      </c>
      <c r="O36" s="111"/>
      <c r="P36" s="99"/>
    </row>
    <row r="37" spans="1:16" x14ac:dyDescent="0.2">
      <c r="A37" s="1" t="s">
        <v>110</v>
      </c>
      <c r="B37" s="1" t="s">
        <v>129</v>
      </c>
      <c r="C37" s="1" t="s">
        <v>75</v>
      </c>
      <c r="D37" s="1" t="s">
        <v>16</v>
      </c>
      <c r="E37" s="6">
        <v>36708</v>
      </c>
      <c r="F37" s="7">
        <v>-310000</v>
      </c>
      <c r="G37" s="7">
        <v>-309095.6385</v>
      </c>
      <c r="H37" s="8">
        <v>0.99708270496663298</v>
      </c>
      <c r="I37" s="32">
        <v>4.4630000000000001</v>
      </c>
      <c r="J37" s="32">
        <v>4.375</v>
      </c>
      <c r="K37" s="33">
        <v>0</v>
      </c>
      <c r="L37" s="33">
        <v>-27200.4162</v>
      </c>
      <c r="O37" s="111"/>
      <c r="P37" s="99"/>
    </row>
    <row r="38" spans="1:16" x14ac:dyDescent="0.2">
      <c r="A38" s="1" t="s">
        <v>130</v>
      </c>
      <c r="B38" s="1" t="s">
        <v>131</v>
      </c>
      <c r="C38" s="1" t="s">
        <v>75</v>
      </c>
      <c r="D38" s="1" t="s">
        <v>16</v>
      </c>
      <c r="E38" s="6">
        <v>36831</v>
      </c>
      <c r="F38" s="7">
        <v>-150000</v>
      </c>
      <c r="G38" s="7">
        <v>-146141.92939999999</v>
      </c>
      <c r="H38" s="8">
        <v>0.97427952923641703</v>
      </c>
      <c r="I38" s="32">
        <v>4.4039999999999999</v>
      </c>
      <c r="J38" s="32">
        <v>4.26</v>
      </c>
      <c r="K38" s="33">
        <v>0</v>
      </c>
      <c r="L38" s="33">
        <v>-21044.4378</v>
      </c>
      <c r="O38" s="111"/>
      <c r="P38" s="99"/>
    </row>
    <row r="39" spans="1:16" x14ac:dyDescent="0.2">
      <c r="A39" s="1" t="s">
        <v>130</v>
      </c>
      <c r="B39" s="1" t="s">
        <v>131</v>
      </c>
      <c r="C39" s="1" t="s">
        <v>75</v>
      </c>
      <c r="D39" s="1" t="s">
        <v>16</v>
      </c>
      <c r="E39" s="6">
        <v>36861</v>
      </c>
      <c r="F39" s="7">
        <v>-155000</v>
      </c>
      <c r="G39" s="7">
        <v>-150145.89069999999</v>
      </c>
      <c r="H39" s="8">
        <v>0.96868316580300295</v>
      </c>
      <c r="I39" s="32">
        <v>4.47</v>
      </c>
      <c r="J39" s="32">
        <v>4.26</v>
      </c>
      <c r="K39" s="33">
        <v>0</v>
      </c>
      <c r="L39" s="33">
        <v>-31530.636999999999</v>
      </c>
      <c r="O39" s="111"/>
      <c r="P39" s="99"/>
    </row>
    <row r="40" spans="1:16" x14ac:dyDescent="0.2">
      <c r="A40" s="31" t="s">
        <v>130</v>
      </c>
      <c r="B40" s="31" t="s">
        <v>131</v>
      </c>
      <c r="C40" s="31" t="s">
        <v>75</v>
      </c>
      <c r="D40" s="31" t="s">
        <v>16</v>
      </c>
      <c r="E40" s="6">
        <v>36892</v>
      </c>
      <c r="F40" s="7">
        <v>-155000</v>
      </c>
      <c r="G40" s="7">
        <v>-149247.26550000001</v>
      </c>
      <c r="H40" s="8">
        <v>0.96288558379760603</v>
      </c>
      <c r="I40" s="32">
        <v>4.4539999999999997</v>
      </c>
      <c r="J40" s="32">
        <v>4.26</v>
      </c>
      <c r="K40" s="33">
        <v>0</v>
      </c>
      <c r="L40" s="33">
        <v>-28953.969499999999</v>
      </c>
      <c r="O40" s="111"/>
      <c r="P40" s="99"/>
    </row>
    <row r="41" spans="1:16" x14ac:dyDescent="0.2">
      <c r="A41" s="31" t="s">
        <v>130</v>
      </c>
      <c r="B41" s="31" t="s">
        <v>131</v>
      </c>
      <c r="C41" s="31" t="s">
        <v>75</v>
      </c>
      <c r="D41" s="31" t="s">
        <v>16</v>
      </c>
      <c r="E41" s="6">
        <v>36923</v>
      </c>
      <c r="F41" s="7">
        <v>-140000</v>
      </c>
      <c r="G41" s="7">
        <v>-133990.4345</v>
      </c>
      <c r="H41" s="8">
        <v>0.95707453211344096</v>
      </c>
      <c r="I41" s="32">
        <v>4.2160000000000002</v>
      </c>
      <c r="J41" s="32">
        <v>4.26</v>
      </c>
      <c r="K41" s="33">
        <v>0</v>
      </c>
      <c r="L41" s="33">
        <v>5895.5790999999999</v>
      </c>
      <c r="O41" s="111"/>
      <c r="P41" s="99"/>
    </row>
    <row r="42" spans="1:16" x14ac:dyDescent="0.2">
      <c r="A42" s="31" t="s">
        <v>130</v>
      </c>
      <c r="B42" s="31" t="s">
        <v>131</v>
      </c>
      <c r="C42" s="31" t="s">
        <v>75</v>
      </c>
      <c r="D42" s="31" t="s">
        <v>16</v>
      </c>
      <c r="E42" s="6">
        <v>36951</v>
      </c>
      <c r="F42" s="7">
        <v>-155000</v>
      </c>
      <c r="G42" s="7">
        <v>-147531.1778</v>
      </c>
      <c r="H42" s="8">
        <v>0.95181405005432396</v>
      </c>
      <c r="I42" s="32">
        <v>3.976</v>
      </c>
      <c r="J42" s="32">
        <v>4.26</v>
      </c>
      <c r="K42" s="33">
        <v>0</v>
      </c>
      <c r="L42" s="33">
        <v>41898.854500000001</v>
      </c>
      <c r="O42" s="111"/>
      <c r="P42" s="99"/>
    </row>
    <row r="43" spans="1:16" x14ac:dyDescent="0.2">
      <c r="A43" s="1" t="s">
        <v>132</v>
      </c>
      <c r="B43" s="1" t="s">
        <v>133</v>
      </c>
      <c r="C43" s="1" t="s">
        <v>75</v>
      </c>
      <c r="D43" s="1" t="s">
        <v>16</v>
      </c>
      <c r="E43" s="6">
        <v>36708</v>
      </c>
      <c r="F43" s="7">
        <v>-155000</v>
      </c>
      <c r="G43" s="7">
        <v>-154547.8193</v>
      </c>
      <c r="H43" s="8">
        <v>0.99708270496663298</v>
      </c>
      <c r="I43" s="32">
        <v>4.4630000000000001</v>
      </c>
      <c r="J43" s="32">
        <v>4.34</v>
      </c>
      <c r="K43" s="33">
        <v>0</v>
      </c>
      <c r="L43" s="33">
        <v>-19009.381799999999</v>
      </c>
      <c r="O43" s="111"/>
      <c r="P43" s="99"/>
    </row>
    <row r="44" spans="1:16" x14ac:dyDescent="0.2">
      <c r="A44" s="1" t="s">
        <v>132</v>
      </c>
      <c r="B44" s="1" t="s">
        <v>133</v>
      </c>
      <c r="C44" s="1" t="s">
        <v>75</v>
      </c>
      <c r="D44" s="1" t="s">
        <v>16</v>
      </c>
      <c r="E44" s="6">
        <v>36739</v>
      </c>
      <c r="F44" s="7">
        <v>-155000</v>
      </c>
      <c r="G44" s="7">
        <v>-153664.09899999999</v>
      </c>
      <c r="H44" s="8">
        <v>0.99138128386536595</v>
      </c>
      <c r="I44" s="32">
        <v>4.4219999999999997</v>
      </c>
      <c r="J44" s="32">
        <v>4.34</v>
      </c>
      <c r="K44" s="33">
        <v>0</v>
      </c>
      <c r="L44" s="33">
        <v>-12600.456099999999</v>
      </c>
      <c r="O44" s="111"/>
      <c r="P44" s="99"/>
    </row>
    <row r="45" spans="1:16" x14ac:dyDescent="0.2">
      <c r="A45" s="1" t="s">
        <v>132</v>
      </c>
      <c r="B45" s="1" t="s">
        <v>133</v>
      </c>
      <c r="C45" s="1" t="s">
        <v>75</v>
      </c>
      <c r="D45" s="1" t="s">
        <v>16</v>
      </c>
      <c r="E45" s="6">
        <v>36770</v>
      </c>
      <c r="F45" s="7">
        <v>-150000</v>
      </c>
      <c r="G45" s="7">
        <v>-147846.19630000001</v>
      </c>
      <c r="H45" s="8">
        <v>0.98564130855926402</v>
      </c>
      <c r="I45" s="32">
        <v>4.3819999999999997</v>
      </c>
      <c r="J45" s="32">
        <v>4.34</v>
      </c>
      <c r="K45" s="33">
        <v>0</v>
      </c>
      <c r="L45" s="33">
        <v>-6209.5402000000004</v>
      </c>
      <c r="O45" s="111"/>
      <c r="P45" s="99"/>
    </row>
    <row r="46" spans="1:16" x14ac:dyDescent="0.2">
      <c r="A46" s="1" t="s">
        <v>132</v>
      </c>
      <c r="B46" s="1" t="s">
        <v>133</v>
      </c>
      <c r="C46" s="1" t="s">
        <v>75</v>
      </c>
      <c r="D46" s="1" t="s">
        <v>16</v>
      </c>
      <c r="E46" s="6">
        <v>36800</v>
      </c>
      <c r="F46" s="7">
        <v>-155000</v>
      </c>
      <c r="G46" s="7">
        <v>-151907.19140000001</v>
      </c>
      <c r="H46" s="8">
        <v>0.98004639623156797</v>
      </c>
      <c r="I46" s="32">
        <v>4.3540000000000001</v>
      </c>
      <c r="J46" s="32">
        <v>4.34</v>
      </c>
      <c r="K46" s="33">
        <v>0</v>
      </c>
      <c r="L46" s="33">
        <v>-2126.7006999999999</v>
      </c>
      <c r="O46" s="111"/>
      <c r="P46" s="99"/>
    </row>
    <row r="47" spans="1:16" x14ac:dyDescent="0.2">
      <c r="A47" s="1" t="s">
        <v>134</v>
      </c>
      <c r="B47" s="1" t="s">
        <v>135</v>
      </c>
      <c r="C47" s="1" t="s">
        <v>75</v>
      </c>
      <c r="D47" s="1" t="s">
        <v>16</v>
      </c>
      <c r="E47" s="6">
        <v>36708</v>
      </c>
      <c r="F47" s="7">
        <v>310000</v>
      </c>
      <c r="G47" s="7">
        <v>309095.6385</v>
      </c>
      <c r="H47" s="8">
        <v>0.99708270496663298</v>
      </c>
      <c r="I47" s="32">
        <v>4.4630000000000001</v>
      </c>
      <c r="J47" s="32">
        <v>4.37</v>
      </c>
      <c r="K47" s="33">
        <v>0</v>
      </c>
      <c r="L47" s="33">
        <v>28745.894400000001</v>
      </c>
      <c r="O47" s="111"/>
      <c r="P47" s="99"/>
    </row>
    <row r="48" spans="1:16" x14ac:dyDescent="0.2">
      <c r="A48" s="1" t="s">
        <v>136</v>
      </c>
      <c r="B48" s="1" t="s">
        <v>137</v>
      </c>
      <c r="C48" s="1" t="s">
        <v>75</v>
      </c>
      <c r="D48" s="1" t="s">
        <v>16</v>
      </c>
      <c r="E48" s="6">
        <v>36708</v>
      </c>
      <c r="F48" s="7">
        <v>-155000</v>
      </c>
      <c r="G48" s="7">
        <v>-154547.8193</v>
      </c>
      <c r="H48" s="8">
        <v>0.99708270496663298</v>
      </c>
      <c r="I48" s="32">
        <v>4.4630000000000001</v>
      </c>
      <c r="J48" s="32">
        <v>4.34</v>
      </c>
      <c r="K48" s="33">
        <v>0</v>
      </c>
      <c r="L48" s="33">
        <v>-19009.381799999999</v>
      </c>
      <c r="O48" s="111"/>
      <c r="P48" s="99"/>
    </row>
    <row r="49" spans="1:16" x14ac:dyDescent="0.2">
      <c r="A49" s="1" t="s">
        <v>136</v>
      </c>
      <c r="B49" s="1" t="s">
        <v>137</v>
      </c>
      <c r="C49" s="1" t="s">
        <v>75</v>
      </c>
      <c r="D49" s="1" t="s">
        <v>16</v>
      </c>
      <c r="E49" s="6">
        <v>36739</v>
      </c>
      <c r="F49" s="7">
        <v>-155000</v>
      </c>
      <c r="G49" s="7">
        <v>-153664.09899999999</v>
      </c>
      <c r="H49" s="8">
        <v>0.99138128386536595</v>
      </c>
      <c r="I49" s="32">
        <v>4.4219999999999997</v>
      </c>
      <c r="J49" s="32">
        <v>4.34</v>
      </c>
      <c r="K49" s="33">
        <v>0</v>
      </c>
      <c r="L49" s="33">
        <v>-12600.456099999999</v>
      </c>
      <c r="O49" s="111"/>
      <c r="P49" s="99"/>
    </row>
    <row r="50" spans="1:16" x14ac:dyDescent="0.2">
      <c r="A50" s="1" t="s">
        <v>136</v>
      </c>
      <c r="B50" s="1" t="s">
        <v>137</v>
      </c>
      <c r="C50" s="1" t="s">
        <v>75</v>
      </c>
      <c r="D50" s="1" t="s">
        <v>16</v>
      </c>
      <c r="E50" s="6">
        <v>36770</v>
      </c>
      <c r="F50" s="7">
        <v>-150000</v>
      </c>
      <c r="G50" s="7">
        <v>-147846.19630000001</v>
      </c>
      <c r="H50" s="8">
        <v>0.98564130855926402</v>
      </c>
      <c r="I50" s="32">
        <v>4.3819999999999997</v>
      </c>
      <c r="J50" s="32">
        <v>4.34</v>
      </c>
      <c r="K50" s="33">
        <v>0</v>
      </c>
      <c r="L50" s="33">
        <v>-6209.5402000000004</v>
      </c>
      <c r="O50" s="111"/>
      <c r="P50" s="99"/>
    </row>
    <row r="51" spans="1:16" x14ac:dyDescent="0.2">
      <c r="A51" s="1" t="s">
        <v>136</v>
      </c>
      <c r="B51" s="1" t="s">
        <v>137</v>
      </c>
      <c r="C51" s="1" t="s">
        <v>75</v>
      </c>
      <c r="D51" s="1" t="s">
        <v>16</v>
      </c>
      <c r="E51" s="6">
        <v>36800</v>
      </c>
      <c r="F51" s="7">
        <v>-155000</v>
      </c>
      <c r="G51" s="7">
        <v>-151907.19140000001</v>
      </c>
      <c r="H51" s="8">
        <v>0.98004639623156797</v>
      </c>
      <c r="I51" s="32">
        <v>4.3540000000000001</v>
      </c>
      <c r="J51" s="32">
        <v>4.34</v>
      </c>
      <c r="K51" s="33">
        <v>0</v>
      </c>
      <c r="L51" s="33">
        <v>-2126.7006999999999</v>
      </c>
      <c r="O51" s="111"/>
      <c r="P51" s="99"/>
    </row>
    <row r="52" spans="1:16" x14ac:dyDescent="0.2">
      <c r="A52" s="1" t="s">
        <v>136</v>
      </c>
      <c r="B52" s="1" t="s">
        <v>138</v>
      </c>
      <c r="C52" s="1" t="s">
        <v>75</v>
      </c>
      <c r="D52" s="1" t="s">
        <v>16</v>
      </c>
      <c r="E52" s="6">
        <v>36831</v>
      </c>
      <c r="F52" s="7">
        <v>-150000</v>
      </c>
      <c r="G52" s="7">
        <v>-146141.92939999999</v>
      </c>
      <c r="H52" s="8">
        <v>0.97427952923641703</v>
      </c>
      <c r="I52" s="32">
        <v>4.4039999999999999</v>
      </c>
      <c r="J52" s="32">
        <v>4.2699999999999996</v>
      </c>
      <c r="K52" s="33">
        <v>0</v>
      </c>
      <c r="L52" s="33">
        <v>-19583.018499999998</v>
      </c>
      <c r="O52" s="111"/>
      <c r="P52" s="99"/>
    </row>
    <row r="53" spans="1:16" x14ac:dyDescent="0.2">
      <c r="A53" s="1" t="s">
        <v>136</v>
      </c>
      <c r="B53" s="1" t="s">
        <v>138</v>
      </c>
      <c r="C53" s="1" t="s">
        <v>75</v>
      </c>
      <c r="D53" s="1" t="s">
        <v>16</v>
      </c>
      <c r="E53" s="6">
        <v>36861</v>
      </c>
      <c r="F53" s="7">
        <v>-155000</v>
      </c>
      <c r="G53" s="7">
        <v>-150145.89069999999</v>
      </c>
      <c r="H53" s="8">
        <v>0.96868316580300295</v>
      </c>
      <c r="I53" s="32">
        <v>4.47</v>
      </c>
      <c r="J53" s="32">
        <v>4.2699999999999996</v>
      </c>
      <c r="K53" s="33">
        <v>0</v>
      </c>
      <c r="L53" s="33">
        <v>-30029.178100000001</v>
      </c>
      <c r="O53" s="112"/>
      <c r="P53" s="77"/>
    </row>
    <row r="54" spans="1:16" x14ac:dyDescent="0.2">
      <c r="A54" s="1" t="s">
        <v>136</v>
      </c>
      <c r="B54" s="1" t="s">
        <v>138</v>
      </c>
      <c r="C54" s="1" t="s">
        <v>75</v>
      </c>
      <c r="D54" s="1" t="s">
        <v>16</v>
      </c>
      <c r="E54" s="6">
        <v>36892</v>
      </c>
      <c r="F54" s="7">
        <v>-155000</v>
      </c>
      <c r="G54" s="7">
        <v>-149247.26550000001</v>
      </c>
      <c r="H54" s="8">
        <v>0.96288558379760603</v>
      </c>
      <c r="I54" s="32">
        <v>4.4539999999999997</v>
      </c>
      <c r="J54" s="32">
        <v>4.2699999999999996</v>
      </c>
      <c r="K54" s="33">
        <v>0</v>
      </c>
      <c r="L54" s="33">
        <v>-27461.496800000001</v>
      </c>
      <c r="O54"/>
      <c r="P54"/>
    </row>
    <row r="55" spans="1:16" x14ac:dyDescent="0.2">
      <c r="A55" s="1" t="s">
        <v>136</v>
      </c>
      <c r="B55" s="1" t="s">
        <v>138</v>
      </c>
      <c r="C55" s="1" t="s">
        <v>75</v>
      </c>
      <c r="D55" s="1" t="s">
        <v>16</v>
      </c>
      <c r="E55" s="6">
        <v>36923</v>
      </c>
      <c r="F55" s="7">
        <v>-140000</v>
      </c>
      <c r="G55" s="7">
        <v>-133990.4345</v>
      </c>
      <c r="H55" s="8">
        <v>0.95707453211344096</v>
      </c>
      <c r="I55" s="32">
        <v>4.2160000000000002</v>
      </c>
      <c r="J55" s="32">
        <v>4.2699999999999996</v>
      </c>
      <c r="K55" s="33">
        <v>0</v>
      </c>
      <c r="L55" s="33">
        <v>7235.4835000000003</v>
      </c>
      <c r="O55"/>
      <c r="P55"/>
    </row>
    <row r="56" spans="1:16" x14ac:dyDescent="0.2">
      <c r="A56" s="1" t="s">
        <v>136</v>
      </c>
      <c r="B56" s="1" t="s">
        <v>138</v>
      </c>
      <c r="C56" s="1" t="s">
        <v>75</v>
      </c>
      <c r="D56" s="1" t="s">
        <v>16</v>
      </c>
      <c r="E56" s="6">
        <v>36951</v>
      </c>
      <c r="F56" s="7">
        <v>-155000</v>
      </c>
      <c r="G56" s="7">
        <v>-147531.1778</v>
      </c>
      <c r="H56" s="8">
        <v>0.95181405005432396</v>
      </c>
      <c r="I56" s="32">
        <v>3.976</v>
      </c>
      <c r="J56" s="32">
        <v>4.2699999999999996</v>
      </c>
      <c r="K56" s="33">
        <v>0</v>
      </c>
      <c r="L56" s="33">
        <v>43374.166299999997</v>
      </c>
    </row>
    <row r="57" spans="1:16" x14ac:dyDescent="0.2">
      <c r="A57" s="1" t="s">
        <v>139</v>
      </c>
      <c r="B57" s="1" t="s">
        <v>140</v>
      </c>
      <c r="C57" s="1" t="s">
        <v>75</v>
      </c>
      <c r="D57" s="1" t="s">
        <v>16</v>
      </c>
      <c r="E57" s="6">
        <v>36708</v>
      </c>
      <c r="F57" s="7">
        <v>310000</v>
      </c>
      <c r="G57" s="7">
        <v>309095.6385</v>
      </c>
      <c r="H57" s="8">
        <v>0.99708270496663298</v>
      </c>
      <c r="I57" s="32">
        <v>4.4630000000000001</v>
      </c>
      <c r="J57" s="32">
        <v>4.37</v>
      </c>
      <c r="K57" s="33">
        <v>0</v>
      </c>
      <c r="L57" s="33">
        <v>28745.894400000001</v>
      </c>
    </row>
    <row r="58" spans="1:16" x14ac:dyDescent="0.2">
      <c r="A58" s="1" t="s">
        <v>141</v>
      </c>
      <c r="B58" s="1" t="s">
        <v>142</v>
      </c>
      <c r="C58" s="1" t="s">
        <v>75</v>
      </c>
      <c r="D58" s="1" t="s">
        <v>16</v>
      </c>
      <c r="E58" s="6">
        <v>36708</v>
      </c>
      <c r="F58" s="7">
        <v>155000</v>
      </c>
      <c r="G58" s="7">
        <v>154547.8193</v>
      </c>
      <c r="H58" s="8">
        <v>0.99708270496663298</v>
      </c>
      <c r="I58" s="32">
        <v>4.4630000000000001</v>
      </c>
      <c r="J58" s="32">
        <v>4.3650000000000002</v>
      </c>
      <c r="K58" s="33">
        <v>0</v>
      </c>
      <c r="L58" s="33">
        <v>15145.686299999999</v>
      </c>
    </row>
    <row r="59" spans="1:16" x14ac:dyDescent="0.2">
      <c r="A59" s="1" t="s">
        <v>143</v>
      </c>
      <c r="B59" s="1" t="s">
        <v>144</v>
      </c>
      <c r="C59" s="1" t="s">
        <v>75</v>
      </c>
      <c r="D59" s="1" t="s">
        <v>16</v>
      </c>
      <c r="E59" s="6">
        <v>36708</v>
      </c>
      <c r="F59" s="7">
        <v>155000</v>
      </c>
      <c r="G59" s="7">
        <v>154547.8193</v>
      </c>
      <c r="H59" s="8">
        <v>0.99708270496663298</v>
      </c>
      <c r="I59" s="32">
        <v>4.4630000000000001</v>
      </c>
      <c r="J59" s="32">
        <v>4.3650000000000002</v>
      </c>
      <c r="K59" s="33">
        <v>0</v>
      </c>
      <c r="L59" s="33">
        <v>15145.686299999999</v>
      </c>
    </row>
    <row r="60" spans="1:16" x14ac:dyDescent="0.2">
      <c r="A60" s="1" t="s">
        <v>123</v>
      </c>
      <c r="B60" s="1" t="s">
        <v>145</v>
      </c>
      <c r="C60" s="1" t="s">
        <v>75</v>
      </c>
      <c r="D60" s="1" t="s">
        <v>16</v>
      </c>
      <c r="E60" s="6">
        <v>36831</v>
      </c>
      <c r="F60" s="7">
        <v>-150000</v>
      </c>
      <c r="G60" s="7">
        <v>-146141.92939999999</v>
      </c>
      <c r="H60" s="8">
        <v>0.97427952923641703</v>
      </c>
      <c r="I60" s="32">
        <v>4.4039999999999999</v>
      </c>
      <c r="J60" s="32">
        <v>4.2649999999999997</v>
      </c>
      <c r="K60" s="33">
        <v>0</v>
      </c>
      <c r="L60" s="33">
        <v>-20313.728200000001</v>
      </c>
    </row>
    <row r="61" spans="1:16" x14ac:dyDescent="0.2">
      <c r="A61" s="1" t="s">
        <v>123</v>
      </c>
      <c r="B61" s="1" t="s">
        <v>145</v>
      </c>
      <c r="C61" s="1" t="s">
        <v>75</v>
      </c>
      <c r="D61" s="1" t="s">
        <v>16</v>
      </c>
      <c r="E61" s="6">
        <v>36861</v>
      </c>
      <c r="F61" s="7">
        <v>-155000</v>
      </c>
      <c r="G61" s="7">
        <v>-150145.89069999999</v>
      </c>
      <c r="H61" s="8">
        <v>0.96868316580300295</v>
      </c>
      <c r="I61" s="32">
        <v>4.47</v>
      </c>
      <c r="J61" s="32">
        <v>4.2649999999999997</v>
      </c>
      <c r="K61" s="33">
        <v>0</v>
      </c>
      <c r="L61" s="33">
        <v>-30779.907599999999</v>
      </c>
    </row>
    <row r="62" spans="1:16" x14ac:dyDescent="0.2">
      <c r="A62" s="1" t="s">
        <v>123</v>
      </c>
      <c r="B62" s="1" t="s">
        <v>145</v>
      </c>
      <c r="C62" s="1" t="s">
        <v>75</v>
      </c>
      <c r="D62" s="1" t="s">
        <v>16</v>
      </c>
      <c r="E62" s="6">
        <v>36892</v>
      </c>
      <c r="F62" s="7">
        <v>-155000</v>
      </c>
      <c r="G62" s="7">
        <v>-149247.26550000001</v>
      </c>
      <c r="H62" s="8">
        <v>0.96288558379760603</v>
      </c>
      <c r="I62" s="32">
        <v>4.4539999999999997</v>
      </c>
      <c r="J62" s="32">
        <v>4.2649999999999997</v>
      </c>
      <c r="K62" s="33">
        <v>0</v>
      </c>
      <c r="L62" s="33">
        <v>-28207.733199999999</v>
      </c>
    </row>
    <row r="63" spans="1:16" x14ac:dyDescent="0.2">
      <c r="A63" s="1" t="s">
        <v>123</v>
      </c>
      <c r="B63" s="1" t="s">
        <v>145</v>
      </c>
      <c r="C63" s="1" t="s">
        <v>75</v>
      </c>
      <c r="D63" s="1" t="s">
        <v>16</v>
      </c>
      <c r="E63" s="6">
        <v>36923</v>
      </c>
      <c r="F63" s="7">
        <v>-140000</v>
      </c>
      <c r="G63" s="7">
        <v>-133990.4345</v>
      </c>
      <c r="H63" s="8">
        <v>0.95707453211344096</v>
      </c>
      <c r="I63" s="32">
        <v>4.2160000000000002</v>
      </c>
      <c r="J63" s="32">
        <v>4.2649999999999997</v>
      </c>
      <c r="K63" s="33">
        <v>0</v>
      </c>
      <c r="L63" s="33">
        <v>6565.5312999999996</v>
      </c>
    </row>
    <row r="64" spans="1:16" x14ac:dyDescent="0.2">
      <c r="A64" s="1" t="s">
        <v>123</v>
      </c>
      <c r="B64" s="1" t="s">
        <v>145</v>
      </c>
      <c r="C64" s="1" t="s">
        <v>75</v>
      </c>
      <c r="D64" s="1" t="s">
        <v>16</v>
      </c>
      <c r="E64" s="6">
        <v>36951</v>
      </c>
      <c r="F64" s="7">
        <v>-155000</v>
      </c>
      <c r="G64" s="7">
        <v>-147531.1778</v>
      </c>
      <c r="H64" s="8">
        <v>0.95181405005432396</v>
      </c>
      <c r="I64" s="32">
        <v>3.976</v>
      </c>
      <c r="J64" s="32">
        <v>4.2649999999999997</v>
      </c>
      <c r="K64" s="33">
        <v>0</v>
      </c>
      <c r="L64" s="33">
        <v>42636.510399999999</v>
      </c>
    </row>
    <row r="65" spans="1:12" x14ac:dyDescent="0.2">
      <c r="A65" s="1" t="s">
        <v>101</v>
      </c>
      <c r="B65" s="1" t="s">
        <v>146</v>
      </c>
      <c r="C65" s="1" t="s">
        <v>75</v>
      </c>
      <c r="D65" s="1" t="s">
        <v>16</v>
      </c>
      <c r="E65" s="6">
        <v>36708</v>
      </c>
      <c r="F65" s="7">
        <v>-155000</v>
      </c>
      <c r="G65" s="7">
        <v>-154547.8193</v>
      </c>
      <c r="H65" s="8">
        <v>0.99708270496663298</v>
      </c>
      <c r="I65" s="32">
        <v>4.4630000000000001</v>
      </c>
      <c r="J65" s="32">
        <v>4.3650000000000002</v>
      </c>
      <c r="K65" s="33">
        <v>0</v>
      </c>
      <c r="L65" s="33">
        <v>-15145.686299999999</v>
      </c>
    </row>
    <row r="66" spans="1:12" x14ac:dyDescent="0.2">
      <c r="A66" s="1" t="s">
        <v>126</v>
      </c>
      <c r="B66" s="1" t="s">
        <v>147</v>
      </c>
      <c r="C66" s="1" t="s">
        <v>75</v>
      </c>
      <c r="D66" s="1" t="s">
        <v>16</v>
      </c>
      <c r="E66" s="6">
        <v>36708</v>
      </c>
      <c r="F66" s="7">
        <v>-155000</v>
      </c>
      <c r="G66" s="7">
        <v>-154547.8193</v>
      </c>
      <c r="H66" s="8">
        <v>0.99708270496663298</v>
      </c>
      <c r="I66" s="32">
        <v>4.4630000000000001</v>
      </c>
      <c r="J66" s="32">
        <v>4.3650000000000002</v>
      </c>
      <c r="K66" s="33">
        <v>0</v>
      </c>
      <c r="L66" s="33">
        <v>-15145.686299999999</v>
      </c>
    </row>
    <row r="67" spans="1:12" x14ac:dyDescent="0.2">
      <c r="A67" s="1" t="s">
        <v>148</v>
      </c>
      <c r="B67" s="1" t="s">
        <v>149</v>
      </c>
      <c r="C67" s="1" t="s">
        <v>75</v>
      </c>
      <c r="D67" s="1" t="s">
        <v>16</v>
      </c>
      <c r="E67" s="6">
        <v>36708</v>
      </c>
      <c r="F67" s="7">
        <v>310000</v>
      </c>
      <c r="G67" s="7">
        <v>309095.6385</v>
      </c>
      <c r="H67" s="8">
        <v>0.99708270496663298</v>
      </c>
      <c r="I67" s="32">
        <v>4.4630000000000001</v>
      </c>
      <c r="J67" s="32">
        <v>4.3600000000000003</v>
      </c>
      <c r="K67" s="33">
        <v>0</v>
      </c>
      <c r="L67" s="33">
        <v>31836.8508</v>
      </c>
    </row>
    <row r="68" spans="1:12" x14ac:dyDescent="0.2">
      <c r="A68" s="1" t="s">
        <v>150</v>
      </c>
      <c r="B68" s="1" t="s">
        <v>151</v>
      </c>
      <c r="C68" s="1" t="s">
        <v>75</v>
      </c>
      <c r="D68" s="1" t="s">
        <v>16</v>
      </c>
      <c r="E68" s="6">
        <v>36831</v>
      </c>
      <c r="F68" s="7">
        <v>150000</v>
      </c>
      <c r="G68" s="7">
        <v>146141.92939999999</v>
      </c>
      <c r="H68" s="8">
        <v>0.97427952923641703</v>
      </c>
      <c r="I68" s="32">
        <v>4.4039999999999999</v>
      </c>
      <c r="J68" s="32">
        <v>4.25</v>
      </c>
      <c r="K68" s="33">
        <v>0</v>
      </c>
      <c r="L68" s="33">
        <v>22505.857100000001</v>
      </c>
    </row>
    <row r="69" spans="1:12" x14ac:dyDescent="0.2">
      <c r="A69" s="1" t="s">
        <v>150</v>
      </c>
      <c r="B69" s="1" t="s">
        <v>151</v>
      </c>
      <c r="C69" s="1" t="s">
        <v>75</v>
      </c>
      <c r="D69" s="1" t="s">
        <v>16</v>
      </c>
      <c r="E69" s="6">
        <v>36861</v>
      </c>
      <c r="F69" s="7">
        <v>155000</v>
      </c>
      <c r="G69" s="7">
        <v>150145.89069999999</v>
      </c>
      <c r="H69" s="8">
        <v>0.96868316580300295</v>
      </c>
      <c r="I69" s="32">
        <v>4.47</v>
      </c>
      <c r="J69" s="32">
        <v>4.25</v>
      </c>
      <c r="K69" s="33">
        <v>0</v>
      </c>
      <c r="L69" s="33">
        <v>33032.095999999998</v>
      </c>
    </row>
    <row r="70" spans="1:12" x14ac:dyDescent="0.2">
      <c r="A70" s="1" t="s">
        <v>150</v>
      </c>
      <c r="B70" s="1" t="s">
        <v>151</v>
      </c>
      <c r="C70" s="1" t="s">
        <v>75</v>
      </c>
      <c r="D70" s="1" t="s">
        <v>16</v>
      </c>
      <c r="E70" s="6">
        <v>36892</v>
      </c>
      <c r="F70" s="7">
        <v>155000</v>
      </c>
      <c r="G70" s="7">
        <v>149247.26550000001</v>
      </c>
      <c r="H70" s="8">
        <v>0.96288558379760603</v>
      </c>
      <c r="I70" s="32">
        <v>4.4539999999999997</v>
      </c>
      <c r="J70" s="32">
        <v>4.25</v>
      </c>
      <c r="K70" s="33">
        <v>0</v>
      </c>
      <c r="L70" s="33">
        <v>30446.442200000001</v>
      </c>
    </row>
    <row r="71" spans="1:12" x14ac:dyDescent="0.2">
      <c r="A71" s="1" t="s">
        <v>150</v>
      </c>
      <c r="B71" s="1" t="s">
        <v>151</v>
      </c>
      <c r="C71" s="1" t="s">
        <v>75</v>
      </c>
      <c r="D71" s="1" t="s">
        <v>16</v>
      </c>
      <c r="E71" s="6">
        <v>36923</v>
      </c>
      <c r="F71" s="7">
        <v>140000</v>
      </c>
      <c r="G71" s="7">
        <v>133990.4345</v>
      </c>
      <c r="H71" s="8">
        <v>0.95707453211344096</v>
      </c>
      <c r="I71" s="32">
        <v>4.2160000000000002</v>
      </c>
      <c r="J71" s="32">
        <v>4.25</v>
      </c>
      <c r="K71" s="33">
        <v>0</v>
      </c>
      <c r="L71" s="33">
        <v>-4555.6747999999998</v>
      </c>
    </row>
    <row r="72" spans="1:12" x14ac:dyDescent="0.2">
      <c r="A72" s="1" t="s">
        <v>150</v>
      </c>
      <c r="B72" s="1" t="s">
        <v>151</v>
      </c>
      <c r="C72" s="1" t="s">
        <v>75</v>
      </c>
      <c r="D72" s="1" t="s">
        <v>16</v>
      </c>
      <c r="E72" s="6">
        <v>36951</v>
      </c>
      <c r="F72" s="7">
        <v>155000</v>
      </c>
      <c r="G72" s="7">
        <v>147531.1778</v>
      </c>
      <c r="H72" s="8">
        <v>0.95181405005432396</v>
      </c>
      <c r="I72" s="32">
        <v>3.976</v>
      </c>
      <c r="J72" s="32">
        <v>4.25</v>
      </c>
      <c r="K72" s="33">
        <v>0</v>
      </c>
      <c r="L72" s="33">
        <v>-40423.542699999998</v>
      </c>
    </row>
    <row r="73" spans="1:12" x14ac:dyDescent="0.2">
      <c r="A73" s="1" t="s">
        <v>130</v>
      </c>
      <c r="B73" s="1" t="s">
        <v>152</v>
      </c>
      <c r="C73" s="1" t="s">
        <v>75</v>
      </c>
      <c r="D73" s="1" t="s">
        <v>16</v>
      </c>
      <c r="E73" s="6">
        <v>36708</v>
      </c>
      <c r="F73" s="7">
        <v>-310000</v>
      </c>
      <c r="G73" s="7">
        <v>-309095.6385</v>
      </c>
      <c r="H73" s="8">
        <v>0.99708270496663298</v>
      </c>
      <c r="I73" s="32">
        <v>4.4630000000000001</v>
      </c>
      <c r="J73" s="32">
        <v>4.3650000000000002</v>
      </c>
      <c r="K73" s="33">
        <v>0</v>
      </c>
      <c r="L73" s="33">
        <v>-30291.372599999999</v>
      </c>
    </row>
    <row r="74" spans="1:12" x14ac:dyDescent="0.2">
      <c r="A74" s="1" t="s">
        <v>153</v>
      </c>
      <c r="B74" s="1" t="s">
        <v>154</v>
      </c>
      <c r="C74" s="1" t="s">
        <v>75</v>
      </c>
      <c r="D74" s="1" t="s">
        <v>16</v>
      </c>
      <c r="E74" s="6">
        <v>36831</v>
      </c>
      <c r="F74" s="7">
        <v>-150000</v>
      </c>
      <c r="G74" s="7">
        <v>-146141.92939999999</v>
      </c>
      <c r="H74" s="8">
        <v>0.97427952923641703</v>
      </c>
      <c r="I74" s="32">
        <v>4.4039999999999999</v>
      </c>
      <c r="J74" s="32">
        <v>4.26</v>
      </c>
      <c r="K74" s="33">
        <v>0</v>
      </c>
      <c r="L74" s="33">
        <v>-21044.4378</v>
      </c>
    </row>
    <row r="75" spans="1:12" x14ac:dyDescent="0.2">
      <c r="A75" s="1" t="s">
        <v>153</v>
      </c>
      <c r="B75" s="1" t="s">
        <v>154</v>
      </c>
      <c r="C75" s="1" t="s">
        <v>75</v>
      </c>
      <c r="D75" s="1" t="s">
        <v>16</v>
      </c>
      <c r="E75" s="6">
        <v>36861</v>
      </c>
      <c r="F75" s="7">
        <v>-155000</v>
      </c>
      <c r="G75" s="7">
        <v>-150145.89069999999</v>
      </c>
      <c r="H75" s="8">
        <v>0.96868316580300295</v>
      </c>
      <c r="I75" s="32">
        <v>4.47</v>
      </c>
      <c r="J75" s="32">
        <v>4.26</v>
      </c>
      <c r="K75" s="33">
        <v>0</v>
      </c>
      <c r="L75" s="33">
        <v>-31530.636999999999</v>
      </c>
    </row>
    <row r="76" spans="1:12" x14ac:dyDescent="0.2">
      <c r="A76" s="1" t="s">
        <v>153</v>
      </c>
      <c r="B76" s="1" t="s">
        <v>154</v>
      </c>
      <c r="C76" s="1" t="s">
        <v>75</v>
      </c>
      <c r="D76" s="1" t="s">
        <v>16</v>
      </c>
      <c r="E76" s="6">
        <v>36892</v>
      </c>
      <c r="F76" s="7">
        <v>-155000</v>
      </c>
      <c r="G76" s="7">
        <v>-149247.26550000001</v>
      </c>
      <c r="H76" s="8">
        <v>0.96288558379760603</v>
      </c>
      <c r="I76" s="32">
        <v>4.4539999999999997</v>
      </c>
      <c r="J76" s="32">
        <v>4.26</v>
      </c>
      <c r="K76" s="33">
        <v>0</v>
      </c>
      <c r="L76" s="33">
        <v>-28953.969499999999</v>
      </c>
    </row>
    <row r="77" spans="1:12" x14ac:dyDescent="0.2">
      <c r="A77" s="1" t="s">
        <v>153</v>
      </c>
      <c r="B77" s="1" t="s">
        <v>154</v>
      </c>
      <c r="C77" s="1" t="s">
        <v>75</v>
      </c>
      <c r="D77" s="1" t="s">
        <v>16</v>
      </c>
      <c r="E77" s="6">
        <v>36923</v>
      </c>
      <c r="F77" s="7">
        <v>-140000</v>
      </c>
      <c r="G77" s="7">
        <v>-133990.4345</v>
      </c>
      <c r="H77" s="8">
        <v>0.95707453211344096</v>
      </c>
      <c r="I77" s="32">
        <v>4.2160000000000002</v>
      </c>
      <c r="J77" s="32">
        <v>4.26</v>
      </c>
      <c r="K77" s="33">
        <v>0</v>
      </c>
      <c r="L77" s="33">
        <v>5895.5790999999999</v>
      </c>
    </row>
    <row r="78" spans="1:12" x14ac:dyDescent="0.2">
      <c r="A78" s="1" t="s">
        <v>153</v>
      </c>
      <c r="B78" s="1" t="s">
        <v>154</v>
      </c>
      <c r="C78" s="1" t="s">
        <v>75</v>
      </c>
      <c r="D78" s="1" t="s">
        <v>16</v>
      </c>
      <c r="E78" s="6">
        <v>36951</v>
      </c>
      <c r="F78" s="7">
        <v>-155000</v>
      </c>
      <c r="G78" s="7">
        <v>-147531.1778</v>
      </c>
      <c r="H78" s="8">
        <v>0.95181405005432396</v>
      </c>
      <c r="I78" s="32">
        <v>3.976</v>
      </c>
      <c r="J78" s="32">
        <v>4.26</v>
      </c>
      <c r="K78" s="33">
        <v>0</v>
      </c>
      <c r="L78" s="33">
        <v>41898.854500000001</v>
      </c>
    </row>
    <row r="79" spans="1:12" x14ac:dyDescent="0.2">
      <c r="A79" s="1" t="s">
        <v>155</v>
      </c>
      <c r="B79" s="1" t="s">
        <v>156</v>
      </c>
      <c r="C79" s="1" t="s">
        <v>75</v>
      </c>
      <c r="D79" s="1" t="s">
        <v>16</v>
      </c>
      <c r="E79" s="6">
        <v>36708</v>
      </c>
      <c r="F79" s="7">
        <v>-310000</v>
      </c>
      <c r="G79" s="7">
        <v>-309095.6385</v>
      </c>
      <c r="H79" s="8">
        <v>0.99708270496663298</v>
      </c>
      <c r="I79" s="32">
        <v>4.4630000000000001</v>
      </c>
      <c r="J79" s="32">
        <v>4.37</v>
      </c>
      <c r="K79" s="33">
        <v>0</v>
      </c>
      <c r="L79" s="33">
        <v>-28745.894400000001</v>
      </c>
    </row>
    <row r="80" spans="1:12" x14ac:dyDescent="0.2">
      <c r="A80" s="1" t="s">
        <v>157</v>
      </c>
      <c r="B80" s="1" t="s">
        <v>158</v>
      </c>
      <c r="C80" s="1" t="s">
        <v>75</v>
      </c>
      <c r="D80" s="1" t="s">
        <v>16</v>
      </c>
      <c r="E80" s="6">
        <v>36708</v>
      </c>
      <c r="F80" s="7">
        <v>-310000</v>
      </c>
      <c r="G80" s="7">
        <v>-309095.6385</v>
      </c>
      <c r="H80" s="8">
        <v>0.99708270496663298</v>
      </c>
      <c r="I80" s="32">
        <v>4.4630000000000001</v>
      </c>
      <c r="J80" s="32">
        <v>4.375</v>
      </c>
      <c r="K80" s="33">
        <v>0</v>
      </c>
      <c r="L80" s="33">
        <v>-27200.4162</v>
      </c>
    </row>
    <row r="81" spans="1:12" x14ac:dyDescent="0.2">
      <c r="A81" s="1" t="s">
        <v>159</v>
      </c>
      <c r="B81" s="1" t="s">
        <v>160</v>
      </c>
      <c r="C81" s="1" t="s">
        <v>75</v>
      </c>
      <c r="D81" s="1" t="s">
        <v>16</v>
      </c>
      <c r="E81" s="6">
        <v>36708</v>
      </c>
      <c r="F81" s="7">
        <v>155000</v>
      </c>
      <c r="G81" s="7">
        <v>154547.8193</v>
      </c>
      <c r="H81" s="8">
        <v>0.99708270496663298</v>
      </c>
      <c r="I81" s="32">
        <v>4.4630000000000001</v>
      </c>
      <c r="J81" s="32">
        <v>4.37</v>
      </c>
      <c r="K81" s="33">
        <v>0</v>
      </c>
      <c r="L81" s="33">
        <v>14372.947200000001</v>
      </c>
    </row>
    <row r="82" spans="1:12" x14ac:dyDescent="0.2">
      <c r="A82" s="1" t="s">
        <v>161</v>
      </c>
      <c r="B82" s="1" t="s">
        <v>162</v>
      </c>
      <c r="C82" s="1" t="s">
        <v>75</v>
      </c>
      <c r="D82" s="1" t="s">
        <v>16</v>
      </c>
      <c r="E82" s="6">
        <v>36708</v>
      </c>
      <c r="F82" s="7">
        <v>155000</v>
      </c>
      <c r="G82" s="7">
        <v>154547.8193</v>
      </c>
      <c r="H82" s="8">
        <v>0.99708270496663298</v>
      </c>
      <c r="I82" s="32">
        <v>4.4630000000000001</v>
      </c>
      <c r="J82" s="32">
        <v>4.37</v>
      </c>
      <c r="K82" s="33">
        <v>0</v>
      </c>
      <c r="L82" s="33">
        <v>14372.947200000001</v>
      </c>
    </row>
    <row r="83" spans="1:12" x14ac:dyDescent="0.2">
      <c r="A83" s="1" t="s">
        <v>163</v>
      </c>
      <c r="B83" s="1" t="s">
        <v>164</v>
      </c>
      <c r="C83" s="1" t="s">
        <v>75</v>
      </c>
      <c r="D83" s="1" t="s">
        <v>16</v>
      </c>
      <c r="E83" s="6">
        <v>36708</v>
      </c>
      <c r="F83" s="7">
        <v>-310000</v>
      </c>
      <c r="G83" s="7">
        <v>-309095.6385</v>
      </c>
      <c r="H83" s="8">
        <v>0.99708270496663298</v>
      </c>
      <c r="I83" s="32">
        <v>4.4630000000000001</v>
      </c>
      <c r="J83" s="32">
        <v>4.375</v>
      </c>
      <c r="K83" s="33">
        <v>0</v>
      </c>
      <c r="L83" s="33">
        <v>-27200.4162</v>
      </c>
    </row>
    <row r="84" spans="1:12" x14ac:dyDescent="0.2">
      <c r="A84" s="1" t="s">
        <v>143</v>
      </c>
      <c r="B84" s="1" t="s">
        <v>165</v>
      </c>
      <c r="C84" s="1" t="s">
        <v>75</v>
      </c>
      <c r="D84" s="1" t="s">
        <v>16</v>
      </c>
      <c r="E84" s="6">
        <v>36708</v>
      </c>
      <c r="F84" s="7">
        <v>310000</v>
      </c>
      <c r="G84" s="7">
        <v>309095.6385</v>
      </c>
      <c r="H84" s="8">
        <v>0.99708270496663298</v>
      </c>
      <c r="I84" s="32">
        <v>4.4630000000000001</v>
      </c>
      <c r="J84" s="32">
        <v>4.37</v>
      </c>
      <c r="K84" s="33">
        <v>0</v>
      </c>
      <c r="L84" s="33">
        <v>28745.894400000001</v>
      </c>
    </row>
    <row r="85" spans="1:12" x14ac:dyDescent="0.2">
      <c r="A85" s="1" t="s">
        <v>166</v>
      </c>
      <c r="B85" s="1" t="s">
        <v>167</v>
      </c>
      <c r="C85" s="1" t="s">
        <v>75</v>
      </c>
      <c r="D85" s="1" t="s">
        <v>16</v>
      </c>
      <c r="E85" s="6">
        <v>36831</v>
      </c>
      <c r="F85" s="7">
        <v>150000</v>
      </c>
      <c r="G85" s="7">
        <v>146141.92939999999</v>
      </c>
      <c r="H85" s="8">
        <v>0.97427952923641703</v>
      </c>
      <c r="I85" s="32">
        <v>4.4039999999999999</v>
      </c>
      <c r="J85" s="32">
        <v>4.2549999999999999</v>
      </c>
      <c r="K85" s="33">
        <v>0</v>
      </c>
      <c r="L85" s="33">
        <v>21775.147499999999</v>
      </c>
    </row>
    <row r="86" spans="1:12" x14ac:dyDescent="0.2">
      <c r="A86" s="1" t="s">
        <v>166</v>
      </c>
      <c r="B86" s="1" t="s">
        <v>167</v>
      </c>
      <c r="C86" s="1" t="s">
        <v>75</v>
      </c>
      <c r="D86" s="1" t="s">
        <v>16</v>
      </c>
      <c r="E86" s="6">
        <v>36861</v>
      </c>
      <c r="F86" s="7">
        <v>155000</v>
      </c>
      <c r="G86" s="7">
        <v>150145.89069999999</v>
      </c>
      <c r="H86" s="8">
        <v>0.96868316580300295</v>
      </c>
      <c r="I86" s="32">
        <v>4.47</v>
      </c>
      <c r="J86" s="32">
        <v>4.2549999999999999</v>
      </c>
      <c r="K86" s="33">
        <v>0</v>
      </c>
      <c r="L86" s="33">
        <v>32281.3665</v>
      </c>
    </row>
    <row r="87" spans="1:12" x14ac:dyDescent="0.2">
      <c r="A87" s="1" t="s">
        <v>166</v>
      </c>
      <c r="B87" s="1" t="s">
        <v>167</v>
      </c>
      <c r="C87" s="1" t="s">
        <v>75</v>
      </c>
      <c r="D87" s="1" t="s">
        <v>16</v>
      </c>
      <c r="E87" s="6">
        <v>36892</v>
      </c>
      <c r="F87" s="7">
        <v>155000</v>
      </c>
      <c r="G87" s="7">
        <v>149247.26550000001</v>
      </c>
      <c r="H87" s="8">
        <v>0.96288558379760603</v>
      </c>
      <c r="I87" s="32">
        <v>4.4539999999999997</v>
      </c>
      <c r="J87" s="32">
        <v>4.2549999999999999</v>
      </c>
      <c r="K87" s="33">
        <v>0</v>
      </c>
      <c r="L87" s="33">
        <v>29700.2058</v>
      </c>
    </row>
    <row r="88" spans="1:12" x14ac:dyDescent="0.2">
      <c r="A88" s="1" t="s">
        <v>166</v>
      </c>
      <c r="B88" s="1" t="s">
        <v>167</v>
      </c>
      <c r="C88" s="1" t="s">
        <v>75</v>
      </c>
      <c r="D88" s="1" t="s">
        <v>16</v>
      </c>
      <c r="E88" s="6">
        <v>36923</v>
      </c>
      <c r="F88" s="7">
        <v>140000</v>
      </c>
      <c r="G88" s="7">
        <v>133990.4345</v>
      </c>
      <c r="H88" s="8">
        <v>0.95707453211344096</v>
      </c>
      <c r="I88" s="32">
        <v>4.2160000000000002</v>
      </c>
      <c r="J88" s="32">
        <v>4.2549999999999999</v>
      </c>
      <c r="K88" s="33">
        <v>0</v>
      </c>
      <c r="L88" s="33">
        <v>-5225.6269000000002</v>
      </c>
    </row>
    <row r="89" spans="1:12" x14ac:dyDescent="0.2">
      <c r="A89" s="14" t="s">
        <v>166</v>
      </c>
      <c r="B89" s="14" t="s">
        <v>167</v>
      </c>
      <c r="C89" s="14" t="s">
        <v>75</v>
      </c>
      <c r="D89" s="14" t="s">
        <v>16</v>
      </c>
      <c r="E89" s="103">
        <v>36951</v>
      </c>
      <c r="F89" s="14">
        <v>155000</v>
      </c>
      <c r="G89" s="14">
        <v>147531.1778</v>
      </c>
      <c r="H89" s="14">
        <v>0.95181405005432396</v>
      </c>
      <c r="I89" s="14">
        <v>3.976</v>
      </c>
      <c r="J89" s="14">
        <v>4.2549999999999999</v>
      </c>
      <c r="K89" s="14">
        <v>0</v>
      </c>
      <c r="L89" s="14">
        <v>-41161.198600000003</v>
      </c>
    </row>
    <row r="90" spans="1:12" ht="18.75" x14ac:dyDescent="0.2">
      <c r="A90" s="14" t="s">
        <v>168</v>
      </c>
      <c r="B90" s="14" t="s">
        <v>169</v>
      </c>
      <c r="C90" s="14" t="s">
        <v>75</v>
      </c>
      <c r="D90" s="101" t="s">
        <v>16</v>
      </c>
      <c r="E90" s="104">
        <v>36708</v>
      </c>
      <c r="F90" s="101">
        <v>310000</v>
      </c>
      <c r="G90" s="102">
        <v>309095.6385</v>
      </c>
      <c r="H90" s="14">
        <v>0.99708270496663298</v>
      </c>
      <c r="I90" s="14">
        <v>4.4630000000000001</v>
      </c>
      <c r="J90" s="14">
        <v>4.3650000000000002</v>
      </c>
      <c r="K90" s="14">
        <v>0</v>
      </c>
      <c r="L90" s="14">
        <v>30291.372599999999</v>
      </c>
    </row>
    <row r="91" spans="1:12" x14ac:dyDescent="0.2">
      <c r="A91" s="14" t="s">
        <v>170</v>
      </c>
      <c r="B91" s="14" t="s">
        <v>171</v>
      </c>
      <c r="C91" s="14" t="s">
        <v>75</v>
      </c>
      <c r="D91" s="14" t="s">
        <v>16</v>
      </c>
      <c r="E91" s="103">
        <v>36708</v>
      </c>
      <c r="F91" s="14">
        <v>-310000</v>
      </c>
      <c r="G91" s="14">
        <v>-309095.6385</v>
      </c>
      <c r="H91" s="14">
        <v>0.99708270496663298</v>
      </c>
      <c r="I91" s="14">
        <v>4.4630000000000001</v>
      </c>
      <c r="J91" s="14">
        <v>4.37</v>
      </c>
      <c r="K91" s="14">
        <v>0</v>
      </c>
      <c r="L91" s="14">
        <v>-28745.894400000001</v>
      </c>
    </row>
    <row r="92" spans="1:12" x14ac:dyDescent="0.2">
      <c r="A92" s="14" t="s">
        <v>172</v>
      </c>
      <c r="B92" s="14" t="s">
        <v>173</v>
      </c>
      <c r="C92" s="14" t="s">
        <v>75</v>
      </c>
      <c r="D92" s="14" t="s">
        <v>16</v>
      </c>
      <c r="E92" s="103">
        <v>36708</v>
      </c>
      <c r="F92" s="14">
        <v>310000</v>
      </c>
      <c r="G92" s="14">
        <v>309095.6385</v>
      </c>
      <c r="H92" s="14">
        <v>0.99708270496663298</v>
      </c>
      <c r="I92" s="14">
        <v>4.4630000000000001</v>
      </c>
      <c r="J92" s="14">
        <v>4.3650000000000002</v>
      </c>
      <c r="K92" s="14">
        <v>0</v>
      </c>
      <c r="L92" s="14">
        <v>30291.372599999999</v>
      </c>
    </row>
    <row r="93" spans="1:12" x14ac:dyDescent="0.2">
      <c r="A93" s="14" t="s">
        <v>170</v>
      </c>
      <c r="B93" s="14" t="s">
        <v>174</v>
      </c>
      <c r="C93" s="14" t="s">
        <v>75</v>
      </c>
      <c r="D93" s="14" t="s">
        <v>16</v>
      </c>
      <c r="E93" s="103">
        <v>36708</v>
      </c>
      <c r="F93" s="14">
        <v>-310000</v>
      </c>
      <c r="G93" s="14">
        <v>-309095.6385</v>
      </c>
      <c r="H93" s="14">
        <v>0.99708270496663298</v>
      </c>
      <c r="I93" s="14">
        <v>4.4630000000000001</v>
      </c>
      <c r="J93" s="14">
        <v>4.37</v>
      </c>
      <c r="K93" s="14">
        <v>0</v>
      </c>
      <c r="L93" s="14">
        <v>-28745.894400000001</v>
      </c>
    </row>
    <row r="94" spans="1:12" x14ac:dyDescent="0.2">
      <c r="A94" s="14" t="s">
        <v>175</v>
      </c>
      <c r="B94" s="14" t="s">
        <v>176</v>
      </c>
      <c r="C94" s="14" t="s">
        <v>75</v>
      </c>
      <c r="D94" s="14" t="s">
        <v>16</v>
      </c>
      <c r="E94" s="103">
        <v>36708</v>
      </c>
      <c r="F94" s="14">
        <v>310000</v>
      </c>
      <c r="G94" s="14">
        <v>309095.6385</v>
      </c>
      <c r="H94" s="14">
        <v>0.99708270496663298</v>
      </c>
      <c r="I94" s="14">
        <v>4.4630000000000001</v>
      </c>
      <c r="J94" s="14">
        <v>4.3650000000000002</v>
      </c>
      <c r="K94" s="14">
        <v>0</v>
      </c>
      <c r="L94" s="14">
        <v>30291.372599999999</v>
      </c>
    </row>
    <row r="95" spans="1:12" x14ac:dyDescent="0.2">
      <c r="A95" s="14" t="s">
        <v>175</v>
      </c>
      <c r="B95" s="14" t="s">
        <v>177</v>
      </c>
      <c r="C95" s="14" t="s">
        <v>75</v>
      </c>
      <c r="D95" s="14" t="s">
        <v>16</v>
      </c>
      <c r="E95" s="103">
        <v>36739</v>
      </c>
      <c r="F95" s="14">
        <v>310000</v>
      </c>
      <c r="G95" s="14">
        <v>307328.19799999997</v>
      </c>
      <c r="H95" s="14">
        <v>0.99138128386536595</v>
      </c>
      <c r="I95" s="14">
        <v>4.4219999999999997</v>
      </c>
      <c r="J95" s="14">
        <v>4.33</v>
      </c>
      <c r="K95" s="14">
        <v>0</v>
      </c>
      <c r="L95" s="14">
        <v>28274.194200000002</v>
      </c>
    </row>
    <row r="96" spans="1:12" x14ac:dyDescent="0.2">
      <c r="A96" s="14" t="s">
        <v>178</v>
      </c>
      <c r="B96" s="14" t="s">
        <v>179</v>
      </c>
      <c r="C96" s="14" t="s">
        <v>75</v>
      </c>
      <c r="D96" s="14" t="s">
        <v>16</v>
      </c>
      <c r="E96" s="103">
        <v>36708</v>
      </c>
      <c r="F96" s="14">
        <v>-155000</v>
      </c>
      <c r="G96" s="14">
        <v>-154547.8193</v>
      </c>
      <c r="H96" s="14">
        <v>0.99708270496663298</v>
      </c>
      <c r="I96" s="14">
        <v>4.4630000000000001</v>
      </c>
      <c r="J96" s="14">
        <v>4.37</v>
      </c>
      <c r="K96" s="14">
        <v>0</v>
      </c>
      <c r="L96" s="14">
        <v>-14372.947200000001</v>
      </c>
    </row>
    <row r="97" spans="1:12" x14ac:dyDescent="0.2">
      <c r="A97" s="14" t="s">
        <v>175</v>
      </c>
      <c r="B97" s="14" t="s">
        <v>180</v>
      </c>
      <c r="C97" s="14" t="s">
        <v>75</v>
      </c>
      <c r="D97" s="14" t="s">
        <v>16</v>
      </c>
      <c r="E97" s="103">
        <v>36708</v>
      </c>
      <c r="F97" s="14">
        <v>310000</v>
      </c>
      <c r="G97" s="14">
        <v>309095.6385</v>
      </c>
      <c r="H97" s="14">
        <v>0.99708270496663298</v>
      </c>
      <c r="I97" s="14">
        <v>4.4630000000000001</v>
      </c>
      <c r="J97" s="14">
        <v>4.3600000000000003</v>
      </c>
      <c r="K97" s="14">
        <v>0</v>
      </c>
      <c r="L97" s="14">
        <v>31836.8508</v>
      </c>
    </row>
    <row r="98" spans="1:12" x14ac:dyDescent="0.2">
      <c r="A98" s="14" t="s">
        <v>181</v>
      </c>
      <c r="B98" s="14" t="s">
        <v>182</v>
      </c>
      <c r="C98" s="14" t="s">
        <v>75</v>
      </c>
      <c r="D98" s="14" t="s">
        <v>16</v>
      </c>
      <c r="E98" s="103">
        <v>36708</v>
      </c>
      <c r="F98" s="14">
        <v>155000</v>
      </c>
      <c r="G98" s="14">
        <v>154547.8193</v>
      </c>
      <c r="H98" s="14">
        <v>0.99708270496663298</v>
      </c>
      <c r="I98" s="14">
        <v>4.4630000000000001</v>
      </c>
      <c r="J98" s="14">
        <v>4.3550000000000004</v>
      </c>
      <c r="K98" s="14">
        <v>0</v>
      </c>
      <c r="L98" s="14">
        <v>16691.164499999999</v>
      </c>
    </row>
    <row r="99" spans="1:12" x14ac:dyDescent="0.2">
      <c r="A99" s="14" t="s">
        <v>96</v>
      </c>
      <c r="B99" s="14" t="s">
        <v>183</v>
      </c>
      <c r="C99" s="14" t="s">
        <v>75</v>
      </c>
      <c r="D99" s="14" t="s">
        <v>16</v>
      </c>
      <c r="E99" s="103">
        <v>36831</v>
      </c>
      <c r="F99" s="14">
        <v>150000</v>
      </c>
      <c r="G99" s="14">
        <v>146141.92939999999</v>
      </c>
      <c r="H99" s="14">
        <v>0.97427952923641703</v>
      </c>
      <c r="I99" s="14">
        <v>4.4039999999999999</v>
      </c>
      <c r="J99" s="14">
        <v>4.25</v>
      </c>
      <c r="K99" s="14">
        <v>0</v>
      </c>
      <c r="L99" s="14">
        <v>22505.857100000001</v>
      </c>
    </row>
    <row r="100" spans="1:12" x14ac:dyDescent="0.2">
      <c r="A100" s="14" t="s">
        <v>96</v>
      </c>
      <c r="B100" s="14" t="s">
        <v>183</v>
      </c>
      <c r="C100" s="14" t="s">
        <v>75</v>
      </c>
      <c r="D100" s="14" t="s">
        <v>16</v>
      </c>
      <c r="E100" s="103">
        <v>36861</v>
      </c>
      <c r="F100" s="14">
        <v>155000</v>
      </c>
      <c r="G100" s="14">
        <v>150145.89069999999</v>
      </c>
      <c r="H100" s="14">
        <v>0.96868316580300295</v>
      </c>
      <c r="I100" s="14">
        <v>4.47</v>
      </c>
      <c r="J100" s="14">
        <v>4.25</v>
      </c>
      <c r="K100" s="14">
        <v>0</v>
      </c>
      <c r="L100" s="14">
        <v>33032.095999999998</v>
      </c>
    </row>
    <row r="101" spans="1:12" x14ac:dyDescent="0.2">
      <c r="A101" s="14" t="s">
        <v>96</v>
      </c>
      <c r="B101" s="14" t="s">
        <v>183</v>
      </c>
      <c r="C101" s="14" t="s">
        <v>75</v>
      </c>
      <c r="D101" s="14" t="s">
        <v>16</v>
      </c>
      <c r="E101" s="103">
        <v>36892</v>
      </c>
      <c r="F101" s="14">
        <v>155000</v>
      </c>
      <c r="G101" s="14">
        <v>149247.26550000001</v>
      </c>
      <c r="H101" s="14">
        <v>0.96288558379760603</v>
      </c>
      <c r="I101" s="14">
        <v>4.4539999999999997</v>
      </c>
      <c r="J101" s="14">
        <v>4.25</v>
      </c>
      <c r="K101" s="14">
        <v>0</v>
      </c>
      <c r="L101" s="14">
        <v>30446.442200000001</v>
      </c>
    </row>
    <row r="102" spans="1:12" x14ac:dyDescent="0.2">
      <c r="A102" s="14" t="s">
        <v>96</v>
      </c>
      <c r="B102" s="14" t="s">
        <v>183</v>
      </c>
      <c r="C102" s="14" t="s">
        <v>75</v>
      </c>
      <c r="D102" s="14" t="s">
        <v>16</v>
      </c>
      <c r="E102" s="103">
        <v>36923</v>
      </c>
      <c r="F102" s="14">
        <v>140000</v>
      </c>
      <c r="G102" s="14">
        <v>133990.4345</v>
      </c>
      <c r="H102" s="14">
        <v>0.95707453211344096</v>
      </c>
      <c r="I102" s="14">
        <v>4.2160000000000002</v>
      </c>
      <c r="J102" s="14">
        <v>4.25</v>
      </c>
      <c r="K102" s="14">
        <v>0</v>
      </c>
      <c r="L102" s="14">
        <v>-4555.6747999999998</v>
      </c>
    </row>
    <row r="103" spans="1:12" x14ac:dyDescent="0.2">
      <c r="A103" s="14" t="s">
        <v>96</v>
      </c>
      <c r="B103" s="14" t="s">
        <v>183</v>
      </c>
      <c r="C103" s="14" t="s">
        <v>75</v>
      </c>
      <c r="D103" s="14" t="s">
        <v>16</v>
      </c>
      <c r="E103" s="103">
        <v>36951</v>
      </c>
      <c r="F103" s="14">
        <v>155000</v>
      </c>
      <c r="G103" s="14">
        <v>147531.1778</v>
      </c>
      <c r="H103" s="14">
        <v>0.95181405005432396</v>
      </c>
      <c r="I103" s="14">
        <v>3.976</v>
      </c>
      <c r="J103" s="14">
        <v>4.25</v>
      </c>
      <c r="K103" s="14">
        <v>0</v>
      </c>
      <c r="L103" s="14">
        <v>-40423.542699999998</v>
      </c>
    </row>
    <row r="104" spans="1:12" x14ac:dyDescent="0.2">
      <c r="A104" s="14" t="s">
        <v>168</v>
      </c>
      <c r="B104" s="14" t="s">
        <v>184</v>
      </c>
      <c r="C104" s="14" t="s">
        <v>75</v>
      </c>
      <c r="D104" s="14" t="s">
        <v>16</v>
      </c>
      <c r="E104" s="103">
        <v>36708</v>
      </c>
      <c r="F104" s="14">
        <v>310000</v>
      </c>
      <c r="G104" s="14">
        <v>309095.6385</v>
      </c>
      <c r="H104" s="14">
        <v>0.99708270496663298</v>
      </c>
      <c r="I104" s="14">
        <v>4.4630000000000001</v>
      </c>
      <c r="J104" s="14">
        <v>4.3550000000000004</v>
      </c>
      <c r="K104" s="14">
        <v>0</v>
      </c>
      <c r="L104" s="14">
        <v>33382.328999999998</v>
      </c>
    </row>
    <row r="105" spans="1:12" x14ac:dyDescent="0.2">
      <c r="A105" s="14" t="s">
        <v>96</v>
      </c>
      <c r="B105" s="14" t="s">
        <v>185</v>
      </c>
      <c r="C105" s="14" t="s">
        <v>75</v>
      </c>
      <c r="D105" s="14" t="s">
        <v>16</v>
      </c>
      <c r="E105" s="103">
        <v>36831</v>
      </c>
      <c r="F105" s="14">
        <v>150000</v>
      </c>
      <c r="G105" s="14">
        <v>146141.92939999999</v>
      </c>
      <c r="H105" s="14">
        <v>0.97427952923641703</v>
      </c>
      <c r="I105" s="14">
        <v>4.4039999999999999</v>
      </c>
      <c r="J105" s="14">
        <v>4.2450000000000001</v>
      </c>
      <c r="K105" s="14">
        <v>0</v>
      </c>
      <c r="L105" s="14">
        <v>23236.566800000001</v>
      </c>
    </row>
    <row r="106" spans="1:12" x14ac:dyDescent="0.2">
      <c r="A106" s="14" t="s">
        <v>96</v>
      </c>
      <c r="B106" s="14" t="s">
        <v>185</v>
      </c>
      <c r="C106" s="14" t="s">
        <v>75</v>
      </c>
      <c r="D106" s="14" t="s">
        <v>16</v>
      </c>
      <c r="E106" s="103">
        <v>36861</v>
      </c>
      <c r="F106" s="14">
        <v>155000</v>
      </c>
      <c r="G106" s="14">
        <v>150145.89069999999</v>
      </c>
      <c r="H106" s="14">
        <v>0.96868316580300295</v>
      </c>
      <c r="I106" s="14">
        <v>4.47</v>
      </c>
      <c r="J106" s="14">
        <v>4.2450000000000001</v>
      </c>
      <c r="K106" s="14">
        <v>0</v>
      </c>
      <c r="L106" s="14">
        <v>33782.825400000002</v>
      </c>
    </row>
    <row r="107" spans="1:12" x14ac:dyDescent="0.2">
      <c r="A107" s="14" t="s">
        <v>96</v>
      </c>
      <c r="B107" s="14" t="s">
        <v>185</v>
      </c>
      <c r="C107" s="14" t="s">
        <v>75</v>
      </c>
      <c r="D107" s="14" t="s">
        <v>16</v>
      </c>
      <c r="E107" s="103">
        <v>36892</v>
      </c>
      <c r="F107" s="14">
        <v>155000</v>
      </c>
      <c r="G107" s="14">
        <v>149247.26550000001</v>
      </c>
      <c r="H107" s="14">
        <v>0.96288558379760603</v>
      </c>
      <c r="I107" s="14">
        <v>4.4539999999999997</v>
      </c>
      <c r="J107" s="14">
        <v>4.2450000000000001</v>
      </c>
      <c r="K107" s="14">
        <v>0</v>
      </c>
      <c r="L107" s="14">
        <v>31192.678500000002</v>
      </c>
    </row>
    <row r="108" spans="1:12" x14ac:dyDescent="0.2">
      <c r="A108" s="14" t="s">
        <v>96</v>
      </c>
      <c r="B108" s="14" t="s">
        <v>185</v>
      </c>
      <c r="C108" s="14" t="s">
        <v>75</v>
      </c>
      <c r="D108" s="14" t="s">
        <v>16</v>
      </c>
      <c r="E108" s="103">
        <v>36923</v>
      </c>
      <c r="F108" s="14">
        <v>140000</v>
      </c>
      <c r="G108" s="14">
        <v>133990.4345</v>
      </c>
      <c r="H108" s="14">
        <v>0.95707453211344096</v>
      </c>
      <c r="I108" s="14">
        <v>4.2160000000000002</v>
      </c>
      <c r="J108" s="14">
        <v>4.2450000000000001</v>
      </c>
      <c r="K108" s="14">
        <v>0</v>
      </c>
      <c r="L108" s="14">
        <v>-3885.7226000000001</v>
      </c>
    </row>
    <row r="109" spans="1:12" x14ac:dyDescent="0.2">
      <c r="A109" s="14" t="s">
        <v>96</v>
      </c>
      <c r="B109" s="14" t="s">
        <v>185</v>
      </c>
      <c r="C109" s="14" t="s">
        <v>75</v>
      </c>
      <c r="D109" s="14" t="s">
        <v>16</v>
      </c>
      <c r="E109" s="103">
        <v>36951</v>
      </c>
      <c r="F109" s="14">
        <v>155000</v>
      </c>
      <c r="G109" s="14">
        <v>147531.1778</v>
      </c>
      <c r="H109" s="14">
        <v>0.95181405005432396</v>
      </c>
      <c r="I109" s="14">
        <v>3.976</v>
      </c>
      <c r="J109" s="14">
        <v>4.2450000000000001</v>
      </c>
      <c r="K109" s="14">
        <v>0</v>
      </c>
      <c r="L109" s="14">
        <v>-39685.8868</v>
      </c>
    </row>
    <row r="110" spans="1:12" x14ac:dyDescent="0.2">
      <c r="A110" s="1" t="s">
        <v>136</v>
      </c>
      <c r="B110" s="1" t="s">
        <v>186</v>
      </c>
      <c r="C110" s="1" t="s">
        <v>75</v>
      </c>
      <c r="D110" s="1" t="s">
        <v>16</v>
      </c>
      <c r="E110" s="6">
        <v>36708</v>
      </c>
      <c r="F110" s="7">
        <v>-155000</v>
      </c>
      <c r="G110" s="7">
        <v>-154547.8193</v>
      </c>
      <c r="H110" s="8">
        <v>0.99708270496663298</v>
      </c>
      <c r="I110" s="32">
        <v>4.4630000000000001</v>
      </c>
      <c r="J110" s="32">
        <v>4.32</v>
      </c>
      <c r="K110" s="33">
        <v>0</v>
      </c>
      <c r="L110" s="33">
        <v>-22100.338199999998</v>
      </c>
    </row>
    <row r="111" spans="1:12" x14ac:dyDescent="0.2">
      <c r="A111" s="1" t="s">
        <v>136</v>
      </c>
      <c r="B111" s="1" t="s">
        <v>186</v>
      </c>
      <c r="C111" s="1" t="s">
        <v>75</v>
      </c>
      <c r="D111" s="1" t="s">
        <v>16</v>
      </c>
      <c r="E111" s="6">
        <v>36739</v>
      </c>
      <c r="F111" s="7">
        <v>-155000</v>
      </c>
      <c r="G111" s="7">
        <v>-153664.09899999999</v>
      </c>
      <c r="H111" s="8">
        <v>0.99138128386536595</v>
      </c>
      <c r="I111" s="32">
        <v>4.4219999999999997</v>
      </c>
      <c r="J111" s="32">
        <v>4.32</v>
      </c>
      <c r="K111" s="33">
        <v>0</v>
      </c>
      <c r="L111" s="33">
        <v>-15673.7381</v>
      </c>
    </row>
    <row r="112" spans="1:12" x14ac:dyDescent="0.2">
      <c r="A112" s="1" t="s">
        <v>136</v>
      </c>
      <c r="B112" s="1" t="s">
        <v>186</v>
      </c>
      <c r="C112" s="1" t="s">
        <v>75</v>
      </c>
      <c r="D112" s="1" t="s">
        <v>16</v>
      </c>
      <c r="E112" s="6">
        <v>36770</v>
      </c>
      <c r="F112" s="7">
        <v>-150000</v>
      </c>
      <c r="G112" s="7">
        <v>-147846.19630000001</v>
      </c>
      <c r="H112" s="8">
        <v>0.98564130855926402</v>
      </c>
      <c r="I112" s="32">
        <v>4.3819999999999997</v>
      </c>
      <c r="J112" s="32">
        <v>4.32</v>
      </c>
      <c r="K112" s="33">
        <v>0</v>
      </c>
      <c r="L112" s="33">
        <v>-9166.4642000000003</v>
      </c>
    </row>
    <row r="113" spans="1:12" x14ac:dyDescent="0.2">
      <c r="A113" s="1" t="s">
        <v>136</v>
      </c>
      <c r="B113" s="1" t="s">
        <v>186</v>
      </c>
      <c r="C113" s="1" t="s">
        <v>75</v>
      </c>
      <c r="D113" s="1" t="s">
        <v>16</v>
      </c>
      <c r="E113" s="6">
        <v>36800</v>
      </c>
      <c r="F113" s="7">
        <v>-155000</v>
      </c>
      <c r="G113" s="7">
        <v>-151907.19140000001</v>
      </c>
      <c r="H113" s="8">
        <v>0.98004639623156797</v>
      </c>
      <c r="I113" s="32">
        <v>4.3540000000000001</v>
      </c>
      <c r="J113" s="32">
        <v>4.32</v>
      </c>
      <c r="K113" s="33">
        <v>0</v>
      </c>
      <c r="L113" s="33">
        <v>-5164.8445000000002</v>
      </c>
    </row>
    <row r="114" spans="1:12" x14ac:dyDescent="0.2">
      <c r="A114" s="1" t="s">
        <v>187</v>
      </c>
      <c r="B114" s="1" t="s">
        <v>188</v>
      </c>
      <c r="C114" s="1" t="s">
        <v>75</v>
      </c>
      <c r="D114" s="1" t="s">
        <v>16</v>
      </c>
      <c r="E114" s="6">
        <v>36708</v>
      </c>
      <c r="F114" s="7">
        <v>310000</v>
      </c>
      <c r="G114" s="7">
        <v>309095.6385</v>
      </c>
      <c r="H114" s="8">
        <v>0.99708270496663298</v>
      </c>
      <c r="I114" s="32">
        <v>4.4630000000000001</v>
      </c>
      <c r="J114" s="32">
        <v>4.3499999999999996</v>
      </c>
      <c r="K114" s="33">
        <v>0</v>
      </c>
      <c r="L114" s="33">
        <v>34927.807200000003</v>
      </c>
    </row>
    <row r="115" spans="1:12" x14ac:dyDescent="0.2">
      <c r="A115" s="1" t="s">
        <v>132</v>
      </c>
      <c r="B115" s="1" t="s">
        <v>189</v>
      </c>
      <c r="C115" s="1" t="s">
        <v>75</v>
      </c>
      <c r="D115" s="1" t="s">
        <v>16</v>
      </c>
      <c r="E115" s="6">
        <v>36708</v>
      </c>
      <c r="F115" s="7">
        <v>-155000</v>
      </c>
      <c r="G115" s="7">
        <v>-154547.8193</v>
      </c>
      <c r="H115" s="8">
        <v>0.99708270496663298</v>
      </c>
      <c r="I115" s="32">
        <v>4.4630000000000001</v>
      </c>
      <c r="J115" s="32">
        <v>4.32</v>
      </c>
      <c r="K115" s="33">
        <v>0</v>
      </c>
      <c r="L115" s="33">
        <v>-22100.338199999998</v>
      </c>
    </row>
    <row r="116" spans="1:12" x14ac:dyDescent="0.2">
      <c r="A116" s="1" t="s">
        <v>132</v>
      </c>
      <c r="B116" s="1" t="s">
        <v>189</v>
      </c>
      <c r="C116" s="1" t="s">
        <v>75</v>
      </c>
      <c r="D116" s="1" t="s">
        <v>16</v>
      </c>
      <c r="E116" s="6">
        <v>36739</v>
      </c>
      <c r="F116" s="7">
        <v>-155000</v>
      </c>
      <c r="G116" s="7">
        <v>-153664.09899999999</v>
      </c>
      <c r="H116" s="8">
        <v>0.99138128386536595</v>
      </c>
      <c r="I116" s="32">
        <v>4.4219999999999997</v>
      </c>
      <c r="J116" s="32">
        <v>4.32</v>
      </c>
      <c r="K116" s="33">
        <v>0</v>
      </c>
      <c r="L116" s="33">
        <v>-15673.7381</v>
      </c>
    </row>
    <row r="117" spans="1:12" x14ac:dyDescent="0.2">
      <c r="A117" s="1" t="s">
        <v>132</v>
      </c>
      <c r="B117" s="1" t="s">
        <v>189</v>
      </c>
      <c r="C117" s="1" t="s">
        <v>75</v>
      </c>
      <c r="D117" s="1" t="s">
        <v>16</v>
      </c>
      <c r="E117" s="6">
        <v>36770</v>
      </c>
      <c r="F117" s="7">
        <v>-150000</v>
      </c>
      <c r="G117" s="7">
        <v>-147846.19630000001</v>
      </c>
      <c r="H117" s="8">
        <v>0.98564130855926402</v>
      </c>
      <c r="I117" s="32">
        <v>4.3819999999999997</v>
      </c>
      <c r="J117" s="32">
        <v>4.32</v>
      </c>
      <c r="K117" s="33">
        <v>0</v>
      </c>
      <c r="L117" s="33">
        <v>-9166.4642000000003</v>
      </c>
    </row>
    <row r="118" spans="1:12" x14ac:dyDescent="0.2">
      <c r="A118" s="1" t="s">
        <v>132</v>
      </c>
      <c r="B118" s="1" t="s">
        <v>189</v>
      </c>
      <c r="C118" s="1" t="s">
        <v>75</v>
      </c>
      <c r="D118" s="1" t="s">
        <v>16</v>
      </c>
      <c r="E118" s="6">
        <v>36800</v>
      </c>
      <c r="F118" s="7">
        <v>-155000</v>
      </c>
      <c r="G118" s="7">
        <v>-151907.19140000001</v>
      </c>
      <c r="H118" s="8">
        <v>0.98004639623156797</v>
      </c>
      <c r="I118" s="32">
        <v>4.3540000000000001</v>
      </c>
      <c r="J118" s="32">
        <v>4.32</v>
      </c>
      <c r="K118" s="33">
        <v>0</v>
      </c>
      <c r="L118" s="33">
        <v>-5164.8445000000002</v>
      </c>
    </row>
    <row r="119" spans="1:12" x14ac:dyDescent="0.2">
      <c r="A119" s="1" t="s">
        <v>181</v>
      </c>
      <c r="B119" s="1" t="s">
        <v>190</v>
      </c>
      <c r="C119" s="1" t="s">
        <v>75</v>
      </c>
      <c r="D119" s="1" t="s">
        <v>16</v>
      </c>
      <c r="E119" s="6">
        <v>36708</v>
      </c>
      <c r="F119" s="7">
        <v>310000</v>
      </c>
      <c r="G119" s="7">
        <v>309095.6385</v>
      </c>
      <c r="H119" s="8">
        <v>0.99708270496663298</v>
      </c>
      <c r="I119" s="32">
        <v>4.4630000000000001</v>
      </c>
      <c r="J119" s="32">
        <v>4.3499999999999996</v>
      </c>
      <c r="K119" s="33">
        <v>0</v>
      </c>
      <c r="L119" s="33">
        <v>34927.807200000003</v>
      </c>
    </row>
    <row r="120" spans="1:12" x14ac:dyDescent="0.2">
      <c r="A120" s="1" t="s">
        <v>172</v>
      </c>
      <c r="B120" s="1" t="s">
        <v>191</v>
      </c>
      <c r="C120" s="1" t="s">
        <v>75</v>
      </c>
      <c r="D120" s="1" t="s">
        <v>16</v>
      </c>
      <c r="E120" s="6">
        <v>36739</v>
      </c>
      <c r="F120" s="7">
        <v>-310000</v>
      </c>
      <c r="G120" s="7">
        <v>-307328.19799999997</v>
      </c>
      <c r="H120" s="8">
        <v>0.99138128386536595</v>
      </c>
      <c r="I120" s="32">
        <v>4.4219999999999997</v>
      </c>
      <c r="J120" s="32">
        <v>4.3250000000000002</v>
      </c>
      <c r="K120" s="33">
        <v>0</v>
      </c>
      <c r="L120" s="33">
        <v>-29810.835200000001</v>
      </c>
    </row>
    <row r="121" spans="1:12" x14ac:dyDescent="0.2">
      <c r="A121" s="1" t="s">
        <v>123</v>
      </c>
      <c r="B121" s="1" t="s">
        <v>192</v>
      </c>
      <c r="C121" s="1" t="s">
        <v>75</v>
      </c>
      <c r="D121" s="1" t="s">
        <v>16</v>
      </c>
      <c r="E121" s="6">
        <v>36831</v>
      </c>
      <c r="F121" s="7">
        <v>-150000</v>
      </c>
      <c r="G121" s="7">
        <v>-146141.92939999999</v>
      </c>
      <c r="H121" s="8">
        <v>0.97427952923641703</v>
      </c>
      <c r="I121" s="32">
        <v>4.4039999999999999</v>
      </c>
      <c r="J121" s="32">
        <v>4.2549999999999999</v>
      </c>
      <c r="K121" s="33">
        <v>0</v>
      </c>
      <c r="L121" s="33">
        <v>-21775.147499999999</v>
      </c>
    </row>
    <row r="122" spans="1:12" x14ac:dyDescent="0.2">
      <c r="A122" s="1" t="s">
        <v>123</v>
      </c>
      <c r="B122" s="1" t="s">
        <v>192</v>
      </c>
      <c r="C122" s="1" t="s">
        <v>75</v>
      </c>
      <c r="D122" s="1" t="s">
        <v>16</v>
      </c>
      <c r="E122" s="6">
        <v>36861</v>
      </c>
      <c r="F122" s="7">
        <v>-155000</v>
      </c>
      <c r="G122" s="7">
        <v>-150145.89069999999</v>
      </c>
      <c r="H122" s="8">
        <v>0.96868316580300295</v>
      </c>
      <c r="I122" s="32">
        <v>4.47</v>
      </c>
      <c r="J122" s="32">
        <v>4.2549999999999999</v>
      </c>
      <c r="K122" s="33">
        <v>0</v>
      </c>
      <c r="L122" s="33">
        <v>-32281.3665</v>
      </c>
    </row>
    <row r="123" spans="1:12" x14ac:dyDescent="0.2">
      <c r="A123" s="1" t="s">
        <v>123</v>
      </c>
      <c r="B123" s="1" t="s">
        <v>192</v>
      </c>
      <c r="C123" s="1" t="s">
        <v>75</v>
      </c>
      <c r="D123" s="1" t="s">
        <v>16</v>
      </c>
      <c r="E123" s="6">
        <v>36892</v>
      </c>
      <c r="F123" s="7">
        <v>-155000</v>
      </c>
      <c r="G123" s="7">
        <v>-149247.26550000001</v>
      </c>
      <c r="H123" s="8">
        <v>0.96288558379760603</v>
      </c>
      <c r="I123" s="32">
        <v>4.4539999999999997</v>
      </c>
      <c r="J123" s="32">
        <v>4.2549999999999999</v>
      </c>
      <c r="K123" s="33">
        <v>0</v>
      </c>
      <c r="L123" s="33">
        <v>-29700.2058</v>
      </c>
    </row>
    <row r="124" spans="1:12" x14ac:dyDescent="0.2">
      <c r="A124" s="1" t="s">
        <v>123</v>
      </c>
      <c r="B124" s="1" t="s">
        <v>192</v>
      </c>
      <c r="C124" s="1" t="s">
        <v>75</v>
      </c>
      <c r="D124" s="1" t="s">
        <v>16</v>
      </c>
      <c r="E124" s="6">
        <v>36923</v>
      </c>
      <c r="F124" s="7">
        <v>-140000</v>
      </c>
      <c r="G124" s="7">
        <v>-133990.4345</v>
      </c>
      <c r="H124" s="8">
        <v>0.95707453211344096</v>
      </c>
      <c r="I124" s="32">
        <v>4.2160000000000002</v>
      </c>
      <c r="J124" s="32">
        <v>4.2549999999999999</v>
      </c>
      <c r="K124" s="33">
        <v>0</v>
      </c>
      <c r="L124" s="33">
        <v>5225.6269000000002</v>
      </c>
    </row>
    <row r="125" spans="1:12" x14ac:dyDescent="0.2">
      <c r="A125" s="1" t="s">
        <v>123</v>
      </c>
      <c r="B125" s="1" t="s">
        <v>192</v>
      </c>
      <c r="C125" s="1" t="s">
        <v>75</v>
      </c>
      <c r="D125" s="1" t="s">
        <v>16</v>
      </c>
      <c r="E125" s="6">
        <v>36951</v>
      </c>
      <c r="F125" s="7">
        <v>-155000</v>
      </c>
      <c r="G125" s="7">
        <v>-147531.1778</v>
      </c>
      <c r="H125" s="8">
        <v>0.95181405005432396</v>
      </c>
      <c r="I125" s="32">
        <v>3.976</v>
      </c>
      <c r="J125" s="32">
        <v>4.2549999999999999</v>
      </c>
      <c r="K125" s="33">
        <v>0</v>
      </c>
      <c r="L125" s="33">
        <v>41161.198600000003</v>
      </c>
    </row>
    <row r="126" spans="1:12" x14ac:dyDescent="0.2">
      <c r="A126" s="1" t="s">
        <v>96</v>
      </c>
      <c r="B126" s="1" t="s">
        <v>193</v>
      </c>
      <c r="C126" s="1" t="s">
        <v>75</v>
      </c>
      <c r="D126" s="1" t="s">
        <v>16</v>
      </c>
      <c r="E126" s="6">
        <v>36708</v>
      </c>
      <c r="F126" s="7">
        <v>155000</v>
      </c>
      <c r="G126" s="7">
        <v>154547.8193</v>
      </c>
      <c r="H126" s="8">
        <v>0.99708270496663298</v>
      </c>
      <c r="I126" s="32">
        <v>4.4630000000000001</v>
      </c>
      <c r="J126" s="32">
        <v>4.32</v>
      </c>
      <c r="K126" s="33">
        <v>0</v>
      </c>
      <c r="L126" s="33">
        <v>22100.338199999998</v>
      </c>
    </row>
    <row r="127" spans="1:12" x14ac:dyDescent="0.2">
      <c r="A127" s="1" t="s">
        <v>96</v>
      </c>
      <c r="B127" s="1" t="s">
        <v>193</v>
      </c>
      <c r="C127" s="1" t="s">
        <v>75</v>
      </c>
      <c r="D127" s="1" t="s">
        <v>16</v>
      </c>
      <c r="E127" s="6">
        <v>36739</v>
      </c>
      <c r="F127" s="7">
        <v>155000</v>
      </c>
      <c r="G127" s="7">
        <v>153664.09899999999</v>
      </c>
      <c r="H127" s="8">
        <v>0.99138128386536595</v>
      </c>
      <c r="I127" s="32">
        <v>4.4219999999999997</v>
      </c>
      <c r="J127" s="32">
        <v>4.32</v>
      </c>
      <c r="K127" s="33">
        <v>0</v>
      </c>
      <c r="L127" s="33">
        <v>15673.7381</v>
      </c>
    </row>
    <row r="128" spans="1:12" x14ac:dyDescent="0.2">
      <c r="A128" s="1" t="s">
        <v>96</v>
      </c>
      <c r="B128" s="1" t="s">
        <v>193</v>
      </c>
      <c r="C128" s="1" t="s">
        <v>75</v>
      </c>
      <c r="D128" s="1" t="s">
        <v>16</v>
      </c>
      <c r="E128" s="6">
        <v>36770</v>
      </c>
      <c r="F128" s="7">
        <v>150000</v>
      </c>
      <c r="G128" s="7">
        <v>147846.19630000001</v>
      </c>
      <c r="H128" s="8">
        <v>0.98564130855926402</v>
      </c>
      <c r="I128" s="32">
        <v>4.3819999999999997</v>
      </c>
      <c r="J128" s="32">
        <v>4.32</v>
      </c>
      <c r="K128" s="33">
        <v>0</v>
      </c>
      <c r="L128" s="33">
        <v>9166.4642000000003</v>
      </c>
    </row>
    <row r="129" spans="1:12" x14ac:dyDescent="0.2">
      <c r="A129" s="1" t="s">
        <v>96</v>
      </c>
      <c r="B129" s="1" t="s">
        <v>193</v>
      </c>
      <c r="C129" s="1" t="s">
        <v>75</v>
      </c>
      <c r="D129" s="1" t="s">
        <v>16</v>
      </c>
      <c r="E129" s="6">
        <v>36800</v>
      </c>
      <c r="F129" s="7">
        <v>155000</v>
      </c>
      <c r="G129" s="7">
        <v>151907.19140000001</v>
      </c>
      <c r="H129" s="8">
        <v>0.98004639623156797</v>
      </c>
      <c r="I129" s="32">
        <v>4.3540000000000001</v>
      </c>
      <c r="J129" s="32">
        <v>4.32</v>
      </c>
      <c r="K129" s="33">
        <v>0</v>
      </c>
      <c r="L129" s="33">
        <v>5164.8445000000002</v>
      </c>
    </row>
    <row r="130" spans="1:12" x14ac:dyDescent="0.2">
      <c r="A130" s="1" t="s">
        <v>126</v>
      </c>
      <c r="B130" s="1" t="s">
        <v>194</v>
      </c>
      <c r="C130" s="1" t="s">
        <v>75</v>
      </c>
      <c r="D130" s="1" t="s">
        <v>16</v>
      </c>
      <c r="E130" s="6">
        <v>36708</v>
      </c>
      <c r="F130" s="7">
        <v>-310000</v>
      </c>
      <c r="G130" s="7">
        <v>-309095.6385</v>
      </c>
      <c r="H130" s="8">
        <v>0.99708270496663298</v>
      </c>
      <c r="I130" s="32">
        <v>4.4630000000000001</v>
      </c>
      <c r="J130" s="32">
        <v>4.3550000000000004</v>
      </c>
      <c r="K130" s="33">
        <v>0</v>
      </c>
      <c r="L130" s="33">
        <v>-33382.328999999998</v>
      </c>
    </row>
    <row r="131" spans="1:12" x14ac:dyDescent="0.2">
      <c r="A131" s="1" t="s">
        <v>115</v>
      </c>
      <c r="B131" s="1" t="s">
        <v>195</v>
      </c>
      <c r="C131" s="1" t="s">
        <v>75</v>
      </c>
      <c r="D131" s="1" t="s">
        <v>16</v>
      </c>
      <c r="E131" s="6">
        <v>36708</v>
      </c>
      <c r="F131" s="7">
        <v>310000</v>
      </c>
      <c r="G131" s="7">
        <v>309095.6385</v>
      </c>
      <c r="H131" s="8">
        <v>0.99708270496663298</v>
      </c>
      <c r="I131" s="32">
        <v>4.4630000000000001</v>
      </c>
      <c r="J131" s="32">
        <v>4.3499999999999996</v>
      </c>
      <c r="K131" s="33">
        <v>0</v>
      </c>
      <c r="L131" s="33">
        <v>34927.807200000003</v>
      </c>
    </row>
    <row r="132" spans="1:12" x14ac:dyDescent="0.2">
      <c r="A132" s="1" t="s">
        <v>130</v>
      </c>
      <c r="B132" s="1" t="s">
        <v>196</v>
      </c>
      <c r="C132" s="1" t="s">
        <v>75</v>
      </c>
      <c r="D132" s="1" t="s">
        <v>16</v>
      </c>
      <c r="E132" s="6">
        <v>36708</v>
      </c>
      <c r="F132" s="7">
        <v>155000</v>
      </c>
      <c r="G132" s="7">
        <v>154547.8193</v>
      </c>
      <c r="H132" s="8">
        <v>0.99708270496663298</v>
      </c>
      <c r="I132" s="32">
        <v>4.4630000000000001</v>
      </c>
      <c r="J132" s="32">
        <v>4.3150000000000004</v>
      </c>
      <c r="K132" s="33">
        <v>0</v>
      </c>
      <c r="L132" s="33">
        <v>22873.077300000001</v>
      </c>
    </row>
    <row r="133" spans="1:12" x14ac:dyDescent="0.2">
      <c r="A133" s="1" t="s">
        <v>130</v>
      </c>
      <c r="B133" s="1" t="s">
        <v>196</v>
      </c>
      <c r="C133" s="1" t="s">
        <v>75</v>
      </c>
      <c r="D133" s="1" t="s">
        <v>16</v>
      </c>
      <c r="E133" s="6">
        <v>36739</v>
      </c>
      <c r="F133" s="7">
        <v>155000</v>
      </c>
      <c r="G133" s="7">
        <v>153664.09899999999</v>
      </c>
      <c r="H133" s="8">
        <v>0.99138128386536595</v>
      </c>
      <c r="I133" s="32">
        <v>4.4219999999999997</v>
      </c>
      <c r="J133" s="32">
        <v>4.3150000000000004</v>
      </c>
      <c r="K133" s="33">
        <v>0</v>
      </c>
      <c r="L133" s="33">
        <v>16442.0586</v>
      </c>
    </row>
    <row r="134" spans="1:12" x14ac:dyDescent="0.2">
      <c r="A134" s="1" t="s">
        <v>130</v>
      </c>
      <c r="B134" s="1" t="s">
        <v>196</v>
      </c>
      <c r="C134" s="1" t="s">
        <v>75</v>
      </c>
      <c r="D134" s="1" t="s">
        <v>16</v>
      </c>
      <c r="E134" s="6">
        <v>36770</v>
      </c>
      <c r="F134" s="7">
        <v>150000</v>
      </c>
      <c r="G134" s="7">
        <v>147846.19630000001</v>
      </c>
      <c r="H134" s="8">
        <v>0.98564130855926402</v>
      </c>
      <c r="I134" s="32">
        <v>4.3819999999999997</v>
      </c>
      <c r="J134" s="32">
        <v>4.3150000000000004</v>
      </c>
      <c r="K134" s="33">
        <v>0</v>
      </c>
      <c r="L134" s="33">
        <v>9905.6952000000001</v>
      </c>
    </row>
    <row r="135" spans="1:12" x14ac:dyDescent="0.2">
      <c r="A135" s="1" t="s">
        <v>130</v>
      </c>
      <c r="B135" s="1" t="s">
        <v>196</v>
      </c>
      <c r="C135" s="1" t="s">
        <v>75</v>
      </c>
      <c r="D135" s="1" t="s">
        <v>16</v>
      </c>
      <c r="E135" s="6">
        <v>36800</v>
      </c>
      <c r="F135" s="7">
        <v>155000</v>
      </c>
      <c r="G135" s="7">
        <v>151907.19140000001</v>
      </c>
      <c r="H135" s="8">
        <v>0.98004639623156797</v>
      </c>
      <c r="I135" s="32">
        <v>4.3540000000000001</v>
      </c>
      <c r="J135" s="32">
        <v>4.3150000000000004</v>
      </c>
      <c r="K135" s="33">
        <v>0</v>
      </c>
      <c r="L135" s="33">
        <v>5924.3805000000002</v>
      </c>
    </row>
    <row r="136" spans="1:12" x14ac:dyDescent="0.2">
      <c r="A136" s="1" t="s">
        <v>181</v>
      </c>
      <c r="B136" s="1" t="s">
        <v>197</v>
      </c>
      <c r="C136" s="1" t="s">
        <v>75</v>
      </c>
      <c r="D136" s="1" t="s">
        <v>16</v>
      </c>
      <c r="E136" s="6">
        <v>36708</v>
      </c>
      <c r="F136" s="7">
        <v>310000</v>
      </c>
      <c r="G136" s="7">
        <v>309095.6385</v>
      </c>
      <c r="H136" s="8">
        <v>0.99708270496663298</v>
      </c>
      <c r="I136" s="32">
        <v>4.4630000000000001</v>
      </c>
      <c r="J136" s="32">
        <v>4.3449999999999998</v>
      </c>
      <c r="K136" s="33">
        <v>0</v>
      </c>
      <c r="L136" s="33">
        <v>36473.285300000003</v>
      </c>
    </row>
    <row r="137" spans="1:12" x14ac:dyDescent="0.2">
      <c r="A137" s="1" t="s">
        <v>198</v>
      </c>
      <c r="B137" s="1" t="s">
        <v>199</v>
      </c>
      <c r="C137" s="1" t="s">
        <v>75</v>
      </c>
      <c r="D137" s="1" t="s">
        <v>16</v>
      </c>
      <c r="E137" s="6">
        <v>36708</v>
      </c>
      <c r="F137" s="7">
        <v>-310000</v>
      </c>
      <c r="G137" s="7">
        <v>-309095.6385</v>
      </c>
      <c r="H137" s="8">
        <v>0.99708270496663298</v>
      </c>
      <c r="I137" s="32">
        <v>4.4630000000000001</v>
      </c>
      <c r="J137" s="32">
        <v>4.3499999999999996</v>
      </c>
      <c r="K137" s="33">
        <v>0</v>
      </c>
      <c r="L137" s="33">
        <v>-34927.807200000003</v>
      </c>
    </row>
    <row r="138" spans="1:12" x14ac:dyDescent="0.2">
      <c r="A138" s="1" t="s">
        <v>200</v>
      </c>
      <c r="B138" s="1" t="s">
        <v>201</v>
      </c>
      <c r="C138" s="1" t="s">
        <v>75</v>
      </c>
      <c r="D138" s="1" t="s">
        <v>16</v>
      </c>
      <c r="E138" s="6">
        <v>36708</v>
      </c>
      <c r="F138" s="7">
        <v>-155000</v>
      </c>
      <c r="G138" s="7">
        <v>-154547.8193</v>
      </c>
      <c r="H138" s="8">
        <v>0.99708270496663298</v>
      </c>
      <c r="I138" s="32">
        <v>4.4630000000000001</v>
      </c>
      <c r="J138" s="32">
        <v>4.32</v>
      </c>
      <c r="K138" s="33">
        <v>0</v>
      </c>
      <c r="L138" s="33">
        <v>-22100.338199999998</v>
      </c>
    </row>
    <row r="139" spans="1:12" x14ac:dyDescent="0.2">
      <c r="A139" s="1" t="s">
        <v>200</v>
      </c>
      <c r="B139" s="1" t="s">
        <v>201</v>
      </c>
      <c r="C139" s="1" t="s">
        <v>75</v>
      </c>
      <c r="D139" s="1" t="s">
        <v>16</v>
      </c>
      <c r="E139" s="6">
        <v>36739</v>
      </c>
      <c r="F139" s="7">
        <v>-155000</v>
      </c>
      <c r="G139" s="7">
        <v>-153664.09899999999</v>
      </c>
      <c r="H139" s="8">
        <v>0.99138128386536595</v>
      </c>
      <c r="I139" s="32">
        <v>4.4219999999999997</v>
      </c>
      <c r="J139" s="32">
        <v>4.32</v>
      </c>
      <c r="K139" s="33">
        <v>0</v>
      </c>
      <c r="L139" s="33">
        <v>-15673.7381</v>
      </c>
    </row>
    <row r="140" spans="1:12" x14ac:dyDescent="0.2">
      <c r="A140" s="1" t="s">
        <v>200</v>
      </c>
      <c r="B140" s="1" t="s">
        <v>201</v>
      </c>
      <c r="C140" s="1" t="s">
        <v>75</v>
      </c>
      <c r="D140" s="1" t="s">
        <v>16</v>
      </c>
      <c r="E140" s="6">
        <v>36770</v>
      </c>
      <c r="F140" s="7">
        <v>-150000</v>
      </c>
      <c r="G140" s="7">
        <v>-147846.19630000001</v>
      </c>
      <c r="H140" s="8">
        <v>0.98564130855926402</v>
      </c>
      <c r="I140" s="32">
        <v>4.3819999999999997</v>
      </c>
      <c r="J140" s="32">
        <v>4.32</v>
      </c>
      <c r="K140" s="33">
        <v>0</v>
      </c>
      <c r="L140" s="33">
        <v>-9166.4642000000003</v>
      </c>
    </row>
    <row r="141" spans="1:12" x14ac:dyDescent="0.2">
      <c r="A141" s="1" t="s">
        <v>200</v>
      </c>
      <c r="B141" s="1" t="s">
        <v>201</v>
      </c>
      <c r="C141" s="1" t="s">
        <v>75</v>
      </c>
      <c r="D141" s="1" t="s">
        <v>16</v>
      </c>
      <c r="E141" s="6">
        <v>36800</v>
      </c>
      <c r="F141" s="7">
        <v>-155000</v>
      </c>
      <c r="G141" s="7">
        <v>-151907.19140000001</v>
      </c>
      <c r="H141" s="8">
        <v>0.98004639623156797</v>
      </c>
      <c r="I141" s="32">
        <v>4.3540000000000001</v>
      </c>
      <c r="J141" s="32">
        <v>4.32</v>
      </c>
      <c r="K141" s="33">
        <v>0</v>
      </c>
      <c r="L141" s="33">
        <v>-5164.8445000000002</v>
      </c>
    </row>
    <row r="142" spans="1:12" x14ac:dyDescent="0.2">
      <c r="A142" s="1" t="s">
        <v>115</v>
      </c>
      <c r="B142" s="1" t="s">
        <v>202</v>
      </c>
      <c r="C142" s="1" t="s">
        <v>75</v>
      </c>
      <c r="D142" s="1" t="s">
        <v>16</v>
      </c>
      <c r="E142" s="6">
        <v>36708</v>
      </c>
      <c r="F142" s="7">
        <v>310000</v>
      </c>
      <c r="G142" s="7">
        <v>309095.6385</v>
      </c>
      <c r="H142" s="8">
        <v>0.99708270496663298</v>
      </c>
      <c r="I142" s="32">
        <v>4.4630000000000001</v>
      </c>
      <c r="J142" s="32">
        <v>4.3449999999999998</v>
      </c>
      <c r="K142" s="33">
        <v>0</v>
      </c>
      <c r="L142" s="33">
        <v>36473.285300000003</v>
      </c>
    </row>
    <row r="143" spans="1:12" x14ac:dyDescent="0.2">
      <c r="A143" s="1" t="s">
        <v>203</v>
      </c>
      <c r="B143" s="1" t="s">
        <v>204</v>
      </c>
      <c r="C143" s="1" t="s">
        <v>75</v>
      </c>
      <c r="D143" s="1" t="s">
        <v>16</v>
      </c>
      <c r="E143" s="6">
        <v>36739</v>
      </c>
      <c r="F143" s="7">
        <v>-310000</v>
      </c>
      <c r="G143" s="7">
        <v>-307328.19799999997</v>
      </c>
      <c r="H143" s="8">
        <v>0.99138128386536595</v>
      </c>
      <c r="I143" s="32">
        <v>4.4219999999999997</v>
      </c>
      <c r="J143" s="32">
        <v>4.3274999999999997</v>
      </c>
      <c r="K143" s="33">
        <v>0</v>
      </c>
      <c r="L143" s="33">
        <v>-29042.5147</v>
      </c>
    </row>
    <row r="144" spans="1:12" x14ac:dyDescent="0.2">
      <c r="A144" s="1" t="s">
        <v>205</v>
      </c>
      <c r="B144" s="1" t="s">
        <v>206</v>
      </c>
      <c r="C144" s="1" t="s">
        <v>75</v>
      </c>
      <c r="D144" s="1" t="s">
        <v>16</v>
      </c>
      <c r="E144" s="6">
        <v>36708</v>
      </c>
      <c r="F144" s="7">
        <v>310000</v>
      </c>
      <c r="G144" s="7">
        <v>309095.6385</v>
      </c>
      <c r="H144" s="8">
        <v>0.99708270496663298</v>
      </c>
      <c r="I144" s="32">
        <v>4.4630000000000001</v>
      </c>
      <c r="J144" s="32">
        <v>4.3449999999999998</v>
      </c>
      <c r="K144" s="33">
        <v>0</v>
      </c>
      <c r="L144" s="33">
        <v>36473.285300000003</v>
      </c>
    </row>
    <row r="145" spans="1:12" x14ac:dyDescent="0.2">
      <c r="A145" s="1" t="s">
        <v>205</v>
      </c>
      <c r="B145" s="1" t="s">
        <v>207</v>
      </c>
      <c r="C145" s="1" t="s">
        <v>75</v>
      </c>
      <c r="D145" s="1" t="s">
        <v>16</v>
      </c>
      <c r="E145" s="6">
        <v>36708</v>
      </c>
      <c r="F145" s="7">
        <v>310000</v>
      </c>
      <c r="G145" s="7">
        <v>309095.6385</v>
      </c>
      <c r="H145" s="8">
        <v>0.99708270496663298</v>
      </c>
      <c r="I145" s="32">
        <v>4.4630000000000001</v>
      </c>
      <c r="J145" s="32">
        <v>4.34</v>
      </c>
      <c r="K145" s="33">
        <v>0</v>
      </c>
      <c r="L145" s="33">
        <v>38018.763500000001</v>
      </c>
    </row>
    <row r="146" spans="1:12" x14ac:dyDescent="0.2">
      <c r="A146" s="1" t="s">
        <v>198</v>
      </c>
      <c r="B146" s="1" t="s">
        <v>208</v>
      </c>
      <c r="C146" s="1" t="s">
        <v>75</v>
      </c>
      <c r="D146" s="1" t="s">
        <v>16</v>
      </c>
      <c r="E146" s="6">
        <v>36708</v>
      </c>
      <c r="F146" s="7">
        <v>-310000</v>
      </c>
      <c r="G146" s="7">
        <v>-309095.6385</v>
      </c>
      <c r="H146" s="8">
        <v>0.99708270496663298</v>
      </c>
      <c r="I146" s="32">
        <v>4.4630000000000001</v>
      </c>
      <c r="J146" s="32">
        <v>4.3449999999999998</v>
      </c>
      <c r="K146" s="33">
        <v>0</v>
      </c>
      <c r="L146" s="33">
        <v>-36473.285300000003</v>
      </c>
    </row>
    <row r="147" spans="1:12" x14ac:dyDescent="0.2">
      <c r="A147" s="1" t="s">
        <v>198</v>
      </c>
      <c r="B147" s="1" t="s">
        <v>209</v>
      </c>
      <c r="C147" s="1" t="s">
        <v>75</v>
      </c>
      <c r="D147" s="1" t="s">
        <v>16</v>
      </c>
      <c r="E147" s="6">
        <v>36708</v>
      </c>
      <c r="F147" s="7">
        <v>-310000</v>
      </c>
      <c r="G147" s="7">
        <v>-309095.6385</v>
      </c>
      <c r="H147" s="8">
        <v>0.99708270496663298</v>
      </c>
      <c r="I147" s="32">
        <v>4.4630000000000001</v>
      </c>
      <c r="J147" s="32">
        <v>4.3499999999999996</v>
      </c>
      <c r="K147" s="33">
        <v>0</v>
      </c>
      <c r="L147" s="33">
        <v>-34927.807200000003</v>
      </c>
    </row>
    <row r="148" spans="1:12" x14ac:dyDescent="0.2">
      <c r="A148" s="1" t="s">
        <v>200</v>
      </c>
      <c r="B148" s="1" t="s">
        <v>210</v>
      </c>
      <c r="C148" s="1" t="s">
        <v>75</v>
      </c>
      <c r="D148" s="1" t="s">
        <v>16</v>
      </c>
      <c r="E148" s="6">
        <v>36708</v>
      </c>
      <c r="F148" s="7">
        <v>-155000</v>
      </c>
      <c r="G148" s="7">
        <v>-154547.8193</v>
      </c>
      <c r="H148" s="8">
        <v>0.99708270496663298</v>
      </c>
      <c r="I148" s="32">
        <v>4.4630000000000001</v>
      </c>
      <c r="J148" s="32">
        <v>4.3150000000000004</v>
      </c>
      <c r="K148" s="33">
        <v>0</v>
      </c>
      <c r="L148" s="33">
        <v>-22873.077300000001</v>
      </c>
    </row>
    <row r="149" spans="1:12" x14ac:dyDescent="0.2">
      <c r="A149" s="1" t="s">
        <v>200</v>
      </c>
      <c r="B149" s="1" t="s">
        <v>210</v>
      </c>
      <c r="C149" s="1" t="s">
        <v>75</v>
      </c>
      <c r="D149" s="1" t="s">
        <v>16</v>
      </c>
      <c r="E149" s="6">
        <v>36739</v>
      </c>
      <c r="F149" s="7">
        <v>-155000</v>
      </c>
      <c r="G149" s="7">
        <v>-153664.09899999999</v>
      </c>
      <c r="H149" s="8">
        <v>0.99138128386536595</v>
      </c>
      <c r="I149" s="32">
        <v>4.4219999999999997</v>
      </c>
      <c r="J149" s="32">
        <v>4.3150000000000004</v>
      </c>
      <c r="K149" s="33">
        <v>0</v>
      </c>
      <c r="L149" s="33">
        <v>-16442.0586</v>
      </c>
    </row>
    <row r="150" spans="1:12" x14ac:dyDescent="0.2">
      <c r="A150" s="1" t="s">
        <v>200</v>
      </c>
      <c r="B150" s="1" t="s">
        <v>210</v>
      </c>
      <c r="C150" s="1" t="s">
        <v>75</v>
      </c>
      <c r="D150" s="1" t="s">
        <v>16</v>
      </c>
      <c r="E150" s="6">
        <v>36770</v>
      </c>
      <c r="F150" s="7">
        <v>-150000</v>
      </c>
      <c r="G150" s="7">
        <v>-147846.19630000001</v>
      </c>
      <c r="H150" s="8">
        <v>0.98564130855926402</v>
      </c>
      <c r="I150" s="32">
        <v>4.3819999999999997</v>
      </c>
      <c r="J150" s="32">
        <v>4.3150000000000004</v>
      </c>
      <c r="K150" s="33">
        <v>0</v>
      </c>
      <c r="L150" s="33">
        <v>-9905.6952000000001</v>
      </c>
    </row>
    <row r="151" spans="1:12" x14ac:dyDescent="0.2">
      <c r="A151" s="1" t="s">
        <v>200</v>
      </c>
      <c r="B151" s="1" t="s">
        <v>210</v>
      </c>
      <c r="C151" s="1" t="s">
        <v>75</v>
      </c>
      <c r="D151" s="1" t="s">
        <v>16</v>
      </c>
      <c r="E151" s="6">
        <v>36800</v>
      </c>
      <c r="F151" s="7">
        <v>-155000</v>
      </c>
      <c r="G151" s="7">
        <v>-151907.19140000001</v>
      </c>
      <c r="H151" s="8">
        <v>0.98004639623156797</v>
      </c>
      <c r="I151" s="32">
        <v>4.3540000000000001</v>
      </c>
      <c r="J151" s="32">
        <v>4.3150000000000004</v>
      </c>
      <c r="K151" s="33">
        <v>0</v>
      </c>
      <c r="L151" s="33">
        <v>-5924.3805000000002</v>
      </c>
    </row>
    <row r="152" spans="1:12" x14ac:dyDescent="0.2">
      <c r="A152" s="1" t="s">
        <v>203</v>
      </c>
      <c r="B152" s="1" t="s">
        <v>211</v>
      </c>
      <c r="C152" s="1" t="s">
        <v>75</v>
      </c>
      <c r="D152" s="1" t="s">
        <v>16</v>
      </c>
      <c r="E152" s="6">
        <v>36831</v>
      </c>
      <c r="F152" s="7">
        <v>-150000</v>
      </c>
      <c r="G152" s="7">
        <v>-146141.92939999999</v>
      </c>
      <c r="H152" s="8">
        <v>0.97427952923641703</v>
      </c>
      <c r="I152" s="32">
        <v>4.4039999999999999</v>
      </c>
      <c r="J152" s="32">
        <v>4.2525000000000004</v>
      </c>
      <c r="K152" s="33">
        <v>0</v>
      </c>
      <c r="L152" s="33">
        <v>-22140.5023</v>
      </c>
    </row>
    <row r="153" spans="1:12" x14ac:dyDescent="0.2">
      <c r="A153" s="1" t="s">
        <v>203</v>
      </c>
      <c r="B153" s="1" t="s">
        <v>211</v>
      </c>
      <c r="C153" s="1" t="s">
        <v>75</v>
      </c>
      <c r="D153" s="1" t="s">
        <v>16</v>
      </c>
      <c r="E153" s="6">
        <v>36861</v>
      </c>
      <c r="F153" s="7">
        <v>-155000</v>
      </c>
      <c r="G153" s="7">
        <v>-150145.89069999999</v>
      </c>
      <c r="H153" s="8">
        <v>0.96868316580300295</v>
      </c>
      <c r="I153" s="32">
        <v>4.47</v>
      </c>
      <c r="J153" s="32">
        <v>4.2525000000000004</v>
      </c>
      <c r="K153" s="33">
        <v>0</v>
      </c>
      <c r="L153" s="33">
        <v>-32656.731199999998</v>
      </c>
    </row>
    <row r="154" spans="1:12" x14ac:dyDescent="0.2">
      <c r="A154" s="1" t="s">
        <v>203</v>
      </c>
      <c r="B154" s="1" t="s">
        <v>211</v>
      </c>
      <c r="C154" s="1" t="s">
        <v>75</v>
      </c>
      <c r="D154" s="1" t="s">
        <v>16</v>
      </c>
      <c r="E154" s="6">
        <v>36892</v>
      </c>
      <c r="F154" s="7">
        <v>-155000</v>
      </c>
      <c r="G154" s="7">
        <v>-149247.26550000001</v>
      </c>
      <c r="H154" s="8">
        <v>0.96288558379760603</v>
      </c>
      <c r="I154" s="32">
        <v>4.4539999999999997</v>
      </c>
      <c r="J154" s="32">
        <v>4.2525000000000004</v>
      </c>
      <c r="K154" s="33">
        <v>0</v>
      </c>
      <c r="L154" s="33">
        <v>-30073.324000000001</v>
      </c>
    </row>
    <row r="155" spans="1:12" x14ac:dyDescent="0.2">
      <c r="A155" s="1" t="s">
        <v>203</v>
      </c>
      <c r="B155" s="1" t="s">
        <v>211</v>
      </c>
      <c r="C155" s="1" t="s">
        <v>75</v>
      </c>
      <c r="D155" s="1" t="s">
        <v>16</v>
      </c>
      <c r="E155" s="6">
        <v>36923</v>
      </c>
      <c r="F155" s="7">
        <v>-140000</v>
      </c>
      <c r="G155" s="7">
        <v>-133990.4345</v>
      </c>
      <c r="H155" s="8">
        <v>0.95707453211344096</v>
      </c>
      <c r="I155" s="32">
        <v>4.2160000000000002</v>
      </c>
      <c r="J155" s="32">
        <v>4.2525000000000004</v>
      </c>
      <c r="K155" s="33">
        <v>0</v>
      </c>
      <c r="L155" s="33">
        <v>4890.6508999999996</v>
      </c>
    </row>
    <row r="156" spans="1:12" x14ac:dyDescent="0.2">
      <c r="A156" s="1" t="s">
        <v>203</v>
      </c>
      <c r="B156" s="1" t="s">
        <v>211</v>
      </c>
      <c r="C156" s="1" t="s">
        <v>75</v>
      </c>
      <c r="D156" s="1" t="s">
        <v>16</v>
      </c>
      <c r="E156" s="6">
        <v>36951</v>
      </c>
      <c r="F156" s="7">
        <v>-155000</v>
      </c>
      <c r="G156" s="7">
        <v>-147531.1778</v>
      </c>
      <c r="H156" s="8">
        <v>0.95181405005432396</v>
      </c>
      <c r="I156" s="32">
        <v>3.976</v>
      </c>
      <c r="J156" s="32">
        <v>4.2525000000000004</v>
      </c>
      <c r="K156" s="33">
        <v>0</v>
      </c>
      <c r="L156" s="33">
        <v>40792.370699999999</v>
      </c>
    </row>
    <row r="157" spans="1:12" x14ac:dyDescent="0.2">
      <c r="A157" s="1" t="s">
        <v>170</v>
      </c>
      <c r="B157" s="1" t="s">
        <v>212</v>
      </c>
      <c r="C157" s="1" t="s">
        <v>75</v>
      </c>
      <c r="D157" s="1" t="s">
        <v>16</v>
      </c>
      <c r="E157" s="6">
        <v>36708</v>
      </c>
      <c r="F157" s="7">
        <v>155000</v>
      </c>
      <c r="G157" s="7">
        <v>154547.8193</v>
      </c>
      <c r="H157" s="8">
        <v>0.99708270496663298</v>
      </c>
      <c r="I157" s="32">
        <v>4.4630000000000001</v>
      </c>
      <c r="J157" s="32">
        <v>4.3449999999999998</v>
      </c>
      <c r="K157" s="33">
        <v>0</v>
      </c>
      <c r="L157" s="33">
        <v>18236.6427</v>
      </c>
    </row>
    <row r="158" spans="1:12" x14ac:dyDescent="0.2">
      <c r="A158" s="1" t="s">
        <v>143</v>
      </c>
      <c r="B158" s="1" t="s">
        <v>213</v>
      </c>
      <c r="C158" s="1" t="s">
        <v>75</v>
      </c>
      <c r="D158" s="1" t="s">
        <v>16</v>
      </c>
      <c r="E158" s="6">
        <v>36708</v>
      </c>
      <c r="F158" s="7">
        <v>310000</v>
      </c>
      <c r="G158" s="7">
        <v>309095.6385</v>
      </c>
      <c r="H158" s="8">
        <v>0.99708270496663298</v>
      </c>
      <c r="I158" s="32">
        <v>4.4630000000000001</v>
      </c>
      <c r="J158" s="32">
        <v>4.3449999999999998</v>
      </c>
      <c r="K158" s="33">
        <v>0</v>
      </c>
      <c r="L158" s="33">
        <v>36473.285300000003</v>
      </c>
    </row>
    <row r="159" spans="1:12" x14ac:dyDescent="0.2">
      <c r="A159" s="1" t="s">
        <v>203</v>
      </c>
      <c r="B159" s="1" t="s">
        <v>214</v>
      </c>
      <c r="C159" s="1" t="s">
        <v>75</v>
      </c>
      <c r="D159" s="1" t="s">
        <v>16</v>
      </c>
      <c r="E159" s="6">
        <v>36708</v>
      </c>
      <c r="F159" s="7">
        <v>-155000</v>
      </c>
      <c r="G159" s="7">
        <v>-154547.8193</v>
      </c>
      <c r="H159" s="8">
        <v>0.99708270496663298</v>
      </c>
      <c r="I159" s="32">
        <v>4.4630000000000001</v>
      </c>
      <c r="J159" s="32">
        <v>4.3150000000000004</v>
      </c>
      <c r="K159" s="33">
        <v>0</v>
      </c>
      <c r="L159" s="33">
        <v>-22873.077300000001</v>
      </c>
    </row>
    <row r="160" spans="1:12" x14ac:dyDescent="0.2">
      <c r="A160" s="1" t="s">
        <v>203</v>
      </c>
      <c r="B160" s="1" t="s">
        <v>214</v>
      </c>
      <c r="C160" s="1" t="s">
        <v>75</v>
      </c>
      <c r="D160" s="1" t="s">
        <v>16</v>
      </c>
      <c r="E160" s="6">
        <v>36739</v>
      </c>
      <c r="F160" s="7">
        <v>-155000</v>
      </c>
      <c r="G160" s="7">
        <v>-153664.09899999999</v>
      </c>
      <c r="H160" s="8">
        <v>0.99138128386536595</v>
      </c>
      <c r="I160" s="32">
        <v>4.4219999999999997</v>
      </c>
      <c r="J160" s="32">
        <v>4.3150000000000004</v>
      </c>
      <c r="K160" s="33">
        <v>0</v>
      </c>
      <c r="L160" s="33">
        <v>-16442.0586</v>
      </c>
    </row>
    <row r="161" spans="1:12" x14ac:dyDescent="0.2">
      <c r="A161" s="1" t="s">
        <v>203</v>
      </c>
      <c r="B161" s="1" t="s">
        <v>214</v>
      </c>
      <c r="C161" s="1" t="s">
        <v>75</v>
      </c>
      <c r="D161" s="1" t="s">
        <v>16</v>
      </c>
      <c r="E161" s="6">
        <v>36770</v>
      </c>
      <c r="F161" s="7">
        <v>-150000</v>
      </c>
      <c r="G161" s="7">
        <v>-147846.19630000001</v>
      </c>
      <c r="H161" s="8">
        <v>0.98564130855926402</v>
      </c>
      <c r="I161" s="32">
        <v>4.3819999999999997</v>
      </c>
      <c r="J161" s="32">
        <v>4.3150000000000004</v>
      </c>
      <c r="K161" s="33">
        <v>0</v>
      </c>
      <c r="L161" s="33">
        <v>-9905.6952000000001</v>
      </c>
    </row>
    <row r="162" spans="1:12" x14ac:dyDescent="0.2">
      <c r="A162" s="1" t="s">
        <v>203</v>
      </c>
      <c r="B162" s="1" t="s">
        <v>214</v>
      </c>
      <c r="C162" s="1" t="s">
        <v>75</v>
      </c>
      <c r="D162" s="1" t="s">
        <v>16</v>
      </c>
      <c r="E162" s="6">
        <v>36800</v>
      </c>
      <c r="F162" s="7">
        <v>-155000</v>
      </c>
      <c r="G162" s="7">
        <v>-151907.19140000001</v>
      </c>
      <c r="H162" s="8">
        <v>0.98004639623156797</v>
      </c>
      <c r="I162" s="32">
        <v>4.3540000000000001</v>
      </c>
      <c r="J162" s="32">
        <v>4.3150000000000004</v>
      </c>
      <c r="K162" s="33">
        <v>0</v>
      </c>
      <c r="L162" s="33">
        <v>-5924.3805000000002</v>
      </c>
    </row>
    <row r="163" spans="1:12" x14ac:dyDescent="0.2">
      <c r="A163" s="1" t="s">
        <v>215</v>
      </c>
      <c r="B163" s="1" t="s">
        <v>216</v>
      </c>
      <c r="C163" s="1" t="s">
        <v>75</v>
      </c>
      <c r="D163" s="1" t="s">
        <v>16</v>
      </c>
      <c r="E163" s="6">
        <v>36708</v>
      </c>
      <c r="F163" s="7">
        <v>-310000</v>
      </c>
      <c r="G163" s="7">
        <v>-309095.6385</v>
      </c>
      <c r="H163" s="8">
        <v>0.99708270496663298</v>
      </c>
      <c r="I163" s="32">
        <v>4.4630000000000001</v>
      </c>
      <c r="J163" s="32">
        <v>4.3499999999999996</v>
      </c>
      <c r="K163" s="33">
        <v>0</v>
      </c>
      <c r="L163" s="33">
        <v>-34927.807200000003</v>
      </c>
    </row>
    <row r="164" spans="1:12" x14ac:dyDescent="0.2">
      <c r="A164" s="1" t="s">
        <v>110</v>
      </c>
      <c r="B164" s="1" t="s">
        <v>217</v>
      </c>
      <c r="C164" s="1" t="s">
        <v>75</v>
      </c>
      <c r="D164" s="1" t="s">
        <v>16</v>
      </c>
      <c r="E164" s="6">
        <v>36831</v>
      </c>
      <c r="F164" s="7">
        <v>150000</v>
      </c>
      <c r="G164" s="7">
        <v>146141.92939999999</v>
      </c>
      <c r="H164" s="8">
        <v>0.97427952923641703</v>
      </c>
      <c r="I164" s="32">
        <v>4.4039999999999999</v>
      </c>
      <c r="J164" s="32">
        <v>4.2374999999999998</v>
      </c>
      <c r="K164" s="33">
        <v>0</v>
      </c>
      <c r="L164" s="33">
        <v>24332.6312</v>
      </c>
    </row>
    <row r="165" spans="1:12" x14ac:dyDescent="0.2">
      <c r="A165" s="1" t="s">
        <v>110</v>
      </c>
      <c r="B165" s="1" t="s">
        <v>217</v>
      </c>
      <c r="C165" s="1" t="s">
        <v>75</v>
      </c>
      <c r="D165" s="1" t="s">
        <v>16</v>
      </c>
      <c r="E165" s="6">
        <v>36861</v>
      </c>
      <c r="F165" s="7">
        <v>155000</v>
      </c>
      <c r="G165" s="7">
        <v>150145.89069999999</v>
      </c>
      <c r="H165" s="8">
        <v>0.96868316580300295</v>
      </c>
      <c r="I165" s="32">
        <v>4.47</v>
      </c>
      <c r="J165" s="32">
        <v>4.2374999999999998</v>
      </c>
      <c r="K165" s="33">
        <v>0</v>
      </c>
      <c r="L165" s="33">
        <v>34908.919600000001</v>
      </c>
    </row>
    <row r="166" spans="1:12" x14ac:dyDescent="0.2">
      <c r="A166" s="1" t="s">
        <v>110</v>
      </c>
      <c r="B166" s="1" t="s">
        <v>217</v>
      </c>
      <c r="C166" s="1" t="s">
        <v>75</v>
      </c>
      <c r="D166" s="1" t="s">
        <v>16</v>
      </c>
      <c r="E166" s="6">
        <v>36892</v>
      </c>
      <c r="F166" s="7">
        <v>155000</v>
      </c>
      <c r="G166" s="7">
        <v>149247.26550000001</v>
      </c>
      <c r="H166" s="8">
        <v>0.96288558379760603</v>
      </c>
      <c r="I166" s="32">
        <v>4.4539999999999997</v>
      </c>
      <c r="J166" s="32">
        <v>4.2374999999999998</v>
      </c>
      <c r="K166" s="33">
        <v>0</v>
      </c>
      <c r="L166" s="33">
        <v>32312.032999999999</v>
      </c>
    </row>
    <row r="167" spans="1:12" x14ac:dyDescent="0.2">
      <c r="A167" s="1" t="s">
        <v>110</v>
      </c>
      <c r="B167" s="1" t="s">
        <v>217</v>
      </c>
      <c r="C167" s="1" t="s">
        <v>75</v>
      </c>
      <c r="D167" s="1" t="s">
        <v>16</v>
      </c>
      <c r="E167" s="6">
        <v>36923</v>
      </c>
      <c r="F167" s="7">
        <v>140000</v>
      </c>
      <c r="G167" s="7">
        <v>133990.4345</v>
      </c>
      <c r="H167" s="8">
        <v>0.95707453211344096</v>
      </c>
      <c r="I167" s="32">
        <v>4.2160000000000002</v>
      </c>
      <c r="J167" s="32">
        <v>4.2374999999999998</v>
      </c>
      <c r="K167" s="33">
        <v>0</v>
      </c>
      <c r="L167" s="33">
        <v>-2880.7943</v>
      </c>
    </row>
    <row r="168" spans="1:12" x14ac:dyDescent="0.2">
      <c r="A168" s="1" t="s">
        <v>110</v>
      </c>
      <c r="B168" s="1" t="s">
        <v>217</v>
      </c>
      <c r="C168" s="1" t="s">
        <v>75</v>
      </c>
      <c r="D168" s="1" t="s">
        <v>16</v>
      </c>
      <c r="E168" s="6">
        <v>36951</v>
      </c>
      <c r="F168" s="7">
        <v>155000</v>
      </c>
      <c r="G168" s="7">
        <v>147531.1778</v>
      </c>
      <c r="H168" s="8">
        <v>0.95181405005432396</v>
      </c>
      <c r="I168" s="32">
        <v>3.976</v>
      </c>
      <c r="J168" s="32">
        <v>4.2374999999999998</v>
      </c>
      <c r="K168" s="33">
        <v>0</v>
      </c>
      <c r="L168" s="33">
        <v>-38579.402999999998</v>
      </c>
    </row>
    <row r="169" spans="1:12" x14ac:dyDescent="0.2">
      <c r="A169" s="1" t="s">
        <v>161</v>
      </c>
      <c r="B169" s="1" t="s">
        <v>218</v>
      </c>
      <c r="C169" s="1" t="s">
        <v>75</v>
      </c>
      <c r="D169" s="1" t="s">
        <v>16</v>
      </c>
      <c r="E169" s="6">
        <v>36708</v>
      </c>
      <c r="F169" s="7">
        <v>-155000</v>
      </c>
      <c r="G169" s="7">
        <v>-154547.8193</v>
      </c>
      <c r="H169" s="8">
        <v>0.99708270496663298</v>
      </c>
      <c r="I169" s="32">
        <v>4.4630000000000001</v>
      </c>
      <c r="J169" s="32">
        <v>4.3550000000000004</v>
      </c>
      <c r="K169" s="33">
        <v>0</v>
      </c>
      <c r="L169" s="33">
        <v>-16691.164499999999</v>
      </c>
    </row>
    <row r="170" spans="1:12" x14ac:dyDescent="0.2">
      <c r="A170" s="1" t="s">
        <v>175</v>
      </c>
      <c r="B170" s="1" t="s">
        <v>219</v>
      </c>
      <c r="C170" s="1" t="s">
        <v>75</v>
      </c>
      <c r="D170" s="1" t="s">
        <v>16</v>
      </c>
      <c r="E170" s="6">
        <v>36708</v>
      </c>
      <c r="F170" s="7">
        <v>-155000</v>
      </c>
      <c r="G170" s="7">
        <v>-154547.8193</v>
      </c>
      <c r="H170" s="8">
        <v>0.99708270496663298</v>
      </c>
      <c r="I170" s="32">
        <v>4.4630000000000001</v>
      </c>
      <c r="J170" s="32">
        <v>4.3499999999999996</v>
      </c>
      <c r="K170" s="33">
        <v>0</v>
      </c>
      <c r="L170" s="33">
        <v>-17463.903600000001</v>
      </c>
    </row>
    <row r="171" spans="1:12" x14ac:dyDescent="0.2">
      <c r="A171" s="1" t="s">
        <v>170</v>
      </c>
      <c r="B171" s="1" t="s">
        <v>220</v>
      </c>
      <c r="C171" s="1" t="s">
        <v>75</v>
      </c>
      <c r="D171" s="1" t="s">
        <v>16</v>
      </c>
      <c r="E171" s="6">
        <v>36708</v>
      </c>
      <c r="F171" s="7">
        <v>-310000</v>
      </c>
      <c r="G171" s="7">
        <v>-309095.6385</v>
      </c>
      <c r="H171" s="8">
        <v>0.99708270496663298</v>
      </c>
      <c r="I171" s="32">
        <v>4.4630000000000001</v>
      </c>
      <c r="J171" s="32">
        <v>4.3550000000000004</v>
      </c>
      <c r="K171" s="33">
        <v>0</v>
      </c>
      <c r="L171" s="33">
        <v>-33382.328999999998</v>
      </c>
    </row>
    <row r="172" spans="1:12" x14ac:dyDescent="0.2">
      <c r="A172" s="1" t="s">
        <v>130</v>
      </c>
      <c r="B172" s="1" t="s">
        <v>221</v>
      </c>
      <c r="C172" s="1" t="s">
        <v>75</v>
      </c>
      <c r="D172" s="1" t="s">
        <v>16</v>
      </c>
      <c r="E172" s="6">
        <v>36708</v>
      </c>
      <c r="F172" s="7">
        <v>-310000</v>
      </c>
      <c r="G172" s="7">
        <v>-309095.6385</v>
      </c>
      <c r="H172" s="8">
        <v>0.99708270496663298</v>
      </c>
      <c r="I172" s="32">
        <v>4.4630000000000001</v>
      </c>
      <c r="J172" s="32">
        <v>4.3600000000000003</v>
      </c>
      <c r="K172" s="33">
        <v>0</v>
      </c>
      <c r="L172" s="33">
        <v>-31836.8508</v>
      </c>
    </row>
    <row r="173" spans="1:12" x14ac:dyDescent="0.2">
      <c r="A173" s="1" t="s">
        <v>222</v>
      </c>
      <c r="B173" s="1" t="s">
        <v>223</v>
      </c>
      <c r="C173" s="1" t="s">
        <v>75</v>
      </c>
      <c r="D173" s="1" t="s">
        <v>16</v>
      </c>
      <c r="E173" s="6">
        <v>36739</v>
      </c>
      <c r="F173" s="7">
        <v>-310000</v>
      </c>
      <c r="G173" s="7">
        <v>-307328.19799999997</v>
      </c>
      <c r="H173" s="8">
        <v>0.99138128386536595</v>
      </c>
      <c r="I173" s="32">
        <v>4.4219999999999997</v>
      </c>
      <c r="J173" s="32">
        <v>4.3324999999999996</v>
      </c>
      <c r="K173" s="33">
        <v>0</v>
      </c>
      <c r="L173" s="33">
        <v>-27505.8737</v>
      </c>
    </row>
    <row r="174" spans="1:12" x14ac:dyDescent="0.2">
      <c r="A174" s="1" t="s">
        <v>200</v>
      </c>
      <c r="B174" s="1" t="s">
        <v>224</v>
      </c>
      <c r="C174" s="1" t="s">
        <v>75</v>
      </c>
      <c r="D174" s="1" t="s">
        <v>16</v>
      </c>
      <c r="E174" s="6">
        <v>36708</v>
      </c>
      <c r="F174" s="7">
        <v>-155000</v>
      </c>
      <c r="G174" s="7">
        <v>-154547.8193</v>
      </c>
      <c r="H174" s="8">
        <v>0.99708270496663298</v>
      </c>
      <c r="I174" s="32">
        <v>4.4630000000000001</v>
      </c>
      <c r="J174" s="32">
        <v>4.3250000000000002</v>
      </c>
      <c r="K174" s="33">
        <v>0</v>
      </c>
      <c r="L174" s="33">
        <v>-21327.599099999999</v>
      </c>
    </row>
    <row r="175" spans="1:12" x14ac:dyDescent="0.2">
      <c r="A175" s="1" t="s">
        <v>200</v>
      </c>
      <c r="B175" s="1" t="s">
        <v>224</v>
      </c>
      <c r="C175" s="1" t="s">
        <v>75</v>
      </c>
      <c r="D175" s="1" t="s">
        <v>16</v>
      </c>
      <c r="E175" s="6">
        <v>36739</v>
      </c>
      <c r="F175" s="7">
        <v>-155000</v>
      </c>
      <c r="G175" s="7">
        <v>-153664.09899999999</v>
      </c>
      <c r="H175" s="8">
        <v>0.99138128386536595</v>
      </c>
      <c r="I175" s="32">
        <v>4.4219999999999997</v>
      </c>
      <c r="J175" s="32">
        <v>4.3250000000000002</v>
      </c>
      <c r="K175" s="33">
        <v>0</v>
      </c>
      <c r="L175" s="33">
        <v>-14905.417600000001</v>
      </c>
    </row>
    <row r="176" spans="1:12" x14ac:dyDescent="0.2">
      <c r="A176" s="1" t="s">
        <v>200</v>
      </c>
      <c r="B176" s="1" t="s">
        <v>224</v>
      </c>
      <c r="C176" s="1" t="s">
        <v>75</v>
      </c>
      <c r="D176" s="1" t="s">
        <v>16</v>
      </c>
      <c r="E176" s="6">
        <v>36770</v>
      </c>
      <c r="F176" s="7">
        <v>-150000</v>
      </c>
      <c r="G176" s="7">
        <v>-147846.19630000001</v>
      </c>
      <c r="H176" s="8">
        <v>0.98564130855926402</v>
      </c>
      <c r="I176" s="32">
        <v>4.3819999999999997</v>
      </c>
      <c r="J176" s="32">
        <v>4.3250000000000002</v>
      </c>
      <c r="K176" s="33">
        <v>0</v>
      </c>
      <c r="L176" s="33">
        <v>-8427.2332000000006</v>
      </c>
    </row>
    <row r="177" spans="1:12" x14ac:dyDescent="0.2">
      <c r="A177" s="1" t="s">
        <v>200</v>
      </c>
      <c r="B177" s="1" t="s">
        <v>224</v>
      </c>
      <c r="C177" s="1" t="s">
        <v>75</v>
      </c>
      <c r="D177" s="1" t="s">
        <v>16</v>
      </c>
      <c r="E177" s="6">
        <v>36800</v>
      </c>
      <c r="F177" s="7">
        <v>-155000</v>
      </c>
      <c r="G177" s="7">
        <v>-151907.19140000001</v>
      </c>
      <c r="H177" s="8">
        <v>0.98004639623156797</v>
      </c>
      <c r="I177" s="32">
        <v>4.3540000000000001</v>
      </c>
      <c r="J177" s="32">
        <v>4.3250000000000002</v>
      </c>
      <c r="K177" s="33">
        <v>0</v>
      </c>
      <c r="L177" s="33">
        <v>-4405.3086000000003</v>
      </c>
    </row>
    <row r="178" spans="1:12" x14ac:dyDescent="0.2">
      <c r="A178" s="1" t="s">
        <v>178</v>
      </c>
      <c r="B178" s="1" t="s">
        <v>225</v>
      </c>
      <c r="C178" s="1" t="s">
        <v>75</v>
      </c>
      <c r="D178" s="1" t="s">
        <v>16</v>
      </c>
      <c r="E178" s="6">
        <v>36708</v>
      </c>
      <c r="F178" s="7">
        <v>155000</v>
      </c>
      <c r="G178" s="7">
        <v>154547.8193</v>
      </c>
      <c r="H178" s="8">
        <v>0.99708270496663298</v>
      </c>
      <c r="I178" s="32">
        <v>4.4630000000000001</v>
      </c>
      <c r="J178" s="32">
        <v>4.3550000000000004</v>
      </c>
      <c r="K178" s="33">
        <v>0</v>
      </c>
      <c r="L178" s="33">
        <v>16691.164499999999</v>
      </c>
    </row>
    <row r="179" spans="1:12" x14ac:dyDescent="0.2">
      <c r="A179" s="1" t="s">
        <v>226</v>
      </c>
      <c r="B179" s="1" t="s">
        <v>227</v>
      </c>
      <c r="C179" s="1" t="s">
        <v>75</v>
      </c>
      <c r="D179" s="1" t="s">
        <v>16</v>
      </c>
      <c r="E179" s="6">
        <v>36831</v>
      </c>
      <c r="F179" s="7">
        <v>-150000</v>
      </c>
      <c r="G179" s="7">
        <v>-146141.92939999999</v>
      </c>
      <c r="H179" s="8">
        <v>0.97427952923641703</v>
      </c>
      <c r="I179" s="32">
        <v>4.4039999999999999</v>
      </c>
      <c r="J179" s="32">
        <v>4.26</v>
      </c>
      <c r="K179" s="33">
        <v>0</v>
      </c>
      <c r="L179" s="33">
        <v>-21044.4378</v>
      </c>
    </row>
    <row r="180" spans="1:12" x14ac:dyDescent="0.2">
      <c r="A180" s="1" t="s">
        <v>226</v>
      </c>
      <c r="B180" s="1" t="s">
        <v>227</v>
      </c>
      <c r="C180" s="1" t="s">
        <v>75</v>
      </c>
      <c r="D180" s="1" t="s">
        <v>16</v>
      </c>
      <c r="E180" s="6">
        <v>36861</v>
      </c>
      <c r="F180" s="7">
        <v>-155000</v>
      </c>
      <c r="G180" s="7">
        <v>-150145.89069999999</v>
      </c>
      <c r="H180" s="8">
        <v>0.96868316580300295</v>
      </c>
      <c r="I180" s="32">
        <v>4.47</v>
      </c>
      <c r="J180" s="32">
        <v>4.26</v>
      </c>
      <c r="K180" s="33">
        <v>0</v>
      </c>
      <c r="L180" s="33">
        <v>-31530.636999999999</v>
      </c>
    </row>
    <row r="181" spans="1:12" x14ac:dyDescent="0.2">
      <c r="A181" s="1" t="s">
        <v>226</v>
      </c>
      <c r="B181" s="1" t="s">
        <v>227</v>
      </c>
      <c r="C181" s="1" t="s">
        <v>75</v>
      </c>
      <c r="D181" s="1" t="s">
        <v>16</v>
      </c>
      <c r="E181" s="6">
        <v>36892</v>
      </c>
      <c r="F181" s="7">
        <v>-155000</v>
      </c>
      <c r="G181" s="7">
        <v>-149247.26550000001</v>
      </c>
      <c r="H181" s="8">
        <v>0.96288558379760603</v>
      </c>
      <c r="I181" s="32">
        <v>4.4539999999999997</v>
      </c>
      <c r="J181" s="32">
        <v>4.26</v>
      </c>
      <c r="K181" s="33">
        <v>0</v>
      </c>
      <c r="L181" s="33">
        <v>-28953.969499999999</v>
      </c>
    </row>
    <row r="182" spans="1:12" x14ac:dyDescent="0.2">
      <c r="A182" s="1" t="s">
        <v>226</v>
      </c>
      <c r="B182" s="1" t="s">
        <v>227</v>
      </c>
      <c r="C182" s="1" t="s">
        <v>75</v>
      </c>
      <c r="D182" s="1" t="s">
        <v>16</v>
      </c>
      <c r="E182" s="6">
        <v>36923</v>
      </c>
      <c r="F182" s="7">
        <v>-140000</v>
      </c>
      <c r="G182" s="7">
        <v>-133990.4345</v>
      </c>
      <c r="H182" s="8">
        <v>0.95707453211344096</v>
      </c>
      <c r="I182" s="32">
        <v>4.2160000000000002</v>
      </c>
      <c r="J182" s="32">
        <v>4.26</v>
      </c>
      <c r="K182" s="33">
        <v>0</v>
      </c>
      <c r="L182" s="33">
        <v>5895.5790999999999</v>
      </c>
    </row>
    <row r="183" spans="1:12" x14ac:dyDescent="0.2">
      <c r="A183" s="1" t="s">
        <v>226</v>
      </c>
      <c r="B183" s="1" t="s">
        <v>227</v>
      </c>
      <c r="C183" s="1" t="s">
        <v>75</v>
      </c>
      <c r="D183" s="1" t="s">
        <v>16</v>
      </c>
      <c r="E183" s="6">
        <v>36951</v>
      </c>
      <c r="F183" s="7">
        <v>-155000</v>
      </c>
      <c r="G183" s="7">
        <v>-147531.1778</v>
      </c>
      <c r="H183" s="8">
        <v>0.95181405005432396</v>
      </c>
      <c r="I183" s="32">
        <v>3.976</v>
      </c>
      <c r="J183" s="32">
        <v>4.26</v>
      </c>
      <c r="K183" s="33">
        <v>0</v>
      </c>
      <c r="L183" s="33">
        <v>41898.854500000001</v>
      </c>
    </row>
    <row r="184" spans="1:12" x14ac:dyDescent="0.2">
      <c r="A184" s="1" t="s">
        <v>198</v>
      </c>
      <c r="B184" s="1" t="s">
        <v>228</v>
      </c>
      <c r="C184" s="1" t="s">
        <v>75</v>
      </c>
      <c r="D184" s="1" t="s">
        <v>16</v>
      </c>
      <c r="E184" s="6">
        <v>36831</v>
      </c>
      <c r="F184" s="7">
        <v>-150000</v>
      </c>
      <c r="G184" s="7">
        <v>-146141.92939999999</v>
      </c>
      <c r="H184" s="8">
        <v>0.97427952923641703</v>
      </c>
      <c r="I184" s="32">
        <v>4.4039999999999999</v>
      </c>
      <c r="J184" s="32">
        <v>4.2649999999999997</v>
      </c>
      <c r="K184" s="33">
        <v>0</v>
      </c>
      <c r="L184" s="33">
        <v>-20313.728200000001</v>
      </c>
    </row>
    <row r="185" spans="1:12" x14ac:dyDescent="0.2">
      <c r="A185" s="1" t="s">
        <v>198</v>
      </c>
      <c r="B185" s="1" t="s">
        <v>228</v>
      </c>
      <c r="C185" s="1" t="s">
        <v>75</v>
      </c>
      <c r="D185" s="1" t="s">
        <v>16</v>
      </c>
      <c r="E185" s="6">
        <v>36861</v>
      </c>
      <c r="F185" s="7">
        <v>-155000</v>
      </c>
      <c r="G185" s="7">
        <v>-150145.89069999999</v>
      </c>
      <c r="H185" s="8">
        <v>0.96868316580300295</v>
      </c>
      <c r="I185" s="32">
        <v>4.47</v>
      </c>
      <c r="J185" s="32">
        <v>4.2649999999999997</v>
      </c>
      <c r="K185" s="33">
        <v>0</v>
      </c>
      <c r="L185" s="33">
        <v>-30779.907599999999</v>
      </c>
    </row>
    <row r="186" spans="1:12" x14ac:dyDescent="0.2">
      <c r="A186" s="1" t="s">
        <v>198</v>
      </c>
      <c r="B186" s="1" t="s">
        <v>228</v>
      </c>
      <c r="C186" s="1" t="s">
        <v>75</v>
      </c>
      <c r="D186" s="1" t="s">
        <v>16</v>
      </c>
      <c r="E186" s="6">
        <v>36892</v>
      </c>
      <c r="F186" s="7">
        <v>-155000</v>
      </c>
      <c r="G186" s="7">
        <v>-149247.26550000001</v>
      </c>
      <c r="H186" s="8">
        <v>0.96288558379760603</v>
      </c>
      <c r="I186" s="32">
        <v>4.4539999999999997</v>
      </c>
      <c r="J186" s="32">
        <v>4.2649999999999997</v>
      </c>
      <c r="K186" s="33">
        <v>0</v>
      </c>
      <c r="L186" s="33">
        <v>-28207.733199999999</v>
      </c>
    </row>
    <row r="187" spans="1:12" x14ac:dyDescent="0.2">
      <c r="A187" s="1" t="s">
        <v>198</v>
      </c>
      <c r="B187" s="1" t="s">
        <v>228</v>
      </c>
      <c r="C187" s="1" t="s">
        <v>75</v>
      </c>
      <c r="D187" s="1" t="s">
        <v>16</v>
      </c>
      <c r="E187" s="6">
        <v>36923</v>
      </c>
      <c r="F187" s="7">
        <v>-140000</v>
      </c>
      <c r="G187" s="7">
        <v>-133990.4345</v>
      </c>
      <c r="H187" s="8">
        <v>0.95707453211344096</v>
      </c>
      <c r="I187" s="32">
        <v>4.2160000000000002</v>
      </c>
      <c r="J187" s="32">
        <v>4.2649999999999997</v>
      </c>
      <c r="K187" s="33">
        <v>0</v>
      </c>
      <c r="L187" s="33">
        <v>6565.5312999999996</v>
      </c>
    </row>
    <row r="188" spans="1:12" x14ac:dyDescent="0.2">
      <c r="A188" s="1" t="s">
        <v>198</v>
      </c>
      <c r="B188" s="1" t="s">
        <v>228</v>
      </c>
      <c r="C188" s="1" t="s">
        <v>75</v>
      </c>
      <c r="D188" s="1" t="s">
        <v>16</v>
      </c>
      <c r="E188" s="6">
        <v>36951</v>
      </c>
      <c r="F188" s="7">
        <v>-155000</v>
      </c>
      <c r="G188" s="7">
        <v>-147531.1778</v>
      </c>
      <c r="H188" s="8">
        <v>0.95181405005432396</v>
      </c>
      <c r="I188" s="32">
        <v>3.976</v>
      </c>
      <c r="J188" s="32">
        <v>4.2649999999999997</v>
      </c>
      <c r="K188" s="33">
        <v>0</v>
      </c>
      <c r="L188" s="33">
        <v>42636.510399999999</v>
      </c>
    </row>
    <row r="189" spans="1:12" x14ac:dyDescent="0.2">
      <c r="A189" s="1" t="s">
        <v>150</v>
      </c>
      <c r="B189" s="1" t="s">
        <v>229</v>
      </c>
      <c r="C189" s="1" t="s">
        <v>75</v>
      </c>
      <c r="D189" s="1" t="s">
        <v>16</v>
      </c>
      <c r="E189" s="6">
        <v>36708</v>
      </c>
      <c r="F189" s="7">
        <v>-310000</v>
      </c>
      <c r="G189" s="7">
        <v>-309095.6385</v>
      </c>
      <c r="H189" s="8">
        <v>0.99708270496663298</v>
      </c>
      <c r="I189" s="32">
        <v>4.4630000000000001</v>
      </c>
      <c r="J189" s="32">
        <v>4.3650000000000002</v>
      </c>
      <c r="K189" s="33">
        <v>0</v>
      </c>
      <c r="L189" s="33">
        <v>-30291.372599999999</v>
      </c>
    </row>
    <row r="190" spans="1:12" x14ac:dyDescent="0.2">
      <c r="A190" s="1" t="s">
        <v>230</v>
      </c>
      <c r="B190" s="1" t="s">
        <v>231</v>
      </c>
      <c r="C190" s="1" t="s">
        <v>75</v>
      </c>
      <c r="D190" s="1" t="s">
        <v>16</v>
      </c>
      <c r="E190" s="6">
        <v>36708</v>
      </c>
      <c r="F190" s="7">
        <v>-155000</v>
      </c>
      <c r="G190" s="7">
        <v>-154547.8193</v>
      </c>
      <c r="H190" s="8">
        <v>0.99708270496663298</v>
      </c>
      <c r="I190" s="32">
        <v>4.4630000000000001</v>
      </c>
      <c r="J190" s="32">
        <v>4.37</v>
      </c>
      <c r="K190" s="33">
        <v>0</v>
      </c>
      <c r="L190" s="33">
        <v>-14372.947200000001</v>
      </c>
    </row>
    <row r="191" spans="1:12" x14ac:dyDescent="0.2">
      <c r="A191" s="1" t="s">
        <v>232</v>
      </c>
      <c r="B191" s="1" t="s">
        <v>233</v>
      </c>
      <c r="C191" s="1" t="s">
        <v>75</v>
      </c>
      <c r="D191" s="1" t="s">
        <v>16</v>
      </c>
      <c r="E191" s="6">
        <v>36708</v>
      </c>
      <c r="F191" s="7">
        <v>155000</v>
      </c>
      <c r="G191" s="7">
        <v>154547.8193</v>
      </c>
      <c r="H191" s="8">
        <v>0.99708270496663298</v>
      </c>
      <c r="I191" s="32">
        <v>4.4630000000000001</v>
      </c>
      <c r="J191" s="32">
        <v>4.3600000000000003</v>
      </c>
      <c r="K191" s="33">
        <v>0</v>
      </c>
      <c r="L191" s="33">
        <v>15918.4254</v>
      </c>
    </row>
    <row r="192" spans="1:12" x14ac:dyDescent="0.2">
      <c r="A192" s="1" t="s">
        <v>110</v>
      </c>
      <c r="B192" s="1" t="s">
        <v>234</v>
      </c>
      <c r="C192" s="1" t="s">
        <v>75</v>
      </c>
      <c r="D192" s="1" t="s">
        <v>16</v>
      </c>
      <c r="E192" s="6">
        <v>36831</v>
      </c>
      <c r="F192" s="7">
        <v>-150000</v>
      </c>
      <c r="G192" s="7">
        <v>-146141.92939999999</v>
      </c>
      <c r="H192" s="8">
        <v>0.97427952923641703</v>
      </c>
      <c r="I192" s="32">
        <v>4.4039999999999999</v>
      </c>
      <c r="J192" s="32">
        <v>4.2699999999999996</v>
      </c>
      <c r="K192" s="33">
        <v>0</v>
      </c>
      <c r="L192" s="33">
        <v>-19583.018499999998</v>
      </c>
    </row>
    <row r="193" spans="1:12" x14ac:dyDescent="0.2">
      <c r="A193" s="1" t="s">
        <v>110</v>
      </c>
      <c r="B193" s="1" t="s">
        <v>234</v>
      </c>
      <c r="C193" s="1" t="s">
        <v>75</v>
      </c>
      <c r="D193" s="1" t="s">
        <v>16</v>
      </c>
      <c r="E193" s="6">
        <v>36861</v>
      </c>
      <c r="F193" s="7">
        <v>-155000</v>
      </c>
      <c r="G193" s="7">
        <v>-150145.89069999999</v>
      </c>
      <c r="H193" s="8">
        <v>0.96868316580300295</v>
      </c>
      <c r="I193" s="32">
        <v>4.47</v>
      </c>
      <c r="J193" s="32">
        <v>4.2699999999999996</v>
      </c>
      <c r="K193" s="33">
        <v>0</v>
      </c>
      <c r="L193" s="33">
        <v>-30029.178100000001</v>
      </c>
    </row>
    <row r="194" spans="1:12" x14ac:dyDescent="0.2">
      <c r="A194" s="1" t="s">
        <v>110</v>
      </c>
      <c r="B194" s="1" t="s">
        <v>234</v>
      </c>
      <c r="C194" s="1" t="s">
        <v>75</v>
      </c>
      <c r="D194" s="1" t="s">
        <v>16</v>
      </c>
      <c r="E194" s="6">
        <v>36892</v>
      </c>
      <c r="F194" s="7">
        <v>-155000</v>
      </c>
      <c r="G194" s="7">
        <v>-149247.26550000001</v>
      </c>
      <c r="H194" s="8">
        <v>0.96288558379760603</v>
      </c>
      <c r="I194" s="32">
        <v>4.4539999999999997</v>
      </c>
      <c r="J194" s="32">
        <v>4.2699999999999996</v>
      </c>
      <c r="K194" s="33">
        <v>0</v>
      </c>
      <c r="L194" s="33">
        <v>-27461.496800000001</v>
      </c>
    </row>
    <row r="195" spans="1:12" x14ac:dyDescent="0.2">
      <c r="A195" s="1" t="s">
        <v>110</v>
      </c>
      <c r="B195" s="1" t="s">
        <v>234</v>
      </c>
      <c r="C195" s="1" t="s">
        <v>75</v>
      </c>
      <c r="D195" s="1" t="s">
        <v>16</v>
      </c>
      <c r="E195" s="6">
        <v>36923</v>
      </c>
      <c r="F195" s="7">
        <v>-140000</v>
      </c>
      <c r="G195" s="7">
        <v>-133990.4345</v>
      </c>
      <c r="H195" s="8">
        <v>0.95707453211344096</v>
      </c>
      <c r="I195" s="32">
        <v>4.2160000000000002</v>
      </c>
      <c r="J195" s="32">
        <v>4.2699999999999996</v>
      </c>
      <c r="K195" s="33">
        <v>0</v>
      </c>
      <c r="L195" s="33">
        <v>7235.4835000000003</v>
      </c>
    </row>
    <row r="196" spans="1:12" x14ac:dyDescent="0.2">
      <c r="A196" s="1" t="s">
        <v>110</v>
      </c>
      <c r="B196" s="1" t="s">
        <v>234</v>
      </c>
      <c r="C196" s="1" t="s">
        <v>75</v>
      </c>
      <c r="D196" s="1" t="s">
        <v>16</v>
      </c>
      <c r="E196" s="6">
        <v>36951</v>
      </c>
      <c r="F196" s="7">
        <v>-155000</v>
      </c>
      <c r="G196" s="7">
        <v>-147531.1778</v>
      </c>
      <c r="H196" s="8">
        <v>0.95181405005432396</v>
      </c>
      <c r="I196" s="32">
        <v>3.976</v>
      </c>
      <c r="J196" s="32">
        <v>4.2699999999999996</v>
      </c>
      <c r="K196" s="33">
        <v>0</v>
      </c>
      <c r="L196" s="33">
        <v>43374.166299999997</v>
      </c>
    </row>
    <row r="197" spans="1:12" x14ac:dyDescent="0.2">
      <c r="A197" s="1" t="s">
        <v>235</v>
      </c>
      <c r="B197" s="1" t="s">
        <v>236</v>
      </c>
      <c r="C197" s="1" t="s">
        <v>75</v>
      </c>
      <c r="D197" s="1" t="s">
        <v>16</v>
      </c>
      <c r="E197" s="6">
        <v>36831</v>
      </c>
      <c r="F197" s="7">
        <v>150000</v>
      </c>
      <c r="G197" s="7">
        <v>146141.92939999999</v>
      </c>
      <c r="H197" s="8">
        <v>0.97427952923641703</v>
      </c>
      <c r="I197" s="32">
        <v>4.4039999999999999</v>
      </c>
      <c r="J197" s="32">
        <v>4.2549999999999999</v>
      </c>
      <c r="K197" s="33">
        <v>0</v>
      </c>
      <c r="L197" s="33">
        <v>21775.147499999999</v>
      </c>
    </row>
    <row r="198" spans="1:12" x14ac:dyDescent="0.2">
      <c r="A198" s="1" t="s">
        <v>235</v>
      </c>
      <c r="B198" s="1" t="s">
        <v>236</v>
      </c>
      <c r="C198" s="1" t="s">
        <v>75</v>
      </c>
      <c r="D198" s="1" t="s">
        <v>16</v>
      </c>
      <c r="E198" s="6">
        <v>36861</v>
      </c>
      <c r="F198" s="7">
        <v>155000</v>
      </c>
      <c r="G198" s="7">
        <v>150145.89069999999</v>
      </c>
      <c r="H198" s="8">
        <v>0.96868316580300295</v>
      </c>
      <c r="I198" s="32">
        <v>4.47</v>
      </c>
      <c r="J198" s="32">
        <v>4.2549999999999999</v>
      </c>
      <c r="K198" s="33">
        <v>0</v>
      </c>
      <c r="L198" s="33">
        <v>32281.3665</v>
      </c>
    </row>
    <row r="199" spans="1:12" x14ac:dyDescent="0.2">
      <c r="A199" s="1" t="s">
        <v>235</v>
      </c>
      <c r="B199" s="1" t="s">
        <v>236</v>
      </c>
      <c r="C199" s="1" t="s">
        <v>75</v>
      </c>
      <c r="D199" s="1" t="s">
        <v>16</v>
      </c>
      <c r="E199" s="6">
        <v>36892</v>
      </c>
      <c r="F199" s="7">
        <v>155000</v>
      </c>
      <c r="G199" s="7">
        <v>149247.26550000001</v>
      </c>
      <c r="H199" s="8">
        <v>0.96288558379760603</v>
      </c>
      <c r="I199" s="32">
        <v>4.4539999999999997</v>
      </c>
      <c r="J199" s="32">
        <v>4.2549999999999999</v>
      </c>
      <c r="K199" s="33">
        <v>0</v>
      </c>
      <c r="L199" s="33">
        <v>29700.2058</v>
      </c>
    </row>
    <row r="200" spans="1:12" x14ac:dyDescent="0.2">
      <c r="A200" s="1" t="s">
        <v>235</v>
      </c>
      <c r="B200" s="1" t="s">
        <v>236</v>
      </c>
      <c r="C200" s="1" t="s">
        <v>75</v>
      </c>
      <c r="D200" s="1" t="s">
        <v>16</v>
      </c>
      <c r="E200" s="6">
        <v>36923</v>
      </c>
      <c r="F200" s="7">
        <v>140000</v>
      </c>
      <c r="G200" s="7">
        <v>133990.4345</v>
      </c>
      <c r="H200" s="8">
        <v>0.95707453211344096</v>
      </c>
      <c r="I200" s="32">
        <v>4.2160000000000002</v>
      </c>
      <c r="J200" s="32">
        <v>4.2549999999999999</v>
      </c>
      <c r="K200" s="33">
        <v>0</v>
      </c>
      <c r="L200" s="33">
        <v>-5225.6269000000002</v>
      </c>
    </row>
    <row r="201" spans="1:12" x14ac:dyDescent="0.2">
      <c r="A201" s="1" t="s">
        <v>235</v>
      </c>
      <c r="B201" s="1" t="s">
        <v>236</v>
      </c>
      <c r="C201" s="1" t="s">
        <v>75</v>
      </c>
      <c r="D201" s="1" t="s">
        <v>16</v>
      </c>
      <c r="E201" s="6">
        <v>36951</v>
      </c>
      <c r="F201" s="7">
        <v>155000</v>
      </c>
      <c r="G201" s="7">
        <v>147531.1778</v>
      </c>
      <c r="H201" s="8">
        <v>0.95181405005432396</v>
      </c>
      <c r="I201" s="32">
        <v>3.976</v>
      </c>
      <c r="J201" s="32">
        <v>4.2549999999999999</v>
      </c>
      <c r="K201" s="33">
        <v>0</v>
      </c>
      <c r="L201" s="33">
        <v>-41161.198600000003</v>
      </c>
    </row>
    <row r="202" spans="1:12" x14ac:dyDescent="0.2">
      <c r="A202" s="1" t="s">
        <v>181</v>
      </c>
      <c r="B202" s="1" t="s">
        <v>237</v>
      </c>
      <c r="C202" s="1" t="s">
        <v>75</v>
      </c>
      <c r="D202" s="1" t="s">
        <v>16</v>
      </c>
      <c r="E202" s="6">
        <v>36708</v>
      </c>
      <c r="F202" s="7">
        <v>-155000</v>
      </c>
      <c r="G202" s="7">
        <v>-154547.8193</v>
      </c>
      <c r="H202" s="8">
        <v>0.99708270496663298</v>
      </c>
      <c r="I202" s="32">
        <v>4.4630000000000001</v>
      </c>
      <c r="J202" s="32">
        <v>4.3650000000000002</v>
      </c>
      <c r="K202" s="33">
        <v>0</v>
      </c>
      <c r="L202" s="33">
        <v>-15145.686299999999</v>
      </c>
    </row>
    <row r="203" spans="1:12" x14ac:dyDescent="0.2">
      <c r="A203" s="1" t="s">
        <v>110</v>
      </c>
      <c r="B203" s="1" t="s">
        <v>238</v>
      </c>
      <c r="C203" s="1" t="s">
        <v>75</v>
      </c>
      <c r="D203" s="1" t="s">
        <v>16</v>
      </c>
      <c r="E203" s="6">
        <v>36708</v>
      </c>
      <c r="F203" s="7">
        <v>-155000</v>
      </c>
      <c r="G203" s="7">
        <v>-154547.8193</v>
      </c>
      <c r="H203" s="8">
        <v>0.99708270496663298</v>
      </c>
      <c r="I203" s="32">
        <v>4.4630000000000001</v>
      </c>
      <c r="J203" s="32">
        <v>4.3449999999999998</v>
      </c>
      <c r="K203" s="33">
        <v>0</v>
      </c>
      <c r="L203" s="33">
        <v>-18236.6427</v>
      </c>
    </row>
    <row r="204" spans="1:12" x14ac:dyDescent="0.2">
      <c r="A204" s="1" t="s">
        <v>110</v>
      </c>
      <c r="B204" s="1" t="s">
        <v>238</v>
      </c>
      <c r="C204" s="1" t="s">
        <v>75</v>
      </c>
      <c r="D204" s="1" t="s">
        <v>16</v>
      </c>
      <c r="E204" s="6">
        <v>36739</v>
      </c>
      <c r="F204" s="7">
        <v>-155000</v>
      </c>
      <c r="G204" s="7">
        <v>-153664.09899999999</v>
      </c>
      <c r="H204" s="8">
        <v>0.99138128386536595</v>
      </c>
      <c r="I204" s="32">
        <v>4.4219999999999997</v>
      </c>
      <c r="J204" s="32">
        <v>4.3449999999999998</v>
      </c>
      <c r="K204" s="33">
        <v>0</v>
      </c>
      <c r="L204" s="33">
        <v>-11832.1356</v>
      </c>
    </row>
    <row r="205" spans="1:12" x14ac:dyDescent="0.2">
      <c r="A205" s="1" t="s">
        <v>110</v>
      </c>
      <c r="B205" s="1" t="s">
        <v>238</v>
      </c>
      <c r="C205" s="1" t="s">
        <v>75</v>
      </c>
      <c r="D205" s="1" t="s">
        <v>16</v>
      </c>
      <c r="E205" s="6">
        <v>36770</v>
      </c>
      <c r="F205" s="7">
        <v>-150000</v>
      </c>
      <c r="G205" s="7">
        <v>-147846.19630000001</v>
      </c>
      <c r="H205" s="8">
        <v>0.98564130855926402</v>
      </c>
      <c r="I205" s="32">
        <v>4.3819999999999997</v>
      </c>
      <c r="J205" s="32">
        <v>4.3449999999999998</v>
      </c>
      <c r="K205" s="33">
        <v>0</v>
      </c>
      <c r="L205" s="33">
        <v>-5470.3092999999999</v>
      </c>
    </row>
    <row r="206" spans="1:12" x14ac:dyDescent="0.2">
      <c r="A206" s="1" t="s">
        <v>110</v>
      </c>
      <c r="B206" s="1" t="s">
        <v>238</v>
      </c>
      <c r="C206" s="1" t="s">
        <v>75</v>
      </c>
      <c r="D206" s="1" t="s">
        <v>16</v>
      </c>
      <c r="E206" s="6">
        <v>36800</v>
      </c>
      <c r="F206" s="7">
        <v>-155000</v>
      </c>
      <c r="G206" s="7">
        <v>-151907.19140000001</v>
      </c>
      <c r="H206" s="8">
        <v>0.98004639623156797</v>
      </c>
      <c r="I206" s="32">
        <v>4.3540000000000001</v>
      </c>
      <c r="J206" s="32">
        <v>4.3449999999999998</v>
      </c>
      <c r="K206" s="33">
        <v>0</v>
      </c>
      <c r="L206" s="33">
        <v>-1367.1647</v>
      </c>
    </row>
    <row r="207" spans="1:12" x14ac:dyDescent="0.2">
      <c r="A207" s="1" t="s">
        <v>230</v>
      </c>
      <c r="B207" s="1" t="s">
        <v>239</v>
      </c>
      <c r="C207" s="1" t="s">
        <v>75</v>
      </c>
      <c r="D207" s="1" t="s">
        <v>16</v>
      </c>
      <c r="E207" s="6">
        <v>36708</v>
      </c>
      <c r="F207" s="7">
        <v>-155000</v>
      </c>
      <c r="G207" s="7">
        <v>-154547.8193</v>
      </c>
      <c r="H207" s="8">
        <v>0.99708270496663298</v>
      </c>
      <c r="I207" s="32">
        <v>4.4630000000000001</v>
      </c>
      <c r="J207" s="32">
        <v>4.3650000000000002</v>
      </c>
      <c r="K207" s="33">
        <v>0</v>
      </c>
      <c r="L207" s="33">
        <v>-15145.686299999999</v>
      </c>
    </row>
    <row r="208" spans="1:12" x14ac:dyDescent="0.2">
      <c r="A208" s="1" t="s">
        <v>110</v>
      </c>
      <c r="B208" s="1" t="s">
        <v>240</v>
      </c>
      <c r="C208" s="1" t="s">
        <v>75</v>
      </c>
      <c r="D208" s="1" t="s">
        <v>16</v>
      </c>
      <c r="E208" s="6">
        <v>36831</v>
      </c>
      <c r="F208" s="7">
        <v>-150000</v>
      </c>
      <c r="G208" s="7">
        <v>-146141.92939999999</v>
      </c>
      <c r="H208" s="8">
        <v>0.97427952923641703</v>
      </c>
      <c r="I208" s="32">
        <v>4.4039999999999999</v>
      </c>
      <c r="J208" s="32">
        <v>4.28</v>
      </c>
      <c r="K208" s="33">
        <v>0</v>
      </c>
      <c r="L208" s="33">
        <v>-18121.599200000001</v>
      </c>
    </row>
    <row r="209" spans="1:12" x14ac:dyDescent="0.2">
      <c r="A209" s="1" t="s">
        <v>110</v>
      </c>
      <c r="B209" s="1" t="s">
        <v>240</v>
      </c>
      <c r="C209" s="1" t="s">
        <v>75</v>
      </c>
      <c r="D209" s="1" t="s">
        <v>16</v>
      </c>
      <c r="E209" s="6">
        <v>36861</v>
      </c>
      <c r="F209" s="7">
        <v>-155000</v>
      </c>
      <c r="G209" s="7">
        <v>-150145.89069999999</v>
      </c>
      <c r="H209" s="8">
        <v>0.96868316580300295</v>
      </c>
      <c r="I209" s="32">
        <v>4.47</v>
      </c>
      <c r="J209" s="32">
        <v>4.28</v>
      </c>
      <c r="K209" s="33">
        <v>0</v>
      </c>
      <c r="L209" s="33">
        <v>-28527.7192</v>
      </c>
    </row>
    <row r="210" spans="1:12" x14ac:dyDescent="0.2">
      <c r="A210" s="1" t="s">
        <v>110</v>
      </c>
      <c r="B210" s="1" t="s">
        <v>240</v>
      </c>
      <c r="C210" s="1" t="s">
        <v>75</v>
      </c>
      <c r="D210" s="1" t="s">
        <v>16</v>
      </c>
      <c r="E210" s="6">
        <v>36892</v>
      </c>
      <c r="F210" s="7">
        <v>-155000</v>
      </c>
      <c r="G210" s="7">
        <v>-149247.26550000001</v>
      </c>
      <c r="H210" s="8">
        <v>0.96288558379760603</v>
      </c>
      <c r="I210" s="32">
        <v>4.4539999999999997</v>
      </c>
      <c r="J210" s="32">
        <v>4.28</v>
      </c>
      <c r="K210" s="33">
        <v>0</v>
      </c>
      <c r="L210" s="33">
        <v>-25969.0242</v>
      </c>
    </row>
    <row r="211" spans="1:12" x14ac:dyDescent="0.2">
      <c r="A211" s="1" t="s">
        <v>110</v>
      </c>
      <c r="B211" s="1" t="s">
        <v>240</v>
      </c>
      <c r="C211" s="1" t="s">
        <v>75</v>
      </c>
      <c r="D211" s="1" t="s">
        <v>16</v>
      </c>
      <c r="E211" s="6">
        <v>36923</v>
      </c>
      <c r="F211" s="7">
        <v>-140000</v>
      </c>
      <c r="G211" s="7">
        <v>-133990.4345</v>
      </c>
      <c r="H211" s="8">
        <v>0.95707453211344096</v>
      </c>
      <c r="I211" s="32">
        <v>4.2160000000000002</v>
      </c>
      <c r="J211" s="32">
        <v>4.28</v>
      </c>
      <c r="K211" s="33">
        <v>0</v>
      </c>
      <c r="L211" s="33">
        <v>8575.3878000000004</v>
      </c>
    </row>
    <row r="212" spans="1:12" x14ac:dyDescent="0.2">
      <c r="A212" s="1" t="s">
        <v>110</v>
      </c>
      <c r="B212" s="1" t="s">
        <v>240</v>
      </c>
      <c r="C212" s="1" t="s">
        <v>75</v>
      </c>
      <c r="D212" s="1" t="s">
        <v>16</v>
      </c>
      <c r="E212" s="6">
        <v>36951</v>
      </c>
      <c r="F212" s="7">
        <v>-155000</v>
      </c>
      <c r="G212" s="7">
        <v>-147531.1778</v>
      </c>
      <c r="H212" s="8">
        <v>0.95181405005432396</v>
      </c>
      <c r="I212" s="32">
        <v>3.976</v>
      </c>
      <c r="J212" s="32">
        <v>4.28</v>
      </c>
      <c r="K212" s="33">
        <v>0</v>
      </c>
      <c r="L212" s="33">
        <v>44849.478000000003</v>
      </c>
    </row>
    <row r="213" spans="1:12" x14ac:dyDescent="0.2">
      <c r="A213" s="1" t="s">
        <v>181</v>
      </c>
      <c r="B213" s="1" t="s">
        <v>241</v>
      </c>
      <c r="C213" s="1" t="s">
        <v>75</v>
      </c>
      <c r="D213" s="1" t="s">
        <v>16</v>
      </c>
      <c r="E213" s="6">
        <v>36708</v>
      </c>
      <c r="F213" s="7">
        <v>-310000</v>
      </c>
      <c r="G213" s="7">
        <v>-309095.6385</v>
      </c>
      <c r="H213" s="8">
        <v>0.99708270496663298</v>
      </c>
      <c r="I213" s="32">
        <v>4.4630000000000001</v>
      </c>
      <c r="J213" s="32">
        <v>4.37</v>
      </c>
      <c r="K213" s="33">
        <v>0</v>
      </c>
      <c r="L213" s="33">
        <v>-28745.894400000001</v>
      </c>
    </row>
    <row r="214" spans="1:12" x14ac:dyDescent="0.2">
      <c r="A214" s="1" t="s">
        <v>187</v>
      </c>
      <c r="B214" s="1" t="s">
        <v>242</v>
      </c>
      <c r="C214" s="1" t="s">
        <v>75</v>
      </c>
      <c r="D214" s="1" t="s">
        <v>16</v>
      </c>
      <c r="E214" s="6">
        <v>36708</v>
      </c>
      <c r="F214" s="7">
        <v>-310000</v>
      </c>
      <c r="G214" s="7">
        <v>-309095.6385</v>
      </c>
      <c r="H214" s="8">
        <v>0.99708270496663298</v>
      </c>
      <c r="I214" s="32">
        <v>4.4630000000000001</v>
      </c>
      <c r="J214" s="32">
        <v>4.375</v>
      </c>
      <c r="K214" s="33">
        <v>0</v>
      </c>
      <c r="L214" s="33">
        <v>-27200.4162</v>
      </c>
    </row>
    <row r="215" spans="1:12" x14ac:dyDescent="0.2">
      <c r="A215" s="1" t="s">
        <v>203</v>
      </c>
      <c r="B215" s="1" t="s">
        <v>243</v>
      </c>
      <c r="C215" s="1" t="s">
        <v>75</v>
      </c>
      <c r="D215" s="1" t="s">
        <v>16</v>
      </c>
      <c r="E215" s="6">
        <v>36831</v>
      </c>
      <c r="F215" s="7">
        <v>-150000</v>
      </c>
      <c r="G215" s="7">
        <v>-146141.92939999999</v>
      </c>
      <c r="H215" s="8">
        <v>0.97427952923641703</v>
      </c>
      <c r="I215" s="32">
        <v>4.4039999999999999</v>
      </c>
      <c r="J215" s="32">
        <v>4.28</v>
      </c>
      <c r="K215" s="33">
        <v>0</v>
      </c>
      <c r="L215" s="33">
        <v>-18121.599200000001</v>
      </c>
    </row>
    <row r="216" spans="1:12" x14ac:dyDescent="0.2">
      <c r="A216" s="1" t="s">
        <v>203</v>
      </c>
      <c r="B216" s="1" t="s">
        <v>243</v>
      </c>
      <c r="C216" s="1" t="s">
        <v>75</v>
      </c>
      <c r="D216" s="1" t="s">
        <v>16</v>
      </c>
      <c r="E216" s="6">
        <v>36861</v>
      </c>
      <c r="F216" s="7">
        <v>-155000</v>
      </c>
      <c r="G216" s="7">
        <v>-150145.89069999999</v>
      </c>
      <c r="H216" s="8">
        <v>0.96868316580300295</v>
      </c>
      <c r="I216" s="32">
        <v>4.47</v>
      </c>
      <c r="J216" s="32">
        <v>4.28</v>
      </c>
      <c r="K216" s="33">
        <v>0</v>
      </c>
      <c r="L216" s="33">
        <v>-28527.7192</v>
      </c>
    </row>
    <row r="217" spans="1:12" x14ac:dyDescent="0.2">
      <c r="A217" s="1" t="s">
        <v>203</v>
      </c>
      <c r="B217" s="1" t="s">
        <v>243</v>
      </c>
      <c r="C217" s="1" t="s">
        <v>75</v>
      </c>
      <c r="D217" s="1" t="s">
        <v>16</v>
      </c>
      <c r="E217" s="6">
        <v>36892</v>
      </c>
      <c r="F217" s="7">
        <v>-155000</v>
      </c>
      <c r="G217" s="7">
        <v>-149247.26550000001</v>
      </c>
      <c r="H217" s="8">
        <v>0.96288558379760603</v>
      </c>
      <c r="I217" s="32">
        <v>4.4539999999999997</v>
      </c>
      <c r="J217" s="32">
        <v>4.28</v>
      </c>
      <c r="K217" s="33">
        <v>0</v>
      </c>
      <c r="L217" s="33">
        <v>-25969.0242</v>
      </c>
    </row>
    <row r="218" spans="1:12" x14ac:dyDescent="0.2">
      <c r="A218" s="1" t="s">
        <v>203</v>
      </c>
      <c r="B218" s="1" t="s">
        <v>243</v>
      </c>
      <c r="C218" s="1" t="s">
        <v>75</v>
      </c>
      <c r="D218" s="1" t="s">
        <v>16</v>
      </c>
      <c r="E218" s="6">
        <v>36923</v>
      </c>
      <c r="F218" s="7">
        <v>-140000</v>
      </c>
      <c r="G218" s="7">
        <v>-133990.4345</v>
      </c>
      <c r="H218" s="8">
        <v>0.95707453211344096</v>
      </c>
      <c r="I218" s="32">
        <v>4.2160000000000002</v>
      </c>
      <c r="J218" s="32">
        <v>4.28</v>
      </c>
      <c r="K218" s="33">
        <v>0</v>
      </c>
      <c r="L218" s="33">
        <v>8575.3878000000004</v>
      </c>
    </row>
    <row r="219" spans="1:12" x14ac:dyDescent="0.2">
      <c r="A219" s="1" t="s">
        <v>203</v>
      </c>
      <c r="B219" s="1" t="s">
        <v>243</v>
      </c>
      <c r="C219" s="1" t="s">
        <v>75</v>
      </c>
      <c r="D219" s="1" t="s">
        <v>16</v>
      </c>
      <c r="E219" s="6">
        <v>36951</v>
      </c>
      <c r="F219" s="7">
        <v>-155000</v>
      </c>
      <c r="G219" s="7">
        <v>-147531.1778</v>
      </c>
      <c r="H219" s="8">
        <v>0.95181405005432396</v>
      </c>
      <c r="I219" s="32">
        <v>3.976</v>
      </c>
      <c r="J219" s="32">
        <v>4.28</v>
      </c>
      <c r="K219" s="33">
        <v>0</v>
      </c>
      <c r="L219" s="33">
        <v>44849.478000000003</v>
      </c>
    </row>
    <row r="220" spans="1:12" x14ac:dyDescent="0.2">
      <c r="A220" s="1" t="s">
        <v>105</v>
      </c>
      <c r="B220" s="1" t="s">
        <v>244</v>
      </c>
      <c r="C220" s="1" t="s">
        <v>75</v>
      </c>
      <c r="D220" s="1" t="s">
        <v>16</v>
      </c>
      <c r="E220" s="6">
        <v>36708</v>
      </c>
      <c r="F220" s="7">
        <v>-310000</v>
      </c>
      <c r="G220" s="7">
        <v>-309095.6385</v>
      </c>
      <c r="H220" s="8">
        <v>0.99708270496663298</v>
      </c>
      <c r="I220" s="32">
        <v>4.4630000000000001</v>
      </c>
      <c r="J220" s="32">
        <v>4.38</v>
      </c>
      <c r="K220" s="33">
        <v>0</v>
      </c>
      <c r="L220" s="33">
        <v>-25654.937999999998</v>
      </c>
    </row>
    <row r="221" spans="1:12" x14ac:dyDescent="0.2">
      <c r="A221" s="1" t="s">
        <v>110</v>
      </c>
      <c r="B221" s="1" t="s">
        <v>245</v>
      </c>
      <c r="C221" s="1" t="s">
        <v>75</v>
      </c>
      <c r="D221" s="1" t="s">
        <v>16</v>
      </c>
      <c r="E221" s="6">
        <v>36708</v>
      </c>
      <c r="F221" s="7">
        <v>-155000</v>
      </c>
      <c r="G221" s="7">
        <v>-154547.8193</v>
      </c>
      <c r="H221" s="8">
        <v>0.99708270496663298</v>
      </c>
      <c r="I221" s="32">
        <v>4.4630000000000001</v>
      </c>
      <c r="J221" s="32">
        <v>4.3550000000000004</v>
      </c>
      <c r="K221" s="33">
        <v>0</v>
      </c>
      <c r="L221" s="33">
        <v>-16691.164499999999</v>
      </c>
    </row>
    <row r="222" spans="1:12" x14ac:dyDescent="0.2">
      <c r="A222" s="1" t="s">
        <v>110</v>
      </c>
      <c r="B222" s="1" t="s">
        <v>245</v>
      </c>
      <c r="C222" s="1" t="s">
        <v>75</v>
      </c>
      <c r="D222" s="1" t="s">
        <v>16</v>
      </c>
      <c r="E222" s="6">
        <v>36739</v>
      </c>
      <c r="F222" s="7">
        <v>-155000</v>
      </c>
      <c r="G222" s="7">
        <v>-153664.09899999999</v>
      </c>
      <c r="H222" s="8">
        <v>0.99138128386536595</v>
      </c>
      <c r="I222" s="32">
        <v>4.4219999999999997</v>
      </c>
      <c r="J222" s="32">
        <v>4.3550000000000004</v>
      </c>
      <c r="K222" s="33">
        <v>0</v>
      </c>
      <c r="L222" s="33">
        <v>-10295.4946</v>
      </c>
    </row>
    <row r="223" spans="1:12" x14ac:dyDescent="0.2">
      <c r="A223" s="1" t="s">
        <v>110</v>
      </c>
      <c r="B223" s="1" t="s">
        <v>245</v>
      </c>
      <c r="C223" s="1" t="s">
        <v>75</v>
      </c>
      <c r="D223" s="1" t="s">
        <v>16</v>
      </c>
      <c r="E223" s="6">
        <v>36770</v>
      </c>
      <c r="F223" s="7">
        <v>-150000</v>
      </c>
      <c r="G223" s="7">
        <v>-147846.19630000001</v>
      </c>
      <c r="H223" s="8">
        <v>0.98564130855926402</v>
      </c>
      <c r="I223" s="32">
        <v>4.3819999999999997</v>
      </c>
      <c r="J223" s="32">
        <v>4.3550000000000004</v>
      </c>
      <c r="K223" s="33">
        <v>0</v>
      </c>
      <c r="L223" s="33">
        <v>-3991.8472999999999</v>
      </c>
    </row>
    <row r="224" spans="1:12" x14ac:dyDescent="0.2">
      <c r="A224" s="1" t="s">
        <v>110</v>
      </c>
      <c r="B224" s="1" t="s">
        <v>245</v>
      </c>
      <c r="C224" s="1" t="s">
        <v>75</v>
      </c>
      <c r="D224" s="1" t="s">
        <v>16</v>
      </c>
      <c r="E224" s="6">
        <v>36800</v>
      </c>
      <c r="F224" s="7">
        <v>-155000</v>
      </c>
      <c r="G224" s="7">
        <v>-151907.19140000001</v>
      </c>
      <c r="H224" s="8">
        <v>0.98004639623156797</v>
      </c>
      <c r="I224" s="32">
        <v>4.3540000000000001</v>
      </c>
      <c r="J224" s="32">
        <v>4.3550000000000004</v>
      </c>
      <c r="K224" s="33">
        <v>0</v>
      </c>
      <c r="L224" s="33">
        <v>151.90719999999999</v>
      </c>
    </row>
    <row r="225" spans="1:12" x14ac:dyDescent="0.2">
      <c r="A225" s="1" t="s">
        <v>110</v>
      </c>
      <c r="B225" s="1" t="s">
        <v>246</v>
      </c>
      <c r="C225" s="1" t="s">
        <v>75</v>
      </c>
      <c r="D225" s="1" t="s">
        <v>16</v>
      </c>
      <c r="E225" s="6">
        <v>36708</v>
      </c>
      <c r="F225" s="7">
        <v>-155000</v>
      </c>
      <c r="G225" s="7">
        <v>-154547.8193</v>
      </c>
      <c r="H225" s="8">
        <v>0.99708270496663298</v>
      </c>
      <c r="I225" s="32">
        <v>4.4630000000000001</v>
      </c>
      <c r="J225" s="32">
        <v>4.3600000000000003</v>
      </c>
      <c r="K225" s="33">
        <v>0</v>
      </c>
      <c r="L225" s="33">
        <v>-15918.4254</v>
      </c>
    </row>
    <row r="226" spans="1:12" x14ac:dyDescent="0.2">
      <c r="A226" s="1" t="s">
        <v>110</v>
      </c>
      <c r="B226" s="1" t="s">
        <v>246</v>
      </c>
      <c r="C226" s="1" t="s">
        <v>75</v>
      </c>
      <c r="D226" s="1" t="s">
        <v>16</v>
      </c>
      <c r="E226" s="6">
        <v>36739</v>
      </c>
      <c r="F226" s="7">
        <v>-155000</v>
      </c>
      <c r="G226" s="7">
        <v>-153664.09899999999</v>
      </c>
      <c r="H226" s="8">
        <v>0.99138128386536595</v>
      </c>
      <c r="I226" s="32">
        <v>4.4219999999999997</v>
      </c>
      <c r="J226" s="32">
        <v>4.3600000000000003</v>
      </c>
      <c r="K226" s="33">
        <v>0</v>
      </c>
      <c r="L226" s="33">
        <v>-9527.1741000000002</v>
      </c>
    </row>
    <row r="227" spans="1:12" x14ac:dyDescent="0.2">
      <c r="A227" s="1" t="s">
        <v>110</v>
      </c>
      <c r="B227" s="1" t="s">
        <v>246</v>
      </c>
      <c r="C227" s="1" t="s">
        <v>75</v>
      </c>
      <c r="D227" s="1" t="s">
        <v>16</v>
      </c>
      <c r="E227" s="6">
        <v>36770</v>
      </c>
      <c r="F227" s="7">
        <v>-150000</v>
      </c>
      <c r="G227" s="7">
        <v>-147846.19630000001</v>
      </c>
      <c r="H227" s="8">
        <v>0.98564130855926402</v>
      </c>
      <c r="I227" s="32">
        <v>4.3819999999999997</v>
      </c>
      <c r="J227" s="32">
        <v>4.3600000000000003</v>
      </c>
      <c r="K227" s="33">
        <v>0</v>
      </c>
      <c r="L227" s="33">
        <v>-3252.6163000000001</v>
      </c>
    </row>
    <row r="228" spans="1:12" x14ac:dyDescent="0.2">
      <c r="A228" s="1" t="s">
        <v>110</v>
      </c>
      <c r="B228" s="1" t="s">
        <v>246</v>
      </c>
      <c r="C228" s="1" t="s">
        <v>75</v>
      </c>
      <c r="D228" s="1" t="s">
        <v>16</v>
      </c>
      <c r="E228" s="6">
        <v>36800</v>
      </c>
      <c r="F228" s="7">
        <v>-155000</v>
      </c>
      <c r="G228" s="7">
        <v>-151907.19140000001</v>
      </c>
      <c r="H228" s="8">
        <v>0.98004639623156797</v>
      </c>
      <c r="I228" s="32">
        <v>4.3540000000000001</v>
      </c>
      <c r="J228" s="32">
        <v>4.3600000000000003</v>
      </c>
      <c r="K228" s="33">
        <v>0</v>
      </c>
      <c r="L228" s="33">
        <v>911.44309999999996</v>
      </c>
    </row>
    <row r="229" spans="1:12" x14ac:dyDescent="0.2">
      <c r="A229" s="1" t="s">
        <v>96</v>
      </c>
      <c r="B229" s="1" t="s">
        <v>247</v>
      </c>
      <c r="C229" s="1" t="s">
        <v>75</v>
      </c>
      <c r="D229" s="1" t="s">
        <v>16</v>
      </c>
      <c r="E229" s="6">
        <v>36708</v>
      </c>
      <c r="F229" s="7">
        <v>310000</v>
      </c>
      <c r="G229" s="7">
        <v>309095.6385</v>
      </c>
      <c r="H229" s="8">
        <v>0.99708270496663298</v>
      </c>
      <c r="I229" s="32">
        <v>4.4630000000000001</v>
      </c>
      <c r="J229" s="32">
        <v>4.375</v>
      </c>
      <c r="K229" s="33">
        <v>0</v>
      </c>
      <c r="L229" s="33">
        <v>27200.4162</v>
      </c>
    </row>
    <row r="230" spans="1:12" x14ac:dyDescent="0.2">
      <c r="A230" s="1" t="s">
        <v>222</v>
      </c>
      <c r="B230" s="1" t="s">
        <v>248</v>
      </c>
      <c r="C230" s="1" t="s">
        <v>75</v>
      </c>
      <c r="D230" s="1" t="s">
        <v>16</v>
      </c>
      <c r="E230" s="6">
        <v>36708</v>
      </c>
      <c r="F230" s="7">
        <v>310000</v>
      </c>
      <c r="G230" s="7">
        <v>309095.6385</v>
      </c>
      <c r="H230" s="8">
        <v>0.99708270496663298</v>
      </c>
      <c r="I230" s="32">
        <v>4.4630000000000001</v>
      </c>
      <c r="J230" s="32">
        <v>4.37</v>
      </c>
      <c r="K230" s="33">
        <v>0</v>
      </c>
      <c r="L230" s="33">
        <v>28745.894400000001</v>
      </c>
    </row>
    <row r="231" spans="1:12" x14ac:dyDescent="0.2">
      <c r="A231" s="1" t="s">
        <v>132</v>
      </c>
      <c r="B231" s="1" t="s">
        <v>249</v>
      </c>
      <c r="C231" s="1" t="s">
        <v>75</v>
      </c>
      <c r="D231" s="1" t="s">
        <v>16</v>
      </c>
      <c r="E231" s="6">
        <v>36708</v>
      </c>
      <c r="F231" s="7">
        <v>-155000</v>
      </c>
      <c r="G231" s="7">
        <v>-154547.8193</v>
      </c>
      <c r="H231" s="8">
        <v>0.99708270496663298</v>
      </c>
      <c r="I231" s="32">
        <v>4.4630000000000001</v>
      </c>
      <c r="J231" s="32">
        <v>4.3550000000000004</v>
      </c>
      <c r="K231" s="33">
        <v>0</v>
      </c>
      <c r="L231" s="33">
        <v>-16691.164499999999</v>
      </c>
    </row>
    <row r="232" spans="1:12" x14ac:dyDescent="0.2">
      <c r="A232" s="1" t="s">
        <v>132</v>
      </c>
      <c r="B232" s="1" t="s">
        <v>249</v>
      </c>
      <c r="C232" s="1" t="s">
        <v>75</v>
      </c>
      <c r="D232" s="1" t="s">
        <v>16</v>
      </c>
      <c r="E232" s="6">
        <v>36739</v>
      </c>
      <c r="F232" s="7">
        <v>-155000</v>
      </c>
      <c r="G232" s="7">
        <v>-153664.09899999999</v>
      </c>
      <c r="H232" s="8">
        <v>0.99138128386536595</v>
      </c>
      <c r="I232" s="32">
        <v>4.4219999999999997</v>
      </c>
      <c r="J232" s="32">
        <v>4.3550000000000004</v>
      </c>
      <c r="K232" s="33">
        <v>0</v>
      </c>
      <c r="L232" s="33">
        <v>-10295.4946</v>
      </c>
    </row>
    <row r="233" spans="1:12" x14ac:dyDescent="0.2">
      <c r="A233" s="1" t="s">
        <v>132</v>
      </c>
      <c r="B233" s="1" t="s">
        <v>249</v>
      </c>
      <c r="C233" s="1" t="s">
        <v>75</v>
      </c>
      <c r="D233" s="1" t="s">
        <v>16</v>
      </c>
      <c r="E233" s="6">
        <v>36770</v>
      </c>
      <c r="F233" s="7">
        <v>-150000</v>
      </c>
      <c r="G233" s="7">
        <v>-147846.19630000001</v>
      </c>
      <c r="H233" s="8">
        <v>0.98564130855926402</v>
      </c>
      <c r="I233" s="32">
        <v>4.3819999999999997</v>
      </c>
      <c r="J233" s="32">
        <v>4.3550000000000004</v>
      </c>
      <c r="K233" s="33">
        <v>0</v>
      </c>
      <c r="L233" s="33">
        <v>-3991.8472999999999</v>
      </c>
    </row>
    <row r="234" spans="1:12" x14ac:dyDescent="0.2">
      <c r="A234" s="1" t="s">
        <v>132</v>
      </c>
      <c r="B234" s="1" t="s">
        <v>249</v>
      </c>
      <c r="C234" s="1" t="s">
        <v>75</v>
      </c>
      <c r="D234" s="1" t="s">
        <v>16</v>
      </c>
      <c r="E234" s="6">
        <v>36800</v>
      </c>
      <c r="F234" s="7">
        <v>-155000</v>
      </c>
      <c r="G234" s="7">
        <v>-151907.19140000001</v>
      </c>
      <c r="H234" s="8">
        <v>0.98004639623156797</v>
      </c>
      <c r="I234" s="32">
        <v>4.3540000000000001</v>
      </c>
      <c r="J234" s="32">
        <v>4.3550000000000004</v>
      </c>
      <c r="K234" s="33">
        <v>0</v>
      </c>
      <c r="L234" s="33">
        <v>151.90719999999999</v>
      </c>
    </row>
    <row r="235" spans="1:12" x14ac:dyDescent="0.2">
      <c r="A235" s="1" t="s">
        <v>150</v>
      </c>
      <c r="B235" s="1" t="s">
        <v>250</v>
      </c>
      <c r="C235" s="1" t="s">
        <v>75</v>
      </c>
      <c r="D235" s="1" t="s">
        <v>16</v>
      </c>
      <c r="E235" s="6">
        <v>36831</v>
      </c>
      <c r="F235" s="7">
        <v>150000</v>
      </c>
      <c r="G235" s="7">
        <v>146141.92939999999</v>
      </c>
      <c r="H235" s="8">
        <v>0.97427952923641703</v>
      </c>
      <c r="I235" s="32">
        <v>4.4039999999999999</v>
      </c>
      <c r="J235" s="32">
        <v>4.2675000000000001</v>
      </c>
      <c r="K235" s="33">
        <v>0</v>
      </c>
      <c r="L235" s="33">
        <v>19948.3734</v>
      </c>
    </row>
    <row r="236" spans="1:12" x14ac:dyDescent="0.2">
      <c r="A236" s="1" t="s">
        <v>150</v>
      </c>
      <c r="B236" s="1" t="s">
        <v>250</v>
      </c>
      <c r="C236" s="1" t="s">
        <v>75</v>
      </c>
      <c r="D236" s="1" t="s">
        <v>16</v>
      </c>
      <c r="E236" s="6">
        <v>36861</v>
      </c>
      <c r="F236" s="7">
        <v>155000</v>
      </c>
      <c r="G236" s="7">
        <v>150145.89069999999</v>
      </c>
      <c r="H236" s="8">
        <v>0.96868316580300295</v>
      </c>
      <c r="I236" s="32">
        <v>4.47</v>
      </c>
      <c r="J236" s="32">
        <v>4.2675000000000001</v>
      </c>
      <c r="K236" s="33">
        <v>0</v>
      </c>
      <c r="L236" s="33">
        <v>30404.5429</v>
      </c>
    </row>
    <row r="237" spans="1:12" x14ac:dyDescent="0.2">
      <c r="A237" s="1" t="s">
        <v>150</v>
      </c>
      <c r="B237" s="1" t="s">
        <v>250</v>
      </c>
      <c r="C237" s="1" t="s">
        <v>75</v>
      </c>
      <c r="D237" s="1" t="s">
        <v>16</v>
      </c>
      <c r="E237" s="6">
        <v>36892</v>
      </c>
      <c r="F237" s="7">
        <v>155000</v>
      </c>
      <c r="G237" s="7">
        <v>149247.26550000001</v>
      </c>
      <c r="H237" s="8">
        <v>0.96288558379760603</v>
      </c>
      <c r="I237" s="32">
        <v>4.4539999999999997</v>
      </c>
      <c r="J237" s="32">
        <v>4.2675000000000001</v>
      </c>
      <c r="K237" s="33">
        <v>0</v>
      </c>
      <c r="L237" s="33">
        <v>27834.615000000002</v>
      </c>
    </row>
    <row r="238" spans="1:12" x14ac:dyDescent="0.2">
      <c r="A238" s="1" t="s">
        <v>150</v>
      </c>
      <c r="B238" s="1" t="s">
        <v>250</v>
      </c>
      <c r="C238" s="1" t="s">
        <v>75</v>
      </c>
      <c r="D238" s="1" t="s">
        <v>16</v>
      </c>
      <c r="E238" s="6">
        <v>36923</v>
      </c>
      <c r="F238" s="7">
        <v>140000</v>
      </c>
      <c r="G238" s="7">
        <v>133990.4345</v>
      </c>
      <c r="H238" s="8">
        <v>0.95707453211344096</v>
      </c>
      <c r="I238" s="32">
        <v>4.2160000000000002</v>
      </c>
      <c r="J238" s="32">
        <v>4.2675000000000001</v>
      </c>
      <c r="K238" s="33">
        <v>0</v>
      </c>
      <c r="L238" s="33">
        <v>-6900.5074000000004</v>
      </c>
    </row>
    <row r="239" spans="1:12" x14ac:dyDescent="0.2">
      <c r="A239" s="1" t="s">
        <v>150</v>
      </c>
      <c r="B239" s="1" t="s">
        <v>250</v>
      </c>
      <c r="C239" s="1" t="s">
        <v>75</v>
      </c>
      <c r="D239" s="1" t="s">
        <v>16</v>
      </c>
      <c r="E239" s="6">
        <v>36951</v>
      </c>
      <c r="F239" s="7">
        <v>155000</v>
      </c>
      <c r="G239" s="7">
        <v>147531.1778</v>
      </c>
      <c r="H239" s="8">
        <v>0.95181405005432396</v>
      </c>
      <c r="I239" s="32">
        <v>3.976</v>
      </c>
      <c r="J239" s="32">
        <v>4.2675000000000001</v>
      </c>
      <c r="K239" s="33">
        <v>0</v>
      </c>
      <c r="L239" s="33">
        <v>-43005.338300000003</v>
      </c>
    </row>
    <row r="240" spans="1:12" x14ac:dyDescent="0.2">
      <c r="A240" s="1" t="s">
        <v>143</v>
      </c>
      <c r="B240" s="1" t="s">
        <v>251</v>
      </c>
      <c r="C240" s="1" t="s">
        <v>75</v>
      </c>
      <c r="D240" s="1" t="s">
        <v>16</v>
      </c>
      <c r="E240" s="6">
        <v>36708</v>
      </c>
      <c r="F240" s="7">
        <v>310000</v>
      </c>
      <c r="G240" s="7">
        <v>309095.6385</v>
      </c>
      <c r="H240" s="8">
        <v>0.99708270496663298</v>
      </c>
      <c r="I240" s="32">
        <v>4.4630000000000001</v>
      </c>
      <c r="J240" s="32">
        <v>4.3650000000000002</v>
      </c>
      <c r="K240" s="33">
        <v>0</v>
      </c>
      <c r="L240" s="33">
        <v>30291.372599999999</v>
      </c>
    </row>
    <row r="241" spans="1:12" x14ac:dyDescent="0.2">
      <c r="A241" s="1" t="s">
        <v>150</v>
      </c>
      <c r="B241" s="1" t="s">
        <v>252</v>
      </c>
      <c r="C241" s="1" t="s">
        <v>75</v>
      </c>
      <c r="D241" s="1" t="s">
        <v>16</v>
      </c>
      <c r="E241" s="6">
        <v>36831</v>
      </c>
      <c r="F241" s="7">
        <v>150000</v>
      </c>
      <c r="G241" s="7">
        <v>146141.92939999999</v>
      </c>
      <c r="H241" s="8">
        <v>0.97427952923641703</v>
      </c>
      <c r="I241" s="32">
        <v>4.4039999999999999</v>
      </c>
      <c r="J241" s="32">
        <v>4.2625000000000002</v>
      </c>
      <c r="K241" s="33">
        <v>0</v>
      </c>
      <c r="L241" s="33">
        <v>20679.082999999999</v>
      </c>
    </row>
    <row r="242" spans="1:12" x14ac:dyDescent="0.2">
      <c r="A242" s="1" t="s">
        <v>150</v>
      </c>
      <c r="B242" s="1" t="s">
        <v>252</v>
      </c>
      <c r="C242" s="1" t="s">
        <v>75</v>
      </c>
      <c r="D242" s="1" t="s">
        <v>16</v>
      </c>
      <c r="E242" s="6">
        <v>36861</v>
      </c>
      <c r="F242" s="7">
        <v>155000</v>
      </c>
      <c r="G242" s="7">
        <v>150145.89069999999</v>
      </c>
      <c r="H242" s="8">
        <v>0.96868316580300295</v>
      </c>
      <c r="I242" s="32">
        <v>4.47</v>
      </c>
      <c r="J242" s="32">
        <v>4.2625000000000002</v>
      </c>
      <c r="K242" s="33">
        <v>0</v>
      </c>
      <c r="L242" s="33">
        <v>31155.272300000001</v>
      </c>
    </row>
    <row r="243" spans="1:12" x14ac:dyDescent="0.2">
      <c r="A243" s="1" t="s">
        <v>150</v>
      </c>
      <c r="B243" s="1" t="s">
        <v>252</v>
      </c>
      <c r="C243" s="1" t="s">
        <v>75</v>
      </c>
      <c r="D243" s="1" t="s">
        <v>16</v>
      </c>
      <c r="E243" s="6">
        <v>36892</v>
      </c>
      <c r="F243" s="7">
        <v>155000</v>
      </c>
      <c r="G243" s="7">
        <v>149247.26550000001</v>
      </c>
      <c r="H243" s="8">
        <v>0.96288558379760603</v>
      </c>
      <c r="I243" s="32">
        <v>4.4539999999999997</v>
      </c>
      <c r="J243" s="32">
        <v>4.2625000000000002</v>
      </c>
      <c r="K243" s="33">
        <v>0</v>
      </c>
      <c r="L243" s="33">
        <v>28580.851299999998</v>
      </c>
    </row>
    <row r="244" spans="1:12" x14ac:dyDescent="0.2">
      <c r="A244" s="1" t="s">
        <v>150</v>
      </c>
      <c r="B244" s="1" t="s">
        <v>252</v>
      </c>
      <c r="C244" s="1" t="s">
        <v>75</v>
      </c>
      <c r="D244" s="1" t="s">
        <v>16</v>
      </c>
      <c r="E244" s="6">
        <v>36923</v>
      </c>
      <c r="F244" s="7">
        <v>140000</v>
      </c>
      <c r="G244" s="7">
        <v>133990.4345</v>
      </c>
      <c r="H244" s="8">
        <v>0.95707453211344096</v>
      </c>
      <c r="I244" s="32">
        <v>4.2160000000000002</v>
      </c>
      <c r="J244" s="32">
        <v>4.2625000000000002</v>
      </c>
      <c r="K244" s="33">
        <v>0</v>
      </c>
      <c r="L244" s="33">
        <v>-6230.5551999999998</v>
      </c>
    </row>
    <row r="245" spans="1:12" x14ac:dyDescent="0.2">
      <c r="A245" s="1" t="s">
        <v>150</v>
      </c>
      <c r="B245" s="1" t="s">
        <v>252</v>
      </c>
      <c r="C245" s="1" t="s">
        <v>75</v>
      </c>
      <c r="D245" s="1" t="s">
        <v>16</v>
      </c>
      <c r="E245" s="6">
        <v>36951</v>
      </c>
      <c r="F245" s="7">
        <v>155000</v>
      </c>
      <c r="G245" s="7">
        <v>147531.1778</v>
      </c>
      <c r="H245" s="8">
        <v>0.95181405005432396</v>
      </c>
      <c r="I245" s="32">
        <v>3.976</v>
      </c>
      <c r="J245" s="32">
        <v>4.2625000000000002</v>
      </c>
      <c r="K245" s="33">
        <v>0</v>
      </c>
      <c r="L245" s="33">
        <v>-42267.682399999998</v>
      </c>
    </row>
    <row r="246" spans="1:12" x14ac:dyDescent="0.2">
      <c r="A246" s="1" t="s">
        <v>148</v>
      </c>
      <c r="B246" s="1" t="s">
        <v>253</v>
      </c>
      <c r="C246" s="1" t="s">
        <v>75</v>
      </c>
      <c r="D246" s="1" t="s">
        <v>16</v>
      </c>
      <c r="E246" s="6">
        <v>36708</v>
      </c>
      <c r="F246" s="7">
        <v>-310000</v>
      </c>
      <c r="G246" s="7">
        <v>-309095.6385</v>
      </c>
      <c r="H246" s="8">
        <v>0.99708270496663298</v>
      </c>
      <c r="I246" s="32">
        <v>4.4630000000000001</v>
      </c>
      <c r="J246" s="32">
        <v>4.37</v>
      </c>
      <c r="K246" s="33">
        <v>0</v>
      </c>
      <c r="L246" s="33">
        <v>-28745.894400000001</v>
      </c>
    </row>
    <row r="247" spans="1:12" x14ac:dyDescent="0.2">
      <c r="A247" s="1" t="s">
        <v>198</v>
      </c>
      <c r="B247" s="1" t="s">
        <v>254</v>
      </c>
      <c r="C247" s="1" t="s">
        <v>75</v>
      </c>
      <c r="D247" s="1" t="s">
        <v>16</v>
      </c>
      <c r="E247" s="6">
        <v>36831</v>
      </c>
      <c r="F247" s="7">
        <v>-150000</v>
      </c>
      <c r="G247" s="7">
        <v>-146141.92939999999</v>
      </c>
      <c r="H247" s="8">
        <v>0.97427952923641703</v>
      </c>
      <c r="I247" s="32">
        <v>4.4039999999999999</v>
      </c>
      <c r="J247" s="32">
        <v>4.2824999999999998</v>
      </c>
      <c r="K247" s="33">
        <v>0</v>
      </c>
      <c r="L247" s="33">
        <v>-17756.2444</v>
      </c>
    </row>
    <row r="248" spans="1:12" x14ac:dyDescent="0.2">
      <c r="A248" s="1" t="s">
        <v>198</v>
      </c>
      <c r="B248" s="1" t="s">
        <v>254</v>
      </c>
      <c r="C248" s="1" t="s">
        <v>75</v>
      </c>
      <c r="D248" s="1" t="s">
        <v>16</v>
      </c>
      <c r="E248" s="6">
        <v>36861</v>
      </c>
      <c r="F248" s="7">
        <v>-155000</v>
      </c>
      <c r="G248" s="7">
        <v>-150145.89069999999</v>
      </c>
      <c r="H248" s="8">
        <v>0.96868316580300295</v>
      </c>
      <c r="I248" s="32">
        <v>4.47</v>
      </c>
      <c r="J248" s="32">
        <v>4.2824999999999998</v>
      </c>
      <c r="K248" s="33">
        <v>0</v>
      </c>
      <c r="L248" s="33">
        <v>-28152.354500000001</v>
      </c>
    </row>
    <row r="249" spans="1:12" x14ac:dyDescent="0.2">
      <c r="A249" s="1" t="s">
        <v>198</v>
      </c>
      <c r="B249" s="1" t="s">
        <v>254</v>
      </c>
      <c r="C249" s="1" t="s">
        <v>75</v>
      </c>
      <c r="D249" s="1" t="s">
        <v>16</v>
      </c>
      <c r="E249" s="6">
        <v>36892</v>
      </c>
      <c r="F249" s="7">
        <v>-155000</v>
      </c>
      <c r="G249" s="7">
        <v>-149247.26550000001</v>
      </c>
      <c r="H249" s="8">
        <v>0.96288558379760603</v>
      </c>
      <c r="I249" s="32">
        <v>4.4539999999999997</v>
      </c>
      <c r="J249" s="32">
        <v>4.2824999999999998</v>
      </c>
      <c r="K249" s="33">
        <v>0</v>
      </c>
      <c r="L249" s="33">
        <v>-25595.905999999999</v>
      </c>
    </row>
    <row r="250" spans="1:12" x14ac:dyDescent="0.2">
      <c r="A250" s="1" t="s">
        <v>198</v>
      </c>
      <c r="B250" s="1" t="s">
        <v>254</v>
      </c>
      <c r="C250" s="1" t="s">
        <v>75</v>
      </c>
      <c r="D250" s="1" t="s">
        <v>16</v>
      </c>
      <c r="E250" s="6">
        <v>36923</v>
      </c>
      <c r="F250" s="7">
        <v>-140000</v>
      </c>
      <c r="G250" s="7">
        <v>-133990.4345</v>
      </c>
      <c r="H250" s="8">
        <v>0.95707453211344096</v>
      </c>
      <c r="I250" s="32">
        <v>4.2160000000000002</v>
      </c>
      <c r="J250" s="32">
        <v>4.2824999999999998</v>
      </c>
      <c r="K250" s="33">
        <v>0</v>
      </c>
      <c r="L250" s="33">
        <v>8910.3639000000003</v>
      </c>
    </row>
    <row r="251" spans="1:12" x14ac:dyDescent="0.2">
      <c r="A251" s="1" t="s">
        <v>198</v>
      </c>
      <c r="B251" s="1" t="s">
        <v>254</v>
      </c>
      <c r="C251" s="1" t="s">
        <v>75</v>
      </c>
      <c r="D251" s="1" t="s">
        <v>16</v>
      </c>
      <c r="E251" s="6">
        <v>36951</v>
      </c>
      <c r="F251" s="7">
        <v>-155000</v>
      </c>
      <c r="G251" s="7">
        <v>-147531.1778</v>
      </c>
      <c r="H251" s="8">
        <v>0.95181405005432396</v>
      </c>
      <c r="I251" s="32">
        <v>3.976</v>
      </c>
      <c r="J251" s="32">
        <v>4.2824999999999998</v>
      </c>
      <c r="K251" s="33">
        <v>0</v>
      </c>
      <c r="L251" s="33">
        <v>45218.305999999997</v>
      </c>
    </row>
    <row r="252" spans="1:12" x14ac:dyDescent="0.2">
      <c r="A252" s="1" t="s">
        <v>198</v>
      </c>
      <c r="B252" s="1" t="s">
        <v>255</v>
      </c>
      <c r="C252" s="1" t="s">
        <v>75</v>
      </c>
      <c r="D252" s="1" t="s">
        <v>16</v>
      </c>
      <c r="E252" s="6">
        <v>36708</v>
      </c>
      <c r="F252" s="7">
        <v>-310000</v>
      </c>
      <c r="G252" s="7">
        <v>-309095.6385</v>
      </c>
      <c r="H252" s="8">
        <v>0.99708270496663298</v>
      </c>
      <c r="I252" s="32">
        <v>4.4630000000000001</v>
      </c>
      <c r="J252" s="32">
        <v>4.375</v>
      </c>
      <c r="K252" s="33">
        <v>0</v>
      </c>
      <c r="L252" s="33">
        <v>-27200.4162</v>
      </c>
    </row>
    <row r="253" spans="1:12" x14ac:dyDescent="0.2">
      <c r="A253" s="1" t="s">
        <v>143</v>
      </c>
      <c r="B253" s="1" t="s">
        <v>256</v>
      </c>
      <c r="C253" s="1" t="s">
        <v>75</v>
      </c>
      <c r="D253" s="1" t="s">
        <v>16</v>
      </c>
      <c r="E253" s="6">
        <v>36708</v>
      </c>
      <c r="F253" s="7">
        <v>310000</v>
      </c>
      <c r="G253" s="7">
        <v>309095.6385</v>
      </c>
      <c r="H253" s="8">
        <v>0.99708270496663298</v>
      </c>
      <c r="I253" s="32">
        <v>4.4630000000000001</v>
      </c>
      <c r="J253" s="32">
        <v>4.37</v>
      </c>
      <c r="K253" s="33">
        <v>0</v>
      </c>
      <c r="L253" s="33">
        <v>28745.894400000001</v>
      </c>
    </row>
    <row r="254" spans="1:12" x14ac:dyDescent="0.2">
      <c r="A254" s="1" t="s">
        <v>168</v>
      </c>
      <c r="B254" s="1" t="s">
        <v>257</v>
      </c>
      <c r="C254" s="1" t="s">
        <v>75</v>
      </c>
      <c r="D254" s="1" t="s">
        <v>16</v>
      </c>
      <c r="E254" s="6">
        <v>36708</v>
      </c>
      <c r="F254" s="7">
        <v>155000</v>
      </c>
      <c r="G254" s="7">
        <v>154547.8193</v>
      </c>
      <c r="H254" s="8">
        <v>0.99708270496663298</v>
      </c>
      <c r="I254" s="32">
        <v>4.4630000000000001</v>
      </c>
      <c r="J254" s="32">
        <v>4.3650000000000002</v>
      </c>
      <c r="K254" s="33">
        <v>0</v>
      </c>
      <c r="L254" s="33">
        <v>15145.686299999999</v>
      </c>
    </row>
    <row r="255" spans="1:12" x14ac:dyDescent="0.2">
      <c r="A255" s="1" t="s">
        <v>258</v>
      </c>
      <c r="B255" s="1" t="s">
        <v>259</v>
      </c>
      <c r="C255" s="1" t="s">
        <v>75</v>
      </c>
      <c r="D255" s="1" t="s">
        <v>16</v>
      </c>
      <c r="E255" s="6">
        <v>36708</v>
      </c>
      <c r="F255" s="7">
        <v>155000</v>
      </c>
      <c r="G255" s="7">
        <v>154547.8193</v>
      </c>
      <c r="H255" s="8">
        <v>0.99708270496663298</v>
      </c>
      <c r="I255" s="32">
        <v>4.4630000000000001</v>
      </c>
      <c r="J255" s="32">
        <v>4.335</v>
      </c>
      <c r="K255" s="33">
        <v>0</v>
      </c>
      <c r="L255" s="33">
        <v>19782.120900000002</v>
      </c>
    </row>
    <row r="256" spans="1:12" x14ac:dyDescent="0.2">
      <c r="A256" s="1" t="s">
        <v>258</v>
      </c>
      <c r="B256" s="1" t="s">
        <v>259</v>
      </c>
      <c r="C256" s="1" t="s">
        <v>75</v>
      </c>
      <c r="D256" s="1" t="s">
        <v>16</v>
      </c>
      <c r="E256" s="6">
        <v>36739</v>
      </c>
      <c r="F256" s="7">
        <v>155000</v>
      </c>
      <c r="G256" s="7">
        <v>153664.09899999999</v>
      </c>
      <c r="H256" s="8">
        <v>0.99138128386536595</v>
      </c>
      <c r="I256" s="32">
        <v>4.4219999999999997</v>
      </c>
      <c r="J256" s="32">
        <v>4.335</v>
      </c>
      <c r="K256" s="33">
        <v>0</v>
      </c>
      <c r="L256" s="33">
        <v>13368.776599999999</v>
      </c>
    </row>
    <row r="257" spans="1:12" x14ac:dyDescent="0.2">
      <c r="A257" s="1" t="s">
        <v>258</v>
      </c>
      <c r="B257" s="1" t="s">
        <v>259</v>
      </c>
      <c r="C257" s="1" t="s">
        <v>75</v>
      </c>
      <c r="D257" s="1" t="s">
        <v>16</v>
      </c>
      <c r="E257" s="6">
        <v>36770</v>
      </c>
      <c r="F257" s="7">
        <v>150000</v>
      </c>
      <c r="G257" s="7">
        <v>147846.19630000001</v>
      </c>
      <c r="H257" s="8">
        <v>0.98564130855926402</v>
      </c>
      <c r="I257" s="32">
        <v>4.3819999999999997</v>
      </c>
      <c r="J257" s="32">
        <v>4.335</v>
      </c>
      <c r="K257" s="33">
        <v>0</v>
      </c>
      <c r="L257" s="33">
        <v>6948.7712000000001</v>
      </c>
    </row>
    <row r="258" spans="1:12" x14ac:dyDescent="0.2">
      <c r="A258" s="1" t="s">
        <v>258</v>
      </c>
      <c r="B258" s="1" t="s">
        <v>259</v>
      </c>
      <c r="C258" s="1" t="s">
        <v>75</v>
      </c>
      <c r="D258" s="1" t="s">
        <v>16</v>
      </c>
      <c r="E258" s="6">
        <v>36800</v>
      </c>
      <c r="F258" s="7">
        <v>155000</v>
      </c>
      <c r="G258" s="7">
        <v>151907.19140000001</v>
      </c>
      <c r="H258" s="8">
        <v>0.98004639623156797</v>
      </c>
      <c r="I258" s="32">
        <v>4.3540000000000001</v>
      </c>
      <c r="J258" s="32">
        <v>4.335</v>
      </c>
      <c r="K258" s="33">
        <v>0</v>
      </c>
      <c r="L258" s="33">
        <v>2886.2366000000002</v>
      </c>
    </row>
    <row r="259" spans="1:12" x14ac:dyDescent="0.2">
      <c r="A259" s="1" t="s">
        <v>99</v>
      </c>
      <c r="B259" s="1" t="s">
        <v>260</v>
      </c>
      <c r="C259" s="1" t="s">
        <v>75</v>
      </c>
      <c r="D259" s="1" t="s">
        <v>16</v>
      </c>
      <c r="E259" s="6">
        <v>36708</v>
      </c>
      <c r="F259" s="7">
        <v>155000</v>
      </c>
      <c r="G259" s="7">
        <v>154547.8193</v>
      </c>
      <c r="H259" s="8">
        <v>0.99708270496663298</v>
      </c>
      <c r="I259" s="32">
        <v>4.4630000000000001</v>
      </c>
      <c r="J259" s="32">
        <v>4.3650000000000002</v>
      </c>
      <c r="K259" s="33">
        <v>0</v>
      </c>
      <c r="L259" s="33">
        <v>15145.686299999999</v>
      </c>
    </row>
    <row r="260" spans="1:12" x14ac:dyDescent="0.2">
      <c r="A260" s="1" t="s">
        <v>130</v>
      </c>
      <c r="B260" s="1" t="s">
        <v>261</v>
      </c>
      <c r="C260" s="1" t="s">
        <v>75</v>
      </c>
      <c r="D260" s="1" t="s">
        <v>16</v>
      </c>
      <c r="E260" s="6">
        <v>36708</v>
      </c>
      <c r="F260" s="7">
        <v>155000</v>
      </c>
      <c r="G260" s="7">
        <v>154547.8193</v>
      </c>
      <c r="H260" s="8">
        <v>0.99708270496663298</v>
      </c>
      <c r="I260" s="32">
        <v>4.4630000000000001</v>
      </c>
      <c r="J260" s="32">
        <v>4.33</v>
      </c>
      <c r="K260" s="33">
        <v>0</v>
      </c>
      <c r="L260" s="33">
        <v>20554.86</v>
      </c>
    </row>
    <row r="261" spans="1:12" x14ac:dyDescent="0.2">
      <c r="A261" s="1" t="s">
        <v>130</v>
      </c>
      <c r="B261" s="1" t="s">
        <v>261</v>
      </c>
      <c r="C261" s="1" t="s">
        <v>75</v>
      </c>
      <c r="D261" s="1" t="s">
        <v>16</v>
      </c>
      <c r="E261" s="6">
        <v>36739</v>
      </c>
      <c r="F261" s="7">
        <v>155000</v>
      </c>
      <c r="G261" s="7">
        <v>153664.09899999999</v>
      </c>
      <c r="H261" s="8">
        <v>0.99138128386536595</v>
      </c>
      <c r="I261" s="32">
        <v>4.4219999999999997</v>
      </c>
      <c r="J261" s="32">
        <v>4.33</v>
      </c>
      <c r="K261" s="33">
        <v>0</v>
      </c>
      <c r="L261" s="33">
        <v>14137.097100000001</v>
      </c>
    </row>
    <row r="262" spans="1:12" x14ac:dyDescent="0.2">
      <c r="A262" s="1" t="s">
        <v>130</v>
      </c>
      <c r="B262" s="1" t="s">
        <v>261</v>
      </c>
      <c r="C262" s="1" t="s">
        <v>75</v>
      </c>
      <c r="D262" s="1" t="s">
        <v>16</v>
      </c>
      <c r="E262" s="6">
        <v>36770</v>
      </c>
      <c r="F262" s="7">
        <v>150000</v>
      </c>
      <c r="G262" s="7">
        <v>147846.19630000001</v>
      </c>
      <c r="H262" s="8">
        <v>0.98564130855926402</v>
      </c>
      <c r="I262" s="32">
        <v>4.3819999999999997</v>
      </c>
      <c r="J262" s="32">
        <v>4.33</v>
      </c>
      <c r="K262" s="33">
        <v>0</v>
      </c>
      <c r="L262" s="33">
        <v>7688.0021999999999</v>
      </c>
    </row>
    <row r="263" spans="1:12" x14ac:dyDescent="0.2">
      <c r="A263" s="1" t="s">
        <v>130</v>
      </c>
      <c r="B263" s="1" t="s">
        <v>261</v>
      </c>
      <c r="C263" s="1" t="s">
        <v>75</v>
      </c>
      <c r="D263" s="1" t="s">
        <v>16</v>
      </c>
      <c r="E263" s="6">
        <v>36800</v>
      </c>
      <c r="F263" s="7">
        <v>155000</v>
      </c>
      <c r="G263" s="7">
        <v>151907.19140000001</v>
      </c>
      <c r="H263" s="8">
        <v>0.98004639623156797</v>
      </c>
      <c r="I263" s="32">
        <v>4.3540000000000001</v>
      </c>
      <c r="J263" s="32">
        <v>4.33</v>
      </c>
      <c r="K263" s="33">
        <v>0</v>
      </c>
      <c r="L263" s="33">
        <v>3645.7725999999998</v>
      </c>
    </row>
    <row r="264" spans="1:12" x14ac:dyDescent="0.2">
      <c r="A264" s="1" t="s">
        <v>143</v>
      </c>
      <c r="B264" s="1" t="s">
        <v>262</v>
      </c>
      <c r="C264" s="1" t="s">
        <v>75</v>
      </c>
      <c r="D264" s="1" t="s">
        <v>16</v>
      </c>
      <c r="E264" s="6">
        <v>36708</v>
      </c>
      <c r="F264" s="7">
        <v>-310000</v>
      </c>
      <c r="G264" s="7">
        <v>-309095.6385</v>
      </c>
      <c r="H264" s="8">
        <v>0.99708270496663298</v>
      </c>
      <c r="I264" s="32">
        <v>4.4630000000000001</v>
      </c>
      <c r="J264" s="32">
        <v>4.37</v>
      </c>
      <c r="K264" s="33">
        <v>0</v>
      </c>
      <c r="L264" s="33">
        <v>-28745.894400000001</v>
      </c>
    </row>
    <row r="265" spans="1:12" x14ac:dyDescent="0.2">
      <c r="A265" s="1" t="s">
        <v>148</v>
      </c>
      <c r="B265" s="1" t="s">
        <v>263</v>
      </c>
      <c r="C265" s="1" t="s">
        <v>75</v>
      </c>
      <c r="D265" s="1" t="s">
        <v>16</v>
      </c>
      <c r="E265" s="6">
        <v>36708</v>
      </c>
      <c r="F265" s="7">
        <v>-310000</v>
      </c>
      <c r="G265" s="7">
        <v>-309095.6385</v>
      </c>
      <c r="H265" s="8">
        <v>0.99708270496663298</v>
      </c>
      <c r="I265" s="32">
        <v>4.4630000000000001</v>
      </c>
      <c r="J265" s="32">
        <v>4.375</v>
      </c>
      <c r="K265" s="33">
        <v>0</v>
      </c>
      <c r="L265" s="33">
        <v>-27200.4162</v>
      </c>
    </row>
    <row r="266" spans="1:12" x14ac:dyDescent="0.2">
      <c r="A266" s="1" t="s">
        <v>198</v>
      </c>
      <c r="B266" s="1" t="s">
        <v>264</v>
      </c>
      <c r="C266" s="1" t="s">
        <v>75</v>
      </c>
      <c r="D266" s="1" t="s">
        <v>16</v>
      </c>
      <c r="E266" s="6">
        <v>36831</v>
      </c>
      <c r="F266" s="7">
        <v>-150000</v>
      </c>
      <c r="G266" s="7">
        <v>-146141.92939999999</v>
      </c>
      <c r="H266" s="8">
        <v>0.97427952923641703</v>
      </c>
      <c r="I266" s="32">
        <v>4.4039999999999999</v>
      </c>
      <c r="J266" s="32">
        <v>4.2774999999999999</v>
      </c>
      <c r="K266" s="33">
        <v>0</v>
      </c>
      <c r="L266" s="33">
        <v>-18486.954099999999</v>
      </c>
    </row>
    <row r="267" spans="1:12" x14ac:dyDescent="0.2">
      <c r="A267" s="1" t="s">
        <v>198</v>
      </c>
      <c r="B267" s="1" t="s">
        <v>264</v>
      </c>
      <c r="C267" s="1" t="s">
        <v>75</v>
      </c>
      <c r="D267" s="1" t="s">
        <v>16</v>
      </c>
      <c r="E267" s="6">
        <v>36861</v>
      </c>
      <c r="F267" s="7">
        <v>-155000</v>
      </c>
      <c r="G267" s="7">
        <v>-150145.89069999999</v>
      </c>
      <c r="H267" s="8">
        <v>0.96868316580300295</v>
      </c>
      <c r="I267" s="32">
        <v>4.47</v>
      </c>
      <c r="J267" s="32">
        <v>4.2774999999999999</v>
      </c>
      <c r="K267" s="33">
        <v>0</v>
      </c>
      <c r="L267" s="33">
        <v>-28903.083999999999</v>
      </c>
    </row>
    <row r="268" spans="1:12" x14ac:dyDescent="0.2">
      <c r="A268" s="1" t="s">
        <v>198</v>
      </c>
      <c r="B268" s="1" t="s">
        <v>264</v>
      </c>
      <c r="C268" s="1" t="s">
        <v>75</v>
      </c>
      <c r="D268" s="1" t="s">
        <v>16</v>
      </c>
      <c r="E268" s="6">
        <v>36892</v>
      </c>
      <c r="F268" s="7">
        <v>-155000</v>
      </c>
      <c r="G268" s="7">
        <v>-149247.26550000001</v>
      </c>
      <c r="H268" s="8">
        <v>0.96288558379760603</v>
      </c>
      <c r="I268" s="32">
        <v>4.4539999999999997</v>
      </c>
      <c r="J268" s="32">
        <v>4.2774999999999999</v>
      </c>
      <c r="K268" s="33">
        <v>0</v>
      </c>
      <c r="L268" s="33">
        <v>-26342.142400000001</v>
      </c>
    </row>
    <row r="269" spans="1:12" x14ac:dyDescent="0.2">
      <c r="A269" s="1" t="s">
        <v>198</v>
      </c>
      <c r="B269" s="1" t="s">
        <v>264</v>
      </c>
      <c r="C269" s="1" t="s">
        <v>75</v>
      </c>
      <c r="D269" s="1" t="s">
        <v>16</v>
      </c>
      <c r="E269" s="6">
        <v>36923</v>
      </c>
      <c r="F269" s="7">
        <v>-140000</v>
      </c>
      <c r="G269" s="7">
        <v>-133990.4345</v>
      </c>
      <c r="H269" s="8">
        <v>0.95707453211344096</v>
      </c>
      <c r="I269" s="32">
        <v>4.2160000000000002</v>
      </c>
      <c r="J269" s="32">
        <v>4.2774999999999999</v>
      </c>
      <c r="K269" s="33">
        <v>0</v>
      </c>
      <c r="L269" s="33">
        <v>8240.4117000000006</v>
      </c>
    </row>
    <row r="270" spans="1:12" x14ac:dyDescent="0.2">
      <c r="A270" s="1" t="s">
        <v>198</v>
      </c>
      <c r="B270" s="1" t="s">
        <v>264</v>
      </c>
      <c r="C270" s="1" t="s">
        <v>75</v>
      </c>
      <c r="D270" s="1" t="s">
        <v>16</v>
      </c>
      <c r="E270" s="6">
        <v>36951</v>
      </c>
      <c r="F270" s="7">
        <v>-155000</v>
      </c>
      <c r="G270" s="7">
        <v>-147531.1778</v>
      </c>
      <c r="H270" s="8">
        <v>0.95181405005432396</v>
      </c>
      <c r="I270" s="32">
        <v>3.976</v>
      </c>
      <c r="J270" s="32">
        <v>4.2774999999999999</v>
      </c>
      <c r="K270" s="33">
        <v>0</v>
      </c>
      <c r="L270" s="33">
        <v>44480.650099999999</v>
      </c>
    </row>
    <row r="271" spans="1:12" x14ac:dyDescent="0.2">
      <c r="A271" s="1" t="s">
        <v>222</v>
      </c>
      <c r="B271" s="1" t="s">
        <v>265</v>
      </c>
      <c r="C271" s="1" t="s">
        <v>75</v>
      </c>
      <c r="D271" s="1" t="s">
        <v>16</v>
      </c>
      <c r="E271" s="6">
        <v>36739</v>
      </c>
      <c r="F271" s="7">
        <v>310000</v>
      </c>
      <c r="G271" s="7">
        <v>307328.19799999997</v>
      </c>
      <c r="H271" s="8">
        <v>0.99138128386536595</v>
      </c>
      <c r="I271" s="32">
        <v>4.4219999999999997</v>
      </c>
      <c r="J271" s="32">
        <v>4.3425000000000002</v>
      </c>
      <c r="K271" s="33">
        <v>0</v>
      </c>
      <c r="L271" s="33">
        <v>24432.591700000001</v>
      </c>
    </row>
    <row r="272" spans="1:12" x14ac:dyDescent="0.2">
      <c r="A272" s="1" t="s">
        <v>198</v>
      </c>
      <c r="B272" s="1" t="s">
        <v>266</v>
      </c>
      <c r="C272" s="1" t="s">
        <v>75</v>
      </c>
      <c r="D272" s="1" t="s">
        <v>16</v>
      </c>
      <c r="E272" s="6">
        <v>36831</v>
      </c>
      <c r="F272" s="7">
        <v>-150000</v>
      </c>
      <c r="G272" s="7">
        <v>-146141.92939999999</v>
      </c>
      <c r="H272" s="8">
        <v>0.97427952923641703</v>
      </c>
      <c r="I272" s="32">
        <v>4.4039999999999999</v>
      </c>
      <c r="J272" s="32">
        <v>4.28</v>
      </c>
      <c r="K272" s="33">
        <v>0</v>
      </c>
      <c r="L272" s="33">
        <v>-18121.599200000001</v>
      </c>
    </row>
    <row r="273" spans="1:12" x14ac:dyDescent="0.2">
      <c r="A273" s="1" t="s">
        <v>198</v>
      </c>
      <c r="B273" s="1" t="s">
        <v>266</v>
      </c>
      <c r="C273" s="1" t="s">
        <v>75</v>
      </c>
      <c r="D273" s="1" t="s">
        <v>16</v>
      </c>
      <c r="E273" s="6">
        <v>36861</v>
      </c>
      <c r="F273" s="7">
        <v>-155000</v>
      </c>
      <c r="G273" s="7">
        <v>-150145.89069999999</v>
      </c>
      <c r="H273" s="8">
        <v>0.96868316580300295</v>
      </c>
      <c r="I273" s="32">
        <v>4.47</v>
      </c>
      <c r="J273" s="32">
        <v>4.28</v>
      </c>
      <c r="K273" s="33">
        <v>0</v>
      </c>
      <c r="L273" s="33">
        <v>-28527.7192</v>
      </c>
    </row>
    <row r="274" spans="1:12" x14ac:dyDescent="0.2">
      <c r="A274" s="1" t="s">
        <v>198</v>
      </c>
      <c r="B274" s="1" t="s">
        <v>266</v>
      </c>
      <c r="C274" s="1" t="s">
        <v>75</v>
      </c>
      <c r="D274" s="1" t="s">
        <v>16</v>
      </c>
      <c r="E274" s="6">
        <v>36892</v>
      </c>
      <c r="F274" s="7">
        <v>-155000</v>
      </c>
      <c r="G274" s="7">
        <v>-149247.26550000001</v>
      </c>
      <c r="H274" s="8">
        <v>0.96288558379760603</v>
      </c>
      <c r="I274" s="32">
        <v>4.4539999999999997</v>
      </c>
      <c r="J274" s="32">
        <v>4.28</v>
      </c>
      <c r="K274" s="33">
        <v>0</v>
      </c>
      <c r="L274" s="33">
        <v>-25969.0242</v>
      </c>
    </row>
    <row r="275" spans="1:12" x14ac:dyDescent="0.2">
      <c r="A275" s="1" t="s">
        <v>198</v>
      </c>
      <c r="B275" s="1" t="s">
        <v>266</v>
      </c>
      <c r="C275" s="1" t="s">
        <v>75</v>
      </c>
      <c r="D275" s="1" t="s">
        <v>16</v>
      </c>
      <c r="E275" s="6">
        <v>36923</v>
      </c>
      <c r="F275" s="7">
        <v>-140000</v>
      </c>
      <c r="G275" s="7">
        <v>-133990.4345</v>
      </c>
      <c r="H275" s="8">
        <v>0.95707453211344096</v>
      </c>
      <c r="I275" s="32">
        <v>4.2160000000000002</v>
      </c>
      <c r="J275" s="32">
        <v>4.28</v>
      </c>
      <c r="K275" s="33">
        <v>0</v>
      </c>
      <c r="L275" s="33">
        <v>8575.3878000000004</v>
      </c>
    </row>
    <row r="276" spans="1:12" x14ac:dyDescent="0.2">
      <c r="A276" s="1" t="s">
        <v>198</v>
      </c>
      <c r="B276" s="1" t="s">
        <v>266</v>
      </c>
      <c r="C276" s="1" t="s">
        <v>75</v>
      </c>
      <c r="D276" s="1" t="s">
        <v>16</v>
      </c>
      <c r="E276" s="6">
        <v>36951</v>
      </c>
      <c r="F276" s="7">
        <v>-155000</v>
      </c>
      <c r="G276" s="7">
        <v>-147531.1778</v>
      </c>
      <c r="H276" s="8">
        <v>0.95181405005432396</v>
      </c>
      <c r="I276" s="32">
        <v>3.976</v>
      </c>
      <c r="J276" s="32">
        <v>4.28</v>
      </c>
      <c r="K276" s="33">
        <v>0</v>
      </c>
      <c r="L276" s="33">
        <v>44849.478000000003</v>
      </c>
    </row>
    <row r="277" spans="1:12" x14ac:dyDescent="0.2">
      <c r="A277" s="1" t="s">
        <v>258</v>
      </c>
      <c r="B277" s="1" t="s">
        <v>267</v>
      </c>
      <c r="C277" s="1" t="s">
        <v>75</v>
      </c>
      <c r="D277" s="1" t="s">
        <v>16</v>
      </c>
      <c r="E277" s="6">
        <v>36708</v>
      </c>
      <c r="F277" s="7">
        <v>155000</v>
      </c>
      <c r="G277" s="7">
        <v>154547.8193</v>
      </c>
      <c r="H277" s="8">
        <v>0.99708270496663298</v>
      </c>
      <c r="I277" s="32">
        <v>4.4630000000000001</v>
      </c>
      <c r="J277" s="32">
        <v>4.335</v>
      </c>
      <c r="K277" s="33">
        <v>0</v>
      </c>
      <c r="L277" s="33">
        <v>19782.120900000002</v>
      </c>
    </row>
    <row r="278" spans="1:12" x14ac:dyDescent="0.2">
      <c r="A278" s="1" t="s">
        <v>258</v>
      </c>
      <c r="B278" s="1" t="s">
        <v>267</v>
      </c>
      <c r="C278" s="1" t="s">
        <v>75</v>
      </c>
      <c r="D278" s="1" t="s">
        <v>16</v>
      </c>
      <c r="E278" s="6">
        <v>36739</v>
      </c>
      <c r="F278" s="7">
        <v>155000</v>
      </c>
      <c r="G278" s="7">
        <v>153664.09899999999</v>
      </c>
      <c r="H278" s="8">
        <v>0.99138128386536595</v>
      </c>
      <c r="I278" s="32">
        <v>4.4219999999999997</v>
      </c>
      <c r="J278" s="32">
        <v>4.335</v>
      </c>
      <c r="K278" s="33">
        <v>0</v>
      </c>
      <c r="L278" s="33">
        <v>13368.776599999999</v>
      </c>
    </row>
    <row r="279" spans="1:12" x14ac:dyDescent="0.2">
      <c r="A279" s="1" t="s">
        <v>258</v>
      </c>
      <c r="B279" s="1" t="s">
        <v>267</v>
      </c>
      <c r="C279" s="1" t="s">
        <v>75</v>
      </c>
      <c r="D279" s="1" t="s">
        <v>16</v>
      </c>
      <c r="E279" s="6">
        <v>36770</v>
      </c>
      <c r="F279" s="7">
        <v>150000</v>
      </c>
      <c r="G279" s="7">
        <v>147846.19630000001</v>
      </c>
      <c r="H279" s="8">
        <v>0.98564130855926402</v>
      </c>
      <c r="I279" s="32">
        <v>4.3819999999999997</v>
      </c>
      <c r="J279" s="32">
        <v>4.335</v>
      </c>
      <c r="K279" s="33">
        <v>0</v>
      </c>
      <c r="L279" s="33">
        <v>6948.7712000000001</v>
      </c>
    </row>
    <row r="280" spans="1:12" x14ac:dyDescent="0.2">
      <c r="A280" s="1" t="s">
        <v>258</v>
      </c>
      <c r="B280" s="1" t="s">
        <v>267</v>
      </c>
      <c r="C280" s="1" t="s">
        <v>75</v>
      </c>
      <c r="D280" s="1" t="s">
        <v>16</v>
      </c>
      <c r="E280" s="6">
        <v>36800</v>
      </c>
      <c r="F280" s="7">
        <v>155000</v>
      </c>
      <c r="G280" s="7">
        <v>151907.19140000001</v>
      </c>
      <c r="H280" s="8">
        <v>0.98004639623156797</v>
      </c>
      <c r="I280" s="32">
        <v>4.3540000000000001</v>
      </c>
      <c r="J280" s="32">
        <v>4.335</v>
      </c>
      <c r="K280" s="33">
        <v>0</v>
      </c>
      <c r="L280" s="33">
        <v>2886.2366000000002</v>
      </c>
    </row>
    <row r="281" spans="1:12" x14ac:dyDescent="0.2">
      <c r="A281" s="1" t="s">
        <v>230</v>
      </c>
      <c r="B281" s="1" t="s">
        <v>268</v>
      </c>
      <c r="C281" s="1" t="s">
        <v>75</v>
      </c>
      <c r="D281" s="1" t="s">
        <v>16</v>
      </c>
      <c r="E281" s="6">
        <v>36708</v>
      </c>
      <c r="F281" s="7">
        <v>-155000</v>
      </c>
      <c r="G281" s="7">
        <v>-154547.8193</v>
      </c>
      <c r="H281" s="8">
        <v>0.99708270496663298</v>
      </c>
      <c r="I281" s="32">
        <v>4.4630000000000001</v>
      </c>
      <c r="J281" s="32">
        <v>4.38</v>
      </c>
      <c r="K281" s="33">
        <v>0</v>
      </c>
      <c r="L281" s="33">
        <v>-12827.468999999999</v>
      </c>
    </row>
    <row r="282" spans="1:12" x14ac:dyDescent="0.2">
      <c r="A282" s="1" t="s">
        <v>215</v>
      </c>
      <c r="B282" s="1" t="s">
        <v>269</v>
      </c>
      <c r="C282" s="1" t="s">
        <v>75</v>
      </c>
      <c r="D282" s="1" t="s">
        <v>16</v>
      </c>
      <c r="E282" s="6">
        <v>36708</v>
      </c>
      <c r="F282" s="7">
        <v>-155000</v>
      </c>
      <c r="G282" s="7">
        <v>-154547.8193</v>
      </c>
      <c r="H282" s="8">
        <v>0.99708270496663298</v>
      </c>
      <c r="I282" s="32">
        <v>4.4630000000000001</v>
      </c>
      <c r="J282" s="32">
        <v>4.38</v>
      </c>
      <c r="K282" s="33">
        <v>0</v>
      </c>
      <c r="L282" s="33">
        <v>-12827.468999999999</v>
      </c>
    </row>
    <row r="283" spans="1:12" x14ac:dyDescent="0.2">
      <c r="A283" s="1" t="s">
        <v>270</v>
      </c>
      <c r="B283" s="1" t="s">
        <v>271</v>
      </c>
      <c r="C283" s="1" t="s">
        <v>75</v>
      </c>
      <c r="D283" s="1" t="s">
        <v>16</v>
      </c>
      <c r="E283" s="6">
        <v>36708</v>
      </c>
      <c r="F283" s="7">
        <v>-310000</v>
      </c>
      <c r="G283" s="7">
        <v>-309095.6385</v>
      </c>
      <c r="H283" s="8">
        <v>0.99708270496663298</v>
      </c>
      <c r="I283" s="32">
        <v>4.4630000000000001</v>
      </c>
      <c r="J283" s="32">
        <v>4.3849999999999998</v>
      </c>
      <c r="K283" s="33">
        <v>0</v>
      </c>
      <c r="L283" s="33">
        <v>-24109.459800000001</v>
      </c>
    </row>
    <row r="284" spans="1:12" x14ac:dyDescent="0.2">
      <c r="A284" s="1" t="s">
        <v>130</v>
      </c>
      <c r="B284" s="1" t="s">
        <v>272</v>
      </c>
      <c r="C284" s="1" t="s">
        <v>75</v>
      </c>
      <c r="D284" s="1" t="s">
        <v>16</v>
      </c>
      <c r="E284" s="6">
        <v>36831</v>
      </c>
      <c r="F284" s="7">
        <v>-150000</v>
      </c>
      <c r="G284" s="7">
        <v>-146141.92939999999</v>
      </c>
      <c r="H284" s="8">
        <v>0.97427952923641703</v>
      </c>
      <c r="I284" s="32">
        <v>4.4039999999999999</v>
      </c>
      <c r="J284" s="32">
        <v>4.29</v>
      </c>
      <c r="K284" s="33">
        <v>0</v>
      </c>
      <c r="L284" s="33">
        <v>-16660.179899999999</v>
      </c>
    </row>
    <row r="285" spans="1:12" x14ac:dyDescent="0.2">
      <c r="A285" s="1" t="s">
        <v>130</v>
      </c>
      <c r="B285" s="1" t="s">
        <v>272</v>
      </c>
      <c r="C285" s="1" t="s">
        <v>75</v>
      </c>
      <c r="D285" s="1" t="s">
        <v>16</v>
      </c>
      <c r="E285" s="6">
        <v>36861</v>
      </c>
      <c r="F285" s="7">
        <v>-155000</v>
      </c>
      <c r="G285" s="7">
        <v>-150145.89069999999</v>
      </c>
      <c r="H285" s="8">
        <v>0.96868316580300295</v>
      </c>
      <c r="I285" s="32">
        <v>4.47</v>
      </c>
      <c r="J285" s="32">
        <v>4.29</v>
      </c>
      <c r="K285" s="33">
        <v>0</v>
      </c>
      <c r="L285" s="33">
        <v>-27026.260300000002</v>
      </c>
    </row>
    <row r="286" spans="1:12" x14ac:dyDescent="0.2">
      <c r="A286" s="1" t="s">
        <v>130</v>
      </c>
      <c r="B286" s="1" t="s">
        <v>272</v>
      </c>
      <c r="C286" s="1" t="s">
        <v>75</v>
      </c>
      <c r="D286" s="1" t="s">
        <v>16</v>
      </c>
      <c r="E286" s="6">
        <v>36892</v>
      </c>
      <c r="F286" s="7">
        <v>-155000</v>
      </c>
      <c r="G286" s="7">
        <v>-149247.26550000001</v>
      </c>
      <c r="H286" s="8">
        <v>0.96288558379760603</v>
      </c>
      <c r="I286" s="32">
        <v>4.4539999999999997</v>
      </c>
      <c r="J286" s="32">
        <v>4.29</v>
      </c>
      <c r="K286" s="33">
        <v>0</v>
      </c>
      <c r="L286" s="33">
        <v>-24476.551500000001</v>
      </c>
    </row>
    <row r="287" spans="1:12" x14ac:dyDescent="0.2">
      <c r="A287" s="1" t="s">
        <v>130</v>
      </c>
      <c r="B287" s="1" t="s">
        <v>272</v>
      </c>
      <c r="C287" s="1" t="s">
        <v>75</v>
      </c>
      <c r="D287" s="1" t="s">
        <v>16</v>
      </c>
      <c r="E287" s="6">
        <v>36923</v>
      </c>
      <c r="F287" s="7">
        <v>-140000</v>
      </c>
      <c r="G287" s="7">
        <v>-133990.4345</v>
      </c>
      <c r="H287" s="8">
        <v>0.95707453211344096</v>
      </c>
      <c r="I287" s="32">
        <v>4.2160000000000002</v>
      </c>
      <c r="J287" s="32">
        <v>4.29</v>
      </c>
      <c r="K287" s="33">
        <v>0</v>
      </c>
      <c r="L287" s="33">
        <v>9915.2921999999999</v>
      </c>
    </row>
    <row r="288" spans="1:12" x14ac:dyDescent="0.2">
      <c r="A288" s="1" t="s">
        <v>130</v>
      </c>
      <c r="B288" s="1" t="s">
        <v>272</v>
      </c>
      <c r="C288" s="1" t="s">
        <v>75</v>
      </c>
      <c r="D288" s="1" t="s">
        <v>16</v>
      </c>
      <c r="E288" s="6">
        <v>36951</v>
      </c>
      <c r="F288" s="7">
        <v>-155000</v>
      </c>
      <c r="G288" s="7">
        <v>-147531.1778</v>
      </c>
      <c r="H288" s="8">
        <v>0.95181405005432396</v>
      </c>
      <c r="I288" s="32">
        <v>3.976</v>
      </c>
      <c r="J288" s="32">
        <v>4.29</v>
      </c>
      <c r="K288" s="33">
        <v>0</v>
      </c>
      <c r="L288" s="33">
        <v>46324.789799999999</v>
      </c>
    </row>
    <row r="289" spans="1:12" x14ac:dyDescent="0.2">
      <c r="A289" s="1" t="s">
        <v>273</v>
      </c>
      <c r="B289" s="1" t="s">
        <v>274</v>
      </c>
      <c r="C289" s="1" t="s">
        <v>75</v>
      </c>
      <c r="D289" s="1" t="s">
        <v>16</v>
      </c>
      <c r="E289" s="6">
        <v>36708</v>
      </c>
      <c r="F289" s="7">
        <v>310000</v>
      </c>
      <c r="G289" s="7">
        <v>309095.6385</v>
      </c>
      <c r="H289" s="8">
        <v>0.99708270496663298</v>
      </c>
      <c r="I289" s="32">
        <v>4.4630000000000001</v>
      </c>
      <c r="J289" s="32">
        <v>4.38</v>
      </c>
      <c r="K289" s="33">
        <v>0</v>
      </c>
      <c r="L289" s="33">
        <v>25654.937999999998</v>
      </c>
    </row>
    <row r="290" spans="1:12" x14ac:dyDescent="0.2">
      <c r="A290" s="1" t="s">
        <v>118</v>
      </c>
      <c r="B290" s="1" t="s">
        <v>275</v>
      </c>
      <c r="C290" s="1" t="s">
        <v>75</v>
      </c>
      <c r="D290" s="1" t="s">
        <v>16</v>
      </c>
      <c r="E290" s="6">
        <v>36708</v>
      </c>
      <c r="F290" s="7">
        <v>-310000</v>
      </c>
      <c r="G290" s="7">
        <v>-309095.6385</v>
      </c>
      <c r="H290" s="8">
        <v>0.99708270496663298</v>
      </c>
      <c r="I290" s="32">
        <v>4.4630000000000001</v>
      </c>
      <c r="J290" s="32">
        <v>4.3849999999999998</v>
      </c>
      <c r="K290" s="33">
        <v>0</v>
      </c>
      <c r="L290" s="33">
        <v>-24109.459800000001</v>
      </c>
    </row>
    <row r="291" spans="1:12" x14ac:dyDescent="0.2">
      <c r="A291" s="1" t="s">
        <v>126</v>
      </c>
      <c r="B291" s="1" t="s">
        <v>276</v>
      </c>
      <c r="C291" s="1" t="s">
        <v>75</v>
      </c>
      <c r="D291" s="1" t="s">
        <v>16</v>
      </c>
      <c r="E291" s="6">
        <v>36831</v>
      </c>
      <c r="F291" s="7">
        <v>150000</v>
      </c>
      <c r="G291" s="7">
        <v>146141.92939999999</v>
      </c>
      <c r="H291" s="8">
        <v>0.97427952923641703</v>
      </c>
      <c r="I291" s="32">
        <v>4.4039999999999999</v>
      </c>
      <c r="J291" s="32">
        <v>4.28</v>
      </c>
      <c r="K291" s="33">
        <v>0</v>
      </c>
      <c r="L291" s="33">
        <v>18121.599200000001</v>
      </c>
    </row>
    <row r="292" spans="1:12" x14ac:dyDescent="0.2">
      <c r="A292" s="1" t="s">
        <v>126</v>
      </c>
      <c r="B292" s="1" t="s">
        <v>276</v>
      </c>
      <c r="C292" s="1" t="s">
        <v>75</v>
      </c>
      <c r="D292" s="1" t="s">
        <v>16</v>
      </c>
      <c r="E292" s="6">
        <v>36861</v>
      </c>
      <c r="F292" s="7">
        <v>155000</v>
      </c>
      <c r="G292" s="7">
        <v>150145.89069999999</v>
      </c>
      <c r="H292" s="8">
        <v>0.96868316580300295</v>
      </c>
      <c r="I292" s="32">
        <v>4.47</v>
      </c>
      <c r="J292" s="32">
        <v>4.28</v>
      </c>
      <c r="K292" s="33">
        <v>0</v>
      </c>
      <c r="L292" s="33">
        <v>28527.7192</v>
      </c>
    </row>
    <row r="293" spans="1:12" x14ac:dyDescent="0.2">
      <c r="A293" s="1" t="s">
        <v>126</v>
      </c>
      <c r="B293" s="1" t="s">
        <v>276</v>
      </c>
      <c r="C293" s="1" t="s">
        <v>75</v>
      </c>
      <c r="D293" s="1" t="s">
        <v>16</v>
      </c>
      <c r="E293" s="6">
        <v>36892</v>
      </c>
      <c r="F293" s="7">
        <v>155000</v>
      </c>
      <c r="G293" s="7">
        <v>149247.26550000001</v>
      </c>
      <c r="H293" s="8">
        <v>0.96288558379760603</v>
      </c>
      <c r="I293" s="32">
        <v>4.4539999999999997</v>
      </c>
      <c r="J293" s="32">
        <v>4.28</v>
      </c>
      <c r="K293" s="33">
        <v>0</v>
      </c>
      <c r="L293" s="33">
        <v>25969.0242</v>
      </c>
    </row>
    <row r="294" spans="1:12" x14ac:dyDescent="0.2">
      <c r="A294" s="1" t="s">
        <v>126</v>
      </c>
      <c r="B294" s="1" t="s">
        <v>276</v>
      </c>
      <c r="C294" s="1" t="s">
        <v>75</v>
      </c>
      <c r="D294" s="1" t="s">
        <v>16</v>
      </c>
      <c r="E294" s="6">
        <v>36923</v>
      </c>
      <c r="F294" s="7">
        <v>140000</v>
      </c>
      <c r="G294" s="7">
        <v>133990.4345</v>
      </c>
      <c r="H294" s="8">
        <v>0.95707453211344096</v>
      </c>
      <c r="I294" s="32">
        <v>4.2160000000000002</v>
      </c>
      <c r="J294" s="32">
        <v>4.28</v>
      </c>
      <c r="K294" s="33">
        <v>0</v>
      </c>
      <c r="L294" s="33">
        <v>-8575.3878000000004</v>
      </c>
    </row>
    <row r="295" spans="1:12" x14ac:dyDescent="0.2">
      <c r="A295" s="1" t="s">
        <v>126</v>
      </c>
      <c r="B295" s="1" t="s">
        <v>276</v>
      </c>
      <c r="C295" s="1" t="s">
        <v>75</v>
      </c>
      <c r="D295" s="1" t="s">
        <v>16</v>
      </c>
      <c r="E295" s="6">
        <v>36951</v>
      </c>
      <c r="F295" s="7">
        <v>155000</v>
      </c>
      <c r="G295" s="7">
        <v>147531.1778</v>
      </c>
      <c r="H295" s="8">
        <v>0.95181405005432396</v>
      </c>
      <c r="I295" s="32">
        <v>3.976</v>
      </c>
      <c r="J295" s="32">
        <v>4.28</v>
      </c>
      <c r="K295" s="33">
        <v>0</v>
      </c>
      <c r="L295" s="33">
        <v>-44849.478000000003</v>
      </c>
    </row>
    <row r="296" spans="1:12" x14ac:dyDescent="0.2">
      <c r="A296" s="1" t="s">
        <v>277</v>
      </c>
      <c r="B296" s="1" t="s">
        <v>278</v>
      </c>
      <c r="C296" s="1" t="s">
        <v>75</v>
      </c>
      <c r="D296" s="1" t="s">
        <v>16</v>
      </c>
      <c r="E296" s="6">
        <v>36708</v>
      </c>
      <c r="F296" s="7">
        <v>310000</v>
      </c>
      <c r="G296" s="7">
        <v>309095.6385</v>
      </c>
      <c r="H296" s="8">
        <v>0.99708270496663298</v>
      </c>
      <c r="I296" s="32">
        <v>4.4630000000000001</v>
      </c>
      <c r="J296" s="32">
        <v>4.38</v>
      </c>
      <c r="K296" s="33">
        <v>0</v>
      </c>
      <c r="L296" s="33">
        <v>25654.937999999998</v>
      </c>
    </row>
    <row r="297" spans="1:12" x14ac:dyDescent="0.2">
      <c r="A297" s="1" t="s">
        <v>126</v>
      </c>
      <c r="B297" s="1" t="s">
        <v>279</v>
      </c>
      <c r="C297" s="1" t="s">
        <v>75</v>
      </c>
      <c r="D297" s="1" t="s">
        <v>16</v>
      </c>
      <c r="E297" s="6">
        <v>37257</v>
      </c>
      <c r="F297" s="7">
        <v>-310000</v>
      </c>
      <c r="G297" s="7">
        <v>-277880.86259999999</v>
      </c>
      <c r="H297" s="8">
        <v>0.89638987946130499</v>
      </c>
      <c r="I297" s="32">
        <v>3.7130000000000001</v>
      </c>
      <c r="J297" s="32">
        <v>3.19</v>
      </c>
      <c r="K297" s="33">
        <v>0</v>
      </c>
      <c r="L297" s="33">
        <v>-145331.6912</v>
      </c>
    </row>
    <row r="298" spans="1:12" x14ac:dyDescent="0.2">
      <c r="A298" s="1" t="s">
        <v>126</v>
      </c>
      <c r="B298" s="1" t="s">
        <v>279</v>
      </c>
      <c r="C298" s="1" t="s">
        <v>75</v>
      </c>
      <c r="D298" s="1" t="s">
        <v>16</v>
      </c>
      <c r="E298" s="6">
        <v>37288</v>
      </c>
      <c r="F298" s="7">
        <v>-280000</v>
      </c>
      <c r="G298" s="7">
        <v>-249465.4767</v>
      </c>
      <c r="H298" s="8">
        <v>0.890948131218537</v>
      </c>
      <c r="I298" s="32">
        <v>3.5779999999999998</v>
      </c>
      <c r="J298" s="32">
        <v>3.19</v>
      </c>
      <c r="K298" s="33">
        <v>0</v>
      </c>
      <c r="L298" s="33">
        <v>-96792.604999999996</v>
      </c>
    </row>
    <row r="299" spans="1:12" x14ac:dyDescent="0.2">
      <c r="A299" s="1" t="s">
        <v>126</v>
      </c>
      <c r="B299" s="1" t="s">
        <v>279</v>
      </c>
      <c r="C299" s="1" t="s">
        <v>75</v>
      </c>
      <c r="D299" s="1" t="s">
        <v>16</v>
      </c>
      <c r="E299" s="6">
        <v>37316</v>
      </c>
      <c r="F299" s="7">
        <v>-310000</v>
      </c>
      <c r="G299" s="7">
        <v>-274676.87780000002</v>
      </c>
      <c r="H299" s="8">
        <v>0.88605444443536896</v>
      </c>
      <c r="I299" s="32">
        <v>3.4279999999999999</v>
      </c>
      <c r="J299" s="32">
        <v>3.19</v>
      </c>
      <c r="K299" s="33">
        <v>0</v>
      </c>
      <c r="L299" s="33">
        <v>-65373.096899999997</v>
      </c>
    </row>
    <row r="300" spans="1:12" x14ac:dyDescent="0.2">
      <c r="A300" s="1" t="s">
        <v>126</v>
      </c>
      <c r="B300" s="1" t="s">
        <v>279</v>
      </c>
      <c r="C300" s="1" t="s">
        <v>75</v>
      </c>
      <c r="D300" s="1" t="s">
        <v>16</v>
      </c>
      <c r="E300" s="6">
        <v>37347</v>
      </c>
      <c r="F300" s="7">
        <v>-300000</v>
      </c>
      <c r="G300" s="7">
        <v>-264206.10060000001</v>
      </c>
      <c r="H300" s="8">
        <v>0.88068700196184002</v>
      </c>
      <c r="I300" s="32">
        <v>3.2669999999999999</v>
      </c>
      <c r="J300" s="32">
        <v>3.19</v>
      </c>
      <c r="K300" s="33">
        <v>0</v>
      </c>
      <c r="L300" s="33">
        <v>-20343.869699999999</v>
      </c>
    </row>
    <row r="301" spans="1:12" x14ac:dyDescent="0.2">
      <c r="A301" s="1" t="s">
        <v>126</v>
      </c>
      <c r="B301" s="1" t="s">
        <v>279</v>
      </c>
      <c r="C301" s="1" t="s">
        <v>75</v>
      </c>
      <c r="D301" s="1" t="s">
        <v>16</v>
      </c>
      <c r="E301" s="6">
        <v>37377</v>
      </c>
      <c r="F301" s="7">
        <v>-310000</v>
      </c>
      <c r="G301" s="7">
        <v>-271423.53340000001</v>
      </c>
      <c r="H301" s="8">
        <v>0.87555978500921505</v>
      </c>
      <c r="I301" s="32">
        <v>3.1920000000000002</v>
      </c>
      <c r="J301" s="32">
        <v>3.19</v>
      </c>
      <c r="K301" s="33">
        <v>0</v>
      </c>
      <c r="L301" s="33">
        <v>-542.84709999999995</v>
      </c>
    </row>
    <row r="302" spans="1:12" x14ac:dyDescent="0.2">
      <c r="A302" s="1" t="s">
        <v>126</v>
      </c>
      <c r="B302" s="1" t="s">
        <v>279</v>
      </c>
      <c r="C302" s="1" t="s">
        <v>75</v>
      </c>
      <c r="D302" s="1" t="s">
        <v>16</v>
      </c>
      <c r="E302" s="6">
        <v>37408</v>
      </c>
      <c r="F302" s="7">
        <v>-300000</v>
      </c>
      <c r="G302" s="7">
        <v>-261087.43369999999</v>
      </c>
      <c r="H302" s="8">
        <v>0.87029144575957695</v>
      </c>
      <c r="I302" s="32">
        <v>3.1640000000000001</v>
      </c>
      <c r="J302" s="32">
        <v>3.19</v>
      </c>
      <c r="K302" s="33">
        <v>0</v>
      </c>
      <c r="L302" s="33">
        <v>6788.2732999999998</v>
      </c>
    </row>
    <row r="303" spans="1:12" x14ac:dyDescent="0.2">
      <c r="A303" s="1" t="s">
        <v>126</v>
      </c>
      <c r="B303" s="1" t="s">
        <v>279</v>
      </c>
      <c r="C303" s="1" t="s">
        <v>75</v>
      </c>
      <c r="D303" s="1" t="s">
        <v>16</v>
      </c>
      <c r="E303" s="6">
        <v>37438</v>
      </c>
      <c r="F303" s="7">
        <v>-310000</v>
      </c>
      <c r="G303" s="7">
        <v>-268219.52620000002</v>
      </c>
      <c r="H303" s="8">
        <v>0.86522427799671497</v>
      </c>
      <c r="I303" s="32">
        <v>3.1549999999999998</v>
      </c>
      <c r="J303" s="32">
        <v>3.19</v>
      </c>
      <c r="K303" s="33">
        <v>0</v>
      </c>
      <c r="L303" s="33">
        <v>9387.6833999999999</v>
      </c>
    </row>
    <row r="304" spans="1:12" x14ac:dyDescent="0.2">
      <c r="A304" s="1" t="s">
        <v>126</v>
      </c>
      <c r="B304" s="1" t="s">
        <v>279</v>
      </c>
      <c r="C304" s="1" t="s">
        <v>75</v>
      </c>
      <c r="D304" s="1" t="s">
        <v>16</v>
      </c>
      <c r="E304" s="6">
        <v>37469</v>
      </c>
      <c r="F304" s="7">
        <v>-310000</v>
      </c>
      <c r="G304" s="7">
        <v>-266606.8847</v>
      </c>
      <c r="H304" s="8">
        <v>0.86002220855798595</v>
      </c>
      <c r="I304" s="32">
        <v>3.1520000000000001</v>
      </c>
      <c r="J304" s="32">
        <v>3.19</v>
      </c>
      <c r="K304" s="33">
        <v>0</v>
      </c>
      <c r="L304" s="33">
        <v>10131.061600000001</v>
      </c>
    </row>
    <row r="305" spans="1:12" x14ac:dyDescent="0.2">
      <c r="A305" s="1" t="s">
        <v>126</v>
      </c>
      <c r="B305" s="1" t="s">
        <v>279</v>
      </c>
      <c r="C305" s="1" t="s">
        <v>75</v>
      </c>
      <c r="D305" s="1" t="s">
        <v>16</v>
      </c>
      <c r="E305" s="6">
        <v>37500</v>
      </c>
      <c r="F305" s="7">
        <v>-300000</v>
      </c>
      <c r="G305" s="7">
        <v>-256455.1225</v>
      </c>
      <c r="H305" s="8">
        <v>0.85485040827094605</v>
      </c>
      <c r="I305" s="32">
        <v>3.137</v>
      </c>
      <c r="J305" s="32">
        <v>3.19</v>
      </c>
      <c r="K305" s="33">
        <v>0</v>
      </c>
      <c r="L305" s="33">
        <v>13592.121499999999</v>
      </c>
    </row>
    <row r="306" spans="1:12" x14ac:dyDescent="0.2">
      <c r="A306" s="1" t="s">
        <v>126</v>
      </c>
      <c r="B306" s="1" t="s">
        <v>279</v>
      </c>
      <c r="C306" s="1" t="s">
        <v>75</v>
      </c>
      <c r="D306" s="1" t="s">
        <v>16</v>
      </c>
      <c r="E306" s="6">
        <v>37530</v>
      </c>
      <c r="F306" s="7">
        <v>-310000</v>
      </c>
      <c r="G306" s="7">
        <v>-263462.91840000002</v>
      </c>
      <c r="H306" s="8">
        <v>0.84988038195069404</v>
      </c>
      <c r="I306" s="32">
        <v>3.1539999999999999</v>
      </c>
      <c r="J306" s="32">
        <v>3.19</v>
      </c>
      <c r="K306" s="33">
        <v>0</v>
      </c>
      <c r="L306" s="33">
        <v>9484.6651000000002</v>
      </c>
    </row>
    <row r="307" spans="1:12" x14ac:dyDescent="0.2">
      <c r="A307" s="1" t="s">
        <v>126</v>
      </c>
      <c r="B307" s="1" t="s">
        <v>279</v>
      </c>
      <c r="C307" s="1" t="s">
        <v>75</v>
      </c>
      <c r="D307" s="1" t="s">
        <v>16</v>
      </c>
      <c r="E307" s="6">
        <v>37561</v>
      </c>
      <c r="F307" s="7">
        <v>-300000</v>
      </c>
      <c r="G307" s="7">
        <v>-253435.14859999999</v>
      </c>
      <c r="H307" s="8">
        <v>0.84478382873757696</v>
      </c>
      <c r="I307" s="32">
        <v>3.2530000000000001</v>
      </c>
      <c r="J307" s="32">
        <v>3.19</v>
      </c>
      <c r="K307" s="33">
        <v>0</v>
      </c>
      <c r="L307" s="33">
        <v>-15966.4144</v>
      </c>
    </row>
    <row r="308" spans="1:12" x14ac:dyDescent="0.2">
      <c r="A308" s="1" t="s">
        <v>126</v>
      </c>
      <c r="B308" s="1" t="s">
        <v>279</v>
      </c>
      <c r="C308" s="1" t="s">
        <v>75</v>
      </c>
      <c r="D308" s="1" t="s">
        <v>16</v>
      </c>
      <c r="E308" s="6">
        <v>37591</v>
      </c>
      <c r="F308" s="7">
        <v>-310000</v>
      </c>
      <c r="G308" s="7">
        <v>-260363.08499999999</v>
      </c>
      <c r="H308" s="8">
        <v>0.83988091934925702</v>
      </c>
      <c r="I308" s="32">
        <v>3.3540000000000001</v>
      </c>
      <c r="J308" s="32">
        <v>3.19</v>
      </c>
      <c r="K308" s="33">
        <v>0</v>
      </c>
      <c r="L308" s="33">
        <v>-42699.545899999997</v>
      </c>
    </row>
    <row r="309" spans="1:12" x14ac:dyDescent="0.2">
      <c r="A309" s="1" t="s">
        <v>132</v>
      </c>
      <c r="B309" s="1" t="s">
        <v>280</v>
      </c>
      <c r="C309" s="1" t="s">
        <v>75</v>
      </c>
      <c r="D309" s="1" t="s">
        <v>16</v>
      </c>
      <c r="E309" s="6">
        <v>36708</v>
      </c>
      <c r="F309" s="7">
        <v>-155000</v>
      </c>
      <c r="G309" s="7">
        <v>-154547.8193</v>
      </c>
      <c r="H309" s="8">
        <v>0.99708270496663298</v>
      </c>
      <c r="I309" s="32">
        <v>4.4630000000000001</v>
      </c>
      <c r="J309" s="32">
        <v>4.3499999999999996</v>
      </c>
      <c r="K309" s="33">
        <v>0</v>
      </c>
      <c r="L309" s="33">
        <v>-17463.903600000001</v>
      </c>
    </row>
    <row r="310" spans="1:12" x14ac:dyDescent="0.2">
      <c r="A310" s="1" t="s">
        <v>132</v>
      </c>
      <c r="B310" s="1" t="s">
        <v>280</v>
      </c>
      <c r="C310" s="1" t="s">
        <v>75</v>
      </c>
      <c r="D310" s="1" t="s">
        <v>16</v>
      </c>
      <c r="E310" s="6">
        <v>36739</v>
      </c>
      <c r="F310" s="7">
        <v>-155000</v>
      </c>
      <c r="G310" s="7">
        <v>-153664.09899999999</v>
      </c>
      <c r="H310" s="8">
        <v>0.99138128386536595</v>
      </c>
      <c r="I310" s="32">
        <v>4.4219999999999997</v>
      </c>
      <c r="J310" s="32">
        <v>4.3499999999999996</v>
      </c>
      <c r="K310" s="33">
        <v>0</v>
      </c>
      <c r="L310" s="33">
        <v>-11063.8151</v>
      </c>
    </row>
    <row r="311" spans="1:12" x14ac:dyDescent="0.2">
      <c r="A311" s="1" t="s">
        <v>132</v>
      </c>
      <c r="B311" s="1" t="s">
        <v>280</v>
      </c>
      <c r="C311" s="1" t="s">
        <v>75</v>
      </c>
      <c r="D311" s="1" t="s">
        <v>16</v>
      </c>
      <c r="E311" s="6">
        <v>36770</v>
      </c>
      <c r="F311" s="7">
        <v>-150000</v>
      </c>
      <c r="G311" s="7">
        <v>-147846.19630000001</v>
      </c>
      <c r="H311" s="8">
        <v>0.98564130855926402</v>
      </c>
      <c r="I311" s="32">
        <v>4.3819999999999997</v>
      </c>
      <c r="J311" s="32">
        <v>4.3499999999999996</v>
      </c>
      <c r="K311" s="33">
        <v>0</v>
      </c>
      <c r="L311" s="33">
        <v>-4731.0783000000001</v>
      </c>
    </row>
    <row r="312" spans="1:12" x14ac:dyDescent="0.2">
      <c r="A312" s="1" t="s">
        <v>132</v>
      </c>
      <c r="B312" s="1" t="s">
        <v>280</v>
      </c>
      <c r="C312" s="1" t="s">
        <v>75</v>
      </c>
      <c r="D312" s="1" t="s">
        <v>16</v>
      </c>
      <c r="E312" s="6">
        <v>36800</v>
      </c>
      <c r="F312" s="7">
        <v>-155000</v>
      </c>
      <c r="G312" s="7">
        <v>-151907.19140000001</v>
      </c>
      <c r="H312" s="8">
        <v>0.98004639623156797</v>
      </c>
      <c r="I312" s="32">
        <v>4.3540000000000001</v>
      </c>
      <c r="J312" s="32">
        <v>4.3499999999999996</v>
      </c>
      <c r="K312" s="33">
        <v>0</v>
      </c>
      <c r="L312" s="33">
        <v>-607.62879999999996</v>
      </c>
    </row>
    <row r="313" spans="1:12" x14ac:dyDescent="0.2">
      <c r="A313" s="1" t="s">
        <v>150</v>
      </c>
      <c r="B313" s="1" t="s">
        <v>281</v>
      </c>
      <c r="C313" s="1" t="s">
        <v>75</v>
      </c>
      <c r="D313" s="1" t="s">
        <v>16</v>
      </c>
      <c r="E313" s="6">
        <v>36708</v>
      </c>
      <c r="F313" s="7">
        <v>310000</v>
      </c>
      <c r="G313" s="7">
        <v>309095.6385</v>
      </c>
      <c r="H313" s="8">
        <v>0.99708270496663298</v>
      </c>
      <c r="I313" s="32">
        <v>4.4630000000000001</v>
      </c>
      <c r="J313" s="32">
        <v>4.375</v>
      </c>
      <c r="K313" s="33">
        <v>0</v>
      </c>
      <c r="L313" s="33">
        <v>27200.4162</v>
      </c>
    </row>
    <row r="314" spans="1:12" x14ac:dyDescent="0.2">
      <c r="A314" s="1" t="s">
        <v>150</v>
      </c>
      <c r="B314" s="1" t="s">
        <v>282</v>
      </c>
      <c r="C314" s="1" t="s">
        <v>75</v>
      </c>
      <c r="D314" s="1" t="s">
        <v>16</v>
      </c>
      <c r="E314" s="6">
        <v>36708</v>
      </c>
      <c r="F314" s="7">
        <v>310000</v>
      </c>
      <c r="G314" s="7">
        <v>309095.6385</v>
      </c>
      <c r="H314" s="8">
        <v>0.99708270496663298</v>
      </c>
      <c r="I314" s="32">
        <v>4.4630000000000001</v>
      </c>
      <c r="J314" s="32">
        <v>4.37</v>
      </c>
      <c r="K314" s="33">
        <v>0</v>
      </c>
      <c r="L314" s="33">
        <v>28745.894400000001</v>
      </c>
    </row>
    <row r="315" spans="1:12" x14ac:dyDescent="0.2">
      <c r="A315" s="1" t="s">
        <v>150</v>
      </c>
      <c r="B315" s="1" t="s">
        <v>283</v>
      </c>
      <c r="C315" s="1" t="s">
        <v>75</v>
      </c>
      <c r="D315" s="1" t="s">
        <v>16</v>
      </c>
      <c r="E315" s="6">
        <v>36708</v>
      </c>
      <c r="F315" s="7">
        <v>310000</v>
      </c>
      <c r="G315" s="7">
        <v>309095.6385</v>
      </c>
      <c r="H315" s="8">
        <v>0.99708270496663298</v>
      </c>
      <c r="I315" s="32">
        <v>4.4630000000000001</v>
      </c>
      <c r="J315" s="32">
        <v>4.3650000000000002</v>
      </c>
      <c r="K315" s="33">
        <v>0</v>
      </c>
      <c r="L315" s="33">
        <v>30291.372599999999</v>
      </c>
    </row>
    <row r="316" spans="1:12" x14ac:dyDescent="0.2">
      <c r="A316" s="1" t="s">
        <v>112</v>
      </c>
      <c r="B316" s="1" t="s">
        <v>284</v>
      </c>
      <c r="C316" s="1" t="s">
        <v>75</v>
      </c>
      <c r="D316" s="1" t="s">
        <v>16</v>
      </c>
      <c r="E316" s="6">
        <v>36708</v>
      </c>
      <c r="F316" s="7">
        <v>-310000</v>
      </c>
      <c r="G316" s="7">
        <v>-309095.6385</v>
      </c>
      <c r="H316" s="8">
        <v>0.99708270496663298</v>
      </c>
      <c r="I316" s="32">
        <v>4.4630000000000001</v>
      </c>
      <c r="J316" s="32">
        <v>4.37</v>
      </c>
      <c r="K316" s="33">
        <v>0</v>
      </c>
      <c r="L316" s="33">
        <v>-28745.894400000001</v>
      </c>
    </row>
    <row r="317" spans="1:12" x14ac:dyDescent="0.2">
      <c r="A317" s="1" t="s">
        <v>96</v>
      </c>
      <c r="B317" s="1" t="s">
        <v>285</v>
      </c>
      <c r="C317" s="1" t="s">
        <v>75</v>
      </c>
      <c r="D317" s="1" t="s">
        <v>16</v>
      </c>
      <c r="E317" s="6">
        <v>36708</v>
      </c>
      <c r="F317" s="7">
        <v>310000</v>
      </c>
      <c r="G317" s="7">
        <v>309095.6385</v>
      </c>
      <c r="H317" s="8">
        <v>0.99708270496663298</v>
      </c>
      <c r="I317" s="32">
        <v>4.4630000000000001</v>
      </c>
      <c r="J317" s="32">
        <v>4.3650000000000002</v>
      </c>
      <c r="K317" s="33">
        <v>0</v>
      </c>
      <c r="L317" s="33">
        <v>30291.372599999999</v>
      </c>
    </row>
    <row r="318" spans="1:12" x14ac:dyDescent="0.2">
      <c r="A318" s="1" t="s">
        <v>120</v>
      </c>
      <c r="B318" s="1" t="s">
        <v>286</v>
      </c>
      <c r="C318" s="1" t="s">
        <v>75</v>
      </c>
      <c r="D318" s="1" t="s">
        <v>16</v>
      </c>
      <c r="E318" s="6">
        <v>36708</v>
      </c>
      <c r="F318" s="7">
        <v>-155000</v>
      </c>
      <c r="G318" s="7">
        <v>-154547.8193</v>
      </c>
      <c r="H318" s="8">
        <v>0.99708270496663298</v>
      </c>
      <c r="I318" s="32">
        <v>4.4630000000000001</v>
      </c>
      <c r="J318" s="32">
        <v>4.375</v>
      </c>
      <c r="K318" s="33">
        <v>0</v>
      </c>
      <c r="L318" s="33">
        <v>-13600.2081</v>
      </c>
    </row>
    <row r="319" spans="1:12" x14ac:dyDescent="0.2">
      <c r="A319" s="1" t="s">
        <v>215</v>
      </c>
      <c r="B319" s="1" t="s">
        <v>287</v>
      </c>
      <c r="C319" s="1" t="s">
        <v>75</v>
      </c>
      <c r="D319" s="1" t="s">
        <v>16</v>
      </c>
      <c r="E319" s="6">
        <v>36708</v>
      </c>
      <c r="F319" s="7">
        <v>-155000</v>
      </c>
      <c r="G319" s="7">
        <v>-154547.8193</v>
      </c>
      <c r="H319" s="8">
        <v>0.99708270496663298</v>
      </c>
      <c r="I319" s="32">
        <v>4.4630000000000001</v>
      </c>
      <c r="J319" s="32">
        <v>4.375</v>
      </c>
      <c r="K319" s="33">
        <v>0</v>
      </c>
      <c r="L319" s="33">
        <v>-13600.2081</v>
      </c>
    </row>
    <row r="320" spans="1:12" x14ac:dyDescent="0.2">
      <c r="A320" s="1" t="s">
        <v>120</v>
      </c>
      <c r="B320" s="1" t="s">
        <v>288</v>
      </c>
      <c r="C320" s="1" t="s">
        <v>75</v>
      </c>
      <c r="D320" s="1" t="s">
        <v>16</v>
      </c>
      <c r="E320" s="6">
        <v>36708</v>
      </c>
      <c r="F320" s="7">
        <v>155000</v>
      </c>
      <c r="G320" s="7">
        <v>154547.8193</v>
      </c>
      <c r="H320" s="8">
        <v>0.99708270496663298</v>
      </c>
      <c r="I320" s="32">
        <v>4.4630000000000001</v>
      </c>
      <c r="J320" s="32">
        <v>4.37</v>
      </c>
      <c r="K320" s="33">
        <v>0</v>
      </c>
      <c r="L320" s="33">
        <v>14372.947200000001</v>
      </c>
    </row>
    <row r="321" spans="1:12" x14ac:dyDescent="0.2">
      <c r="A321" s="1" t="s">
        <v>289</v>
      </c>
      <c r="B321" s="1" t="s">
        <v>290</v>
      </c>
      <c r="C321" s="1" t="s">
        <v>75</v>
      </c>
      <c r="D321" s="1" t="s">
        <v>16</v>
      </c>
      <c r="E321" s="6">
        <v>36831</v>
      </c>
      <c r="F321" s="7">
        <v>150000</v>
      </c>
      <c r="G321" s="7">
        <v>146141.92939999999</v>
      </c>
      <c r="H321" s="8">
        <v>0.97427952923641703</v>
      </c>
      <c r="I321" s="32">
        <v>4.4039999999999999</v>
      </c>
      <c r="J321" s="32">
        <v>4.2699999999999996</v>
      </c>
      <c r="K321" s="33">
        <v>0</v>
      </c>
      <c r="L321" s="33">
        <v>19583.018499999998</v>
      </c>
    </row>
    <row r="322" spans="1:12" x14ac:dyDescent="0.2">
      <c r="A322" s="1" t="s">
        <v>289</v>
      </c>
      <c r="B322" s="1" t="s">
        <v>290</v>
      </c>
      <c r="C322" s="1" t="s">
        <v>75</v>
      </c>
      <c r="D322" s="1" t="s">
        <v>16</v>
      </c>
      <c r="E322" s="6">
        <v>36861</v>
      </c>
      <c r="F322" s="7">
        <v>155000</v>
      </c>
      <c r="G322" s="7">
        <v>150145.89069999999</v>
      </c>
      <c r="H322" s="8">
        <v>0.96868316580300295</v>
      </c>
      <c r="I322" s="32">
        <v>4.47</v>
      </c>
      <c r="J322" s="32">
        <v>4.2699999999999996</v>
      </c>
      <c r="K322" s="33">
        <v>0</v>
      </c>
      <c r="L322" s="33">
        <v>30029.178100000001</v>
      </c>
    </row>
    <row r="323" spans="1:12" x14ac:dyDescent="0.2">
      <c r="A323" s="1" t="s">
        <v>289</v>
      </c>
      <c r="B323" s="1" t="s">
        <v>290</v>
      </c>
      <c r="C323" s="1" t="s">
        <v>75</v>
      </c>
      <c r="D323" s="1" t="s">
        <v>16</v>
      </c>
      <c r="E323" s="6">
        <v>36892</v>
      </c>
      <c r="F323" s="7">
        <v>155000</v>
      </c>
      <c r="G323" s="7">
        <v>149247.26550000001</v>
      </c>
      <c r="H323" s="8">
        <v>0.96288558379760603</v>
      </c>
      <c r="I323" s="32">
        <v>4.4539999999999997</v>
      </c>
      <c r="J323" s="32">
        <v>4.2699999999999996</v>
      </c>
      <c r="K323" s="33">
        <v>0</v>
      </c>
      <c r="L323" s="33">
        <v>27461.496800000001</v>
      </c>
    </row>
    <row r="324" spans="1:12" x14ac:dyDescent="0.2">
      <c r="A324" s="1" t="s">
        <v>289</v>
      </c>
      <c r="B324" s="1" t="s">
        <v>290</v>
      </c>
      <c r="C324" s="1" t="s">
        <v>75</v>
      </c>
      <c r="D324" s="1" t="s">
        <v>16</v>
      </c>
      <c r="E324" s="6">
        <v>36923</v>
      </c>
      <c r="F324" s="7">
        <v>140000</v>
      </c>
      <c r="G324" s="7">
        <v>133990.4345</v>
      </c>
      <c r="H324" s="8">
        <v>0.95707453211344096</v>
      </c>
      <c r="I324" s="32">
        <v>4.2160000000000002</v>
      </c>
      <c r="J324" s="32">
        <v>4.2699999999999996</v>
      </c>
      <c r="K324" s="33">
        <v>0</v>
      </c>
      <c r="L324" s="33">
        <v>-7235.4835000000003</v>
      </c>
    </row>
    <row r="325" spans="1:12" x14ac:dyDescent="0.2">
      <c r="A325" s="1" t="s">
        <v>289</v>
      </c>
      <c r="B325" s="1" t="s">
        <v>290</v>
      </c>
      <c r="C325" s="1" t="s">
        <v>75</v>
      </c>
      <c r="D325" s="1" t="s">
        <v>16</v>
      </c>
      <c r="E325" s="6">
        <v>36951</v>
      </c>
      <c r="F325" s="7">
        <v>155000</v>
      </c>
      <c r="G325" s="7">
        <v>147531.1778</v>
      </c>
      <c r="H325" s="8">
        <v>0.95181405005432396</v>
      </c>
      <c r="I325" s="32">
        <v>3.976</v>
      </c>
      <c r="J325" s="32">
        <v>4.2699999999999996</v>
      </c>
      <c r="K325" s="33">
        <v>0</v>
      </c>
      <c r="L325" s="33">
        <v>-43374.166299999997</v>
      </c>
    </row>
    <row r="326" spans="1:12" x14ac:dyDescent="0.2">
      <c r="A326" s="1" t="s">
        <v>235</v>
      </c>
      <c r="B326" s="1" t="s">
        <v>291</v>
      </c>
      <c r="C326" s="1" t="s">
        <v>75</v>
      </c>
      <c r="D326" s="1" t="s">
        <v>16</v>
      </c>
      <c r="E326" s="6">
        <v>36831</v>
      </c>
      <c r="F326" s="7">
        <v>150000</v>
      </c>
      <c r="G326" s="7">
        <v>146141.92939999999</v>
      </c>
      <c r="H326" s="8">
        <v>0.97427952923641703</v>
      </c>
      <c r="I326" s="32">
        <v>4.4039999999999999</v>
      </c>
      <c r="J326" s="32">
        <v>4.2699999999999996</v>
      </c>
      <c r="K326" s="33">
        <v>0</v>
      </c>
      <c r="L326" s="33">
        <v>19583.018499999998</v>
      </c>
    </row>
    <row r="327" spans="1:12" x14ac:dyDescent="0.2">
      <c r="A327" s="1" t="s">
        <v>235</v>
      </c>
      <c r="B327" s="1" t="s">
        <v>291</v>
      </c>
      <c r="C327" s="1" t="s">
        <v>75</v>
      </c>
      <c r="D327" s="1" t="s">
        <v>16</v>
      </c>
      <c r="E327" s="6">
        <v>36861</v>
      </c>
      <c r="F327" s="7">
        <v>155000</v>
      </c>
      <c r="G327" s="7">
        <v>150145.89069999999</v>
      </c>
      <c r="H327" s="8">
        <v>0.96868316580300295</v>
      </c>
      <c r="I327" s="32">
        <v>4.47</v>
      </c>
      <c r="J327" s="32">
        <v>4.2699999999999996</v>
      </c>
      <c r="K327" s="33">
        <v>0</v>
      </c>
      <c r="L327" s="33">
        <v>30029.178100000001</v>
      </c>
    </row>
    <row r="328" spans="1:12" x14ac:dyDescent="0.2">
      <c r="A328" s="1" t="s">
        <v>235</v>
      </c>
      <c r="B328" s="1" t="s">
        <v>291</v>
      </c>
      <c r="C328" s="1" t="s">
        <v>75</v>
      </c>
      <c r="D328" s="1" t="s">
        <v>16</v>
      </c>
      <c r="E328" s="6">
        <v>36892</v>
      </c>
      <c r="F328" s="7">
        <v>155000</v>
      </c>
      <c r="G328" s="7">
        <v>149247.26550000001</v>
      </c>
      <c r="H328" s="8">
        <v>0.96288558379760603</v>
      </c>
      <c r="I328" s="32">
        <v>4.4539999999999997</v>
      </c>
      <c r="J328" s="32">
        <v>4.2699999999999996</v>
      </c>
      <c r="K328" s="33">
        <v>0</v>
      </c>
      <c r="L328" s="33">
        <v>27461.496800000001</v>
      </c>
    </row>
    <row r="329" spans="1:12" x14ac:dyDescent="0.2">
      <c r="A329" s="1" t="s">
        <v>235</v>
      </c>
      <c r="B329" s="1" t="s">
        <v>291</v>
      </c>
      <c r="C329" s="1" t="s">
        <v>75</v>
      </c>
      <c r="D329" s="1" t="s">
        <v>16</v>
      </c>
      <c r="E329" s="6">
        <v>36923</v>
      </c>
      <c r="F329" s="7">
        <v>140000</v>
      </c>
      <c r="G329" s="7">
        <v>133990.4345</v>
      </c>
      <c r="H329" s="8">
        <v>0.95707453211344096</v>
      </c>
      <c r="I329" s="32">
        <v>4.2160000000000002</v>
      </c>
      <c r="J329" s="32">
        <v>4.2699999999999996</v>
      </c>
      <c r="K329" s="33">
        <v>0</v>
      </c>
      <c r="L329" s="33">
        <v>-7235.4835000000003</v>
      </c>
    </row>
    <row r="330" spans="1:12" x14ac:dyDescent="0.2">
      <c r="A330" s="1" t="s">
        <v>235</v>
      </c>
      <c r="B330" s="1" t="s">
        <v>291</v>
      </c>
      <c r="C330" s="1" t="s">
        <v>75</v>
      </c>
      <c r="D330" s="1" t="s">
        <v>16</v>
      </c>
      <c r="E330" s="6">
        <v>36951</v>
      </c>
      <c r="F330" s="7">
        <v>155000</v>
      </c>
      <c r="G330" s="7">
        <v>147531.1778</v>
      </c>
      <c r="H330" s="8">
        <v>0.95181405005432396</v>
      </c>
      <c r="I330" s="32">
        <v>3.976</v>
      </c>
      <c r="J330" s="32">
        <v>4.2699999999999996</v>
      </c>
      <c r="K330" s="33">
        <v>0</v>
      </c>
      <c r="L330" s="33">
        <v>-43374.166299999997</v>
      </c>
    </row>
    <row r="331" spans="1:12" x14ac:dyDescent="0.2">
      <c r="A331" s="1" t="s">
        <v>150</v>
      </c>
      <c r="B331" s="1" t="s">
        <v>292</v>
      </c>
      <c r="C331" s="1" t="s">
        <v>75</v>
      </c>
      <c r="D331" s="1" t="s">
        <v>16</v>
      </c>
      <c r="E331" s="6">
        <v>36708</v>
      </c>
      <c r="F331" s="7">
        <v>155000</v>
      </c>
      <c r="G331" s="7">
        <v>154547.8193</v>
      </c>
      <c r="H331" s="8">
        <v>0.99708270496663298</v>
      </c>
      <c r="I331" s="32">
        <v>4.4630000000000001</v>
      </c>
      <c r="J331" s="32">
        <v>4.37</v>
      </c>
      <c r="K331" s="33">
        <v>0</v>
      </c>
      <c r="L331" s="33">
        <v>14372.947200000001</v>
      </c>
    </row>
    <row r="332" spans="1:12" x14ac:dyDescent="0.2">
      <c r="A332" s="1" t="s">
        <v>293</v>
      </c>
      <c r="B332" s="1" t="s">
        <v>294</v>
      </c>
      <c r="C332" s="1" t="s">
        <v>75</v>
      </c>
      <c r="D332" s="1" t="s">
        <v>16</v>
      </c>
      <c r="E332" s="6">
        <v>36708</v>
      </c>
      <c r="F332" s="7">
        <v>310000</v>
      </c>
      <c r="G332" s="7">
        <v>309095.6385</v>
      </c>
      <c r="H332" s="8">
        <v>0.99708270496663298</v>
      </c>
      <c r="I332" s="32">
        <v>4.4630000000000001</v>
      </c>
      <c r="J332" s="32">
        <v>4.3650000000000002</v>
      </c>
      <c r="K332" s="33">
        <v>0</v>
      </c>
      <c r="L332" s="33">
        <v>30291.372599999999</v>
      </c>
    </row>
    <row r="333" spans="1:12" x14ac:dyDescent="0.2">
      <c r="A333" s="1" t="s">
        <v>198</v>
      </c>
      <c r="B333" s="1" t="s">
        <v>295</v>
      </c>
      <c r="C333" s="1" t="s">
        <v>75</v>
      </c>
      <c r="D333" s="1" t="s">
        <v>16</v>
      </c>
      <c r="E333" s="6">
        <v>36831</v>
      </c>
      <c r="F333" s="7">
        <v>-150000</v>
      </c>
      <c r="G333" s="7">
        <v>-146141.92939999999</v>
      </c>
      <c r="H333" s="8">
        <v>0.97427952923641703</v>
      </c>
      <c r="I333" s="32">
        <v>4.4039999999999999</v>
      </c>
      <c r="J333" s="32">
        <v>4.28</v>
      </c>
      <c r="K333" s="33">
        <v>0</v>
      </c>
      <c r="L333" s="33">
        <v>-18121.599200000001</v>
      </c>
    </row>
    <row r="334" spans="1:12" x14ac:dyDescent="0.2">
      <c r="A334" s="1" t="s">
        <v>198</v>
      </c>
      <c r="B334" s="1" t="s">
        <v>295</v>
      </c>
      <c r="C334" s="1" t="s">
        <v>75</v>
      </c>
      <c r="D334" s="1" t="s">
        <v>16</v>
      </c>
      <c r="E334" s="6">
        <v>36861</v>
      </c>
      <c r="F334" s="7">
        <v>-155000</v>
      </c>
      <c r="G334" s="7">
        <v>-150145.89069999999</v>
      </c>
      <c r="H334" s="8">
        <v>0.96868316580300295</v>
      </c>
      <c r="I334" s="32">
        <v>4.47</v>
      </c>
      <c r="J334" s="32">
        <v>4.28</v>
      </c>
      <c r="K334" s="33">
        <v>0</v>
      </c>
      <c r="L334" s="33">
        <v>-28527.7192</v>
      </c>
    </row>
    <row r="335" spans="1:12" x14ac:dyDescent="0.2">
      <c r="A335" s="1" t="s">
        <v>198</v>
      </c>
      <c r="B335" s="1" t="s">
        <v>295</v>
      </c>
      <c r="C335" s="1" t="s">
        <v>75</v>
      </c>
      <c r="D335" s="1" t="s">
        <v>16</v>
      </c>
      <c r="E335" s="6">
        <v>36892</v>
      </c>
      <c r="F335" s="7">
        <v>-155000</v>
      </c>
      <c r="G335" s="7">
        <v>-149247.26550000001</v>
      </c>
      <c r="H335" s="8">
        <v>0.96288558379760603</v>
      </c>
      <c r="I335" s="32">
        <v>4.4539999999999997</v>
      </c>
      <c r="J335" s="32">
        <v>4.28</v>
      </c>
      <c r="K335" s="33">
        <v>0</v>
      </c>
      <c r="L335" s="33">
        <v>-25969.0242</v>
      </c>
    </row>
    <row r="336" spans="1:12" x14ac:dyDescent="0.2">
      <c r="A336" s="1" t="s">
        <v>198</v>
      </c>
      <c r="B336" s="1" t="s">
        <v>295</v>
      </c>
      <c r="C336" s="1" t="s">
        <v>75</v>
      </c>
      <c r="D336" s="1" t="s">
        <v>16</v>
      </c>
      <c r="E336" s="6">
        <v>36923</v>
      </c>
      <c r="F336" s="7">
        <v>-140000</v>
      </c>
      <c r="G336" s="7">
        <v>-133990.4345</v>
      </c>
      <c r="H336" s="8">
        <v>0.95707453211344096</v>
      </c>
      <c r="I336" s="32">
        <v>4.2160000000000002</v>
      </c>
      <c r="J336" s="32">
        <v>4.28</v>
      </c>
      <c r="K336" s="33">
        <v>0</v>
      </c>
      <c r="L336" s="33">
        <v>8575.3878000000004</v>
      </c>
    </row>
    <row r="337" spans="1:12" x14ac:dyDescent="0.2">
      <c r="A337" s="1" t="s">
        <v>198</v>
      </c>
      <c r="B337" s="1" t="s">
        <v>295</v>
      </c>
      <c r="C337" s="1" t="s">
        <v>75</v>
      </c>
      <c r="D337" s="1" t="s">
        <v>16</v>
      </c>
      <c r="E337" s="6">
        <v>36951</v>
      </c>
      <c r="F337" s="7">
        <v>-155000</v>
      </c>
      <c r="G337" s="7">
        <v>-147531.1778</v>
      </c>
      <c r="H337" s="8">
        <v>0.95181405005432396</v>
      </c>
      <c r="I337" s="32">
        <v>3.976</v>
      </c>
      <c r="J337" s="32">
        <v>4.28</v>
      </c>
      <c r="K337" s="33">
        <v>0</v>
      </c>
      <c r="L337" s="33">
        <v>44849.478000000003</v>
      </c>
    </row>
    <row r="338" spans="1:12" x14ac:dyDescent="0.2">
      <c r="A338" s="1" t="s">
        <v>296</v>
      </c>
      <c r="B338" s="1" t="s">
        <v>297</v>
      </c>
      <c r="C338" s="1" t="s">
        <v>75</v>
      </c>
      <c r="D338" s="1" t="s">
        <v>16</v>
      </c>
      <c r="E338" s="6">
        <v>36708</v>
      </c>
      <c r="F338" s="7">
        <v>-310000</v>
      </c>
      <c r="G338" s="7">
        <v>-309095.6385</v>
      </c>
      <c r="H338" s="8">
        <v>0.99708270496663298</v>
      </c>
      <c r="I338" s="32">
        <v>4.4630000000000001</v>
      </c>
      <c r="J338" s="32">
        <v>4.37</v>
      </c>
      <c r="K338" s="33">
        <v>0</v>
      </c>
      <c r="L338" s="33">
        <v>-28745.894400000001</v>
      </c>
    </row>
    <row r="339" spans="1:12" x14ac:dyDescent="0.2">
      <c r="A339" s="1" t="s">
        <v>110</v>
      </c>
      <c r="B339" s="1" t="s">
        <v>298</v>
      </c>
      <c r="C339" s="1" t="s">
        <v>75</v>
      </c>
      <c r="D339" s="1" t="s">
        <v>16</v>
      </c>
      <c r="E339" s="6">
        <v>36708</v>
      </c>
      <c r="F339" s="7">
        <v>310000</v>
      </c>
      <c r="G339" s="7">
        <v>309095.6385</v>
      </c>
      <c r="H339" s="8">
        <v>0.99708270496663298</v>
      </c>
      <c r="I339" s="32">
        <v>4.4630000000000001</v>
      </c>
      <c r="J339" s="32">
        <v>4.3650000000000002</v>
      </c>
      <c r="K339" s="33">
        <v>0</v>
      </c>
      <c r="L339" s="33">
        <v>30291.372599999999</v>
      </c>
    </row>
    <row r="340" spans="1:12" x14ac:dyDescent="0.2">
      <c r="A340" s="1" t="s">
        <v>134</v>
      </c>
      <c r="B340" s="1" t="s">
        <v>299</v>
      </c>
      <c r="C340" s="1" t="s">
        <v>75</v>
      </c>
      <c r="D340" s="1" t="s">
        <v>16</v>
      </c>
      <c r="E340" s="6">
        <v>36708</v>
      </c>
      <c r="F340" s="7">
        <v>310000</v>
      </c>
      <c r="G340" s="7">
        <v>309095.6385</v>
      </c>
      <c r="H340" s="8">
        <v>0.99708270496663298</v>
      </c>
      <c r="I340" s="32">
        <v>4.4630000000000001</v>
      </c>
      <c r="J340" s="32">
        <v>4.3600000000000003</v>
      </c>
      <c r="K340" s="33">
        <v>0</v>
      </c>
      <c r="L340" s="33">
        <v>31836.8508</v>
      </c>
    </row>
    <row r="341" spans="1:12" x14ac:dyDescent="0.2">
      <c r="A341" s="1" t="s">
        <v>150</v>
      </c>
      <c r="B341" s="1" t="s">
        <v>300</v>
      </c>
      <c r="C341" s="1" t="s">
        <v>75</v>
      </c>
      <c r="D341" s="1" t="s">
        <v>16</v>
      </c>
      <c r="E341" s="6">
        <v>36831</v>
      </c>
      <c r="F341" s="7">
        <v>150000</v>
      </c>
      <c r="G341" s="7">
        <v>146141.92939999999</v>
      </c>
      <c r="H341" s="8">
        <v>0.97427952923641703</v>
      </c>
      <c r="I341" s="32">
        <v>4.4039999999999999</v>
      </c>
      <c r="J341" s="32">
        <v>4.26</v>
      </c>
      <c r="K341" s="33">
        <v>0</v>
      </c>
      <c r="L341" s="33">
        <v>21044.4378</v>
      </c>
    </row>
    <row r="342" spans="1:12" x14ac:dyDescent="0.2">
      <c r="A342" s="1" t="s">
        <v>150</v>
      </c>
      <c r="B342" s="1" t="s">
        <v>300</v>
      </c>
      <c r="C342" s="1" t="s">
        <v>75</v>
      </c>
      <c r="D342" s="1" t="s">
        <v>16</v>
      </c>
      <c r="E342" s="6">
        <v>36861</v>
      </c>
      <c r="F342" s="7">
        <v>155000</v>
      </c>
      <c r="G342" s="7">
        <v>150145.89069999999</v>
      </c>
      <c r="H342" s="8">
        <v>0.96868316580300295</v>
      </c>
      <c r="I342" s="32">
        <v>4.47</v>
      </c>
      <c r="J342" s="32">
        <v>4.26</v>
      </c>
      <c r="K342" s="33">
        <v>0</v>
      </c>
      <c r="L342" s="33">
        <v>31530.636999999999</v>
      </c>
    </row>
    <row r="343" spans="1:12" x14ac:dyDescent="0.2">
      <c r="A343" s="1" t="s">
        <v>150</v>
      </c>
      <c r="B343" s="1" t="s">
        <v>300</v>
      </c>
      <c r="C343" s="1" t="s">
        <v>75</v>
      </c>
      <c r="D343" s="1" t="s">
        <v>16</v>
      </c>
      <c r="E343" s="6">
        <v>36892</v>
      </c>
      <c r="F343" s="7">
        <v>155000</v>
      </c>
      <c r="G343" s="7">
        <v>149247.26550000001</v>
      </c>
      <c r="H343" s="8">
        <v>0.96288558379760603</v>
      </c>
      <c r="I343" s="32">
        <v>4.4539999999999997</v>
      </c>
      <c r="J343" s="32">
        <v>4.26</v>
      </c>
      <c r="K343" s="33">
        <v>0</v>
      </c>
      <c r="L343" s="33">
        <v>28953.969499999999</v>
      </c>
    </row>
    <row r="344" spans="1:12" x14ac:dyDescent="0.2">
      <c r="A344" s="1" t="s">
        <v>150</v>
      </c>
      <c r="B344" s="1" t="s">
        <v>300</v>
      </c>
      <c r="C344" s="1" t="s">
        <v>75</v>
      </c>
      <c r="D344" s="1" t="s">
        <v>16</v>
      </c>
      <c r="E344" s="6">
        <v>36923</v>
      </c>
      <c r="F344" s="7">
        <v>140000</v>
      </c>
      <c r="G344" s="7">
        <v>133990.4345</v>
      </c>
      <c r="H344" s="8">
        <v>0.95707453211344096</v>
      </c>
      <c r="I344" s="32">
        <v>4.2160000000000002</v>
      </c>
      <c r="J344" s="32">
        <v>4.26</v>
      </c>
      <c r="K344" s="33">
        <v>0</v>
      </c>
      <c r="L344" s="33">
        <v>-5895.5790999999999</v>
      </c>
    </row>
    <row r="345" spans="1:12" x14ac:dyDescent="0.2">
      <c r="A345" s="1" t="s">
        <v>150</v>
      </c>
      <c r="B345" s="1" t="s">
        <v>300</v>
      </c>
      <c r="C345" s="1" t="s">
        <v>75</v>
      </c>
      <c r="D345" s="1" t="s">
        <v>16</v>
      </c>
      <c r="E345" s="6">
        <v>36951</v>
      </c>
      <c r="F345" s="7">
        <v>155000</v>
      </c>
      <c r="G345" s="7">
        <v>147531.1778</v>
      </c>
      <c r="H345" s="8">
        <v>0.95181405005432396</v>
      </c>
      <c r="I345" s="32">
        <v>3.976</v>
      </c>
      <c r="J345" s="32">
        <v>4.26</v>
      </c>
      <c r="K345" s="33">
        <v>0</v>
      </c>
      <c r="L345" s="33">
        <v>-41898.854500000001</v>
      </c>
    </row>
    <row r="346" spans="1:12" x14ac:dyDescent="0.2">
      <c r="A346" s="1" t="s">
        <v>110</v>
      </c>
      <c r="B346" s="1" t="s">
        <v>301</v>
      </c>
      <c r="C346" s="1" t="s">
        <v>75</v>
      </c>
      <c r="D346" s="1" t="s">
        <v>16</v>
      </c>
      <c r="E346" s="6">
        <v>36831</v>
      </c>
      <c r="F346" s="7">
        <v>150000</v>
      </c>
      <c r="G346" s="7">
        <v>146141.92939999999</v>
      </c>
      <c r="H346" s="8">
        <v>0.97427952923641703</v>
      </c>
      <c r="I346" s="32">
        <v>4.4039999999999999</v>
      </c>
      <c r="J346" s="32">
        <v>4.2549999999999999</v>
      </c>
      <c r="K346" s="33">
        <v>0</v>
      </c>
      <c r="L346" s="33">
        <v>21775.147499999999</v>
      </c>
    </row>
    <row r="347" spans="1:12" x14ac:dyDescent="0.2">
      <c r="A347" s="1" t="s">
        <v>110</v>
      </c>
      <c r="B347" s="1" t="s">
        <v>301</v>
      </c>
      <c r="C347" s="1" t="s">
        <v>75</v>
      </c>
      <c r="D347" s="1" t="s">
        <v>16</v>
      </c>
      <c r="E347" s="6">
        <v>36861</v>
      </c>
      <c r="F347" s="7">
        <v>155000</v>
      </c>
      <c r="G347" s="7">
        <v>150145.89069999999</v>
      </c>
      <c r="H347" s="8">
        <v>0.96868316580300295</v>
      </c>
      <c r="I347" s="32">
        <v>4.47</v>
      </c>
      <c r="J347" s="32">
        <v>4.2549999999999999</v>
      </c>
      <c r="K347" s="33">
        <v>0</v>
      </c>
      <c r="L347" s="33">
        <v>32281.3665</v>
      </c>
    </row>
    <row r="348" spans="1:12" x14ac:dyDescent="0.2">
      <c r="A348" s="1" t="s">
        <v>110</v>
      </c>
      <c r="B348" s="1" t="s">
        <v>301</v>
      </c>
      <c r="C348" s="1" t="s">
        <v>75</v>
      </c>
      <c r="D348" s="1" t="s">
        <v>16</v>
      </c>
      <c r="E348" s="6">
        <v>36892</v>
      </c>
      <c r="F348" s="7">
        <v>155000</v>
      </c>
      <c r="G348" s="7">
        <v>149247.26550000001</v>
      </c>
      <c r="H348" s="8">
        <v>0.96288558379760603</v>
      </c>
      <c r="I348" s="32">
        <v>4.4539999999999997</v>
      </c>
      <c r="J348" s="32">
        <v>4.2549999999999999</v>
      </c>
      <c r="K348" s="33">
        <v>0</v>
      </c>
      <c r="L348" s="33">
        <v>29700.2058</v>
      </c>
    </row>
    <row r="349" spans="1:12" x14ac:dyDescent="0.2">
      <c r="A349" s="1" t="s">
        <v>110</v>
      </c>
      <c r="B349" s="1" t="s">
        <v>301</v>
      </c>
      <c r="C349" s="1" t="s">
        <v>75</v>
      </c>
      <c r="D349" s="1" t="s">
        <v>16</v>
      </c>
      <c r="E349" s="6">
        <v>36923</v>
      </c>
      <c r="F349" s="7">
        <v>140000</v>
      </c>
      <c r="G349" s="7">
        <v>133990.4345</v>
      </c>
      <c r="H349" s="8">
        <v>0.95707453211344096</v>
      </c>
      <c r="I349" s="32">
        <v>4.2160000000000002</v>
      </c>
      <c r="J349" s="32">
        <v>4.2549999999999999</v>
      </c>
      <c r="K349" s="33">
        <v>0</v>
      </c>
      <c r="L349" s="33">
        <v>-5225.6269000000002</v>
      </c>
    </row>
    <row r="350" spans="1:12" x14ac:dyDescent="0.2">
      <c r="A350" s="1" t="s">
        <v>110</v>
      </c>
      <c r="B350" s="1" t="s">
        <v>301</v>
      </c>
      <c r="C350" s="1" t="s">
        <v>75</v>
      </c>
      <c r="D350" s="1" t="s">
        <v>16</v>
      </c>
      <c r="E350" s="6">
        <v>36951</v>
      </c>
      <c r="F350" s="7">
        <v>155000</v>
      </c>
      <c r="G350" s="7">
        <v>147531.1778</v>
      </c>
      <c r="H350" s="8">
        <v>0.95181405005432396</v>
      </c>
      <c r="I350" s="32">
        <v>3.976</v>
      </c>
      <c r="J350" s="32">
        <v>4.2549999999999999</v>
      </c>
      <c r="K350" s="33">
        <v>0</v>
      </c>
      <c r="L350" s="33">
        <v>-41161.198600000003</v>
      </c>
    </row>
    <row r="351" spans="1:12" x14ac:dyDescent="0.2">
      <c r="A351" s="1" t="s">
        <v>198</v>
      </c>
      <c r="B351" s="1" t="s">
        <v>302</v>
      </c>
      <c r="C351" s="1" t="s">
        <v>75</v>
      </c>
      <c r="D351" s="1" t="s">
        <v>16</v>
      </c>
      <c r="E351" s="6">
        <v>36708</v>
      </c>
      <c r="F351" s="7">
        <v>310000</v>
      </c>
      <c r="G351" s="7">
        <v>309095.6385</v>
      </c>
      <c r="H351" s="8">
        <v>0.99708270496663298</v>
      </c>
      <c r="I351" s="32">
        <v>4.4630000000000001</v>
      </c>
      <c r="J351" s="32">
        <v>4.3550000000000004</v>
      </c>
      <c r="K351" s="33">
        <v>0</v>
      </c>
      <c r="L351" s="33">
        <v>33382.328999999998</v>
      </c>
    </row>
    <row r="352" spans="1:12" x14ac:dyDescent="0.2">
      <c r="A352" s="1" t="s">
        <v>110</v>
      </c>
      <c r="B352" s="1" t="s">
        <v>303</v>
      </c>
      <c r="C352" s="1" t="s">
        <v>75</v>
      </c>
      <c r="D352" s="1" t="s">
        <v>16</v>
      </c>
      <c r="E352" s="6">
        <v>36831</v>
      </c>
      <c r="F352" s="7">
        <v>150000</v>
      </c>
      <c r="G352" s="7">
        <v>146141.92939999999</v>
      </c>
      <c r="H352" s="8">
        <v>0.97427952923641703</v>
      </c>
      <c r="I352" s="32">
        <v>4.4039999999999999</v>
      </c>
      <c r="J352" s="32">
        <v>4.25</v>
      </c>
      <c r="K352" s="33">
        <v>0</v>
      </c>
      <c r="L352" s="33">
        <v>22505.857100000001</v>
      </c>
    </row>
    <row r="353" spans="1:12" x14ac:dyDescent="0.2">
      <c r="A353" s="1" t="s">
        <v>110</v>
      </c>
      <c r="B353" s="1" t="s">
        <v>303</v>
      </c>
      <c r="C353" s="1" t="s">
        <v>75</v>
      </c>
      <c r="D353" s="1" t="s">
        <v>16</v>
      </c>
      <c r="E353" s="6">
        <v>36861</v>
      </c>
      <c r="F353" s="7">
        <v>155000</v>
      </c>
      <c r="G353" s="7">
        <v>150145.89069999999</v>
      </c>
      <c r="H353" s="8">
        <v>0.96868316580300295</v>
      </c>
      <c r="I353" s="32">
        <v>4.47</v>
      </c>
      <c r="J353" s="32">
        <v>4.25</v>
      </c>
      <c r="K353" s="33">
        <v>0</v>
      </c>
      <c r="L353" s="33">
        <v>33032.095999999998</v>
      </c>
    </row>
    <row r="354" spans="1:12" x14ac:dyDescent="0.2">
      <c r="A354" s="1" t="s">
        <v>110</v>
      </c>
      <c r="B354" s="1" t="s">
        <v>303</v>
      </c>
      <c r="C354" s="1" t="s">
        <v>75</v>
      </c>
      <c r="D354" s="1" t="s">
        <v>16</v>
      </c>
      <c r="E354" s="6">
        <v>36892</v>
      </c>
      <c r="F354" s="7">
        <v>155000</v>
      </c>
      <c r="G354" s="7">
        <v>149247.26550000001</v>
      </c>
      <c r="H354" s="8">
        <v>0.96288558379760603</v>
      </c>
      <c r="I354" s="32">
        <v>4.4539999999999997</v>
      </c>
      <c r="J354" s="32">
        <v>4.25</v>
      </c>
      <c r="K354" s="33">
        <v>0</v>
      </c>
      <c r="L354" s="33">
        <v>30446.442200000001</v>
      </c>
    </row>
    <row r="355" spans="1:12" x14ac:dyDescent="0.2">
      <c r="A355" s="1" t="s">
        <v>110</v>
      </c>
      <c r="B355" s="1" t="s">
        <v>303</v>
      </c>
      <c r="C355" s="1" t="s">
        <v>75</v>
      </c>
      <c r="D355" s="1" t="s">
        <v>16</v>
      </c>
      <c r="E355" s="6">
        <v>36923</v>
      </c>
      <c r="F355" s="7">
        <v>140000</v>
      </c>
      <c r="G355" s="7">
        <v>133990.4345</v>
      </c>
      <c r="H355" s="8">
        <v>0.95707453211344096</v>
      </c>
      <c r="I355" s="32">
        <v>4.2160000000000002</v>
      </c>
      <c r="J355" s="32">
        <v>4.25</v>
      </c>
      <c r="K355" s="33">
        <v>0</v>
      </c>
      <c r="L355" s="33">
        <v>-4555.6747999999998</v>
      </c>
    </row>
    <row r="356" spans="1:12" x14ac:dyDescent="0.2">
      <c r="A356" s="1" t="s">
        <v>110</v>
      </c>
      <c r="B356" s="1" t="s">
        <v>303</v>
      </c>
      <c r="C356" s="1" t="s">
        <v>75</v>
      </c>
      <c r="D356" s="1" t="s">
        <v>16</v>
      </c>
      <c r="E356" s="6">
        <v>36951</v>
      </c>
      <c r="F356" s="7">
        <v>155000</v>
      </c>
      <c r="G356" s="7">
        <v>147531.1778</v>
      </c>
      <c r="H356" s="8">
        <v>0.95181405005432396</v>
      </c>
      <c r="I356" s="32">
        <v>3.976</v>
      </c>
      <c r="J356" s="32">
        <v>4.25</v>
      </c>
      <c r="K356" s="33">
        <v>0</v>
      </c>
      <c r="L356" s="33">
        <v>-40423.542699999998</v>
      </c>
    </row>
    <row r="357" spans="1:12" x14ac:dyDescent="0.2">
      <c r="A357" s="1" t="s">
        <v>110</v>
      </c>
      <c r="B357" s="1" t="s">
        <v>304</v>
      </c>
      <c r="C357" s="1" t="s">
        <v>75</v>
      </c>
      <c r="D357" s="1" t="s">
        <v>16</v>
      </c>
      <c r="E357" s="6">
        <v>36708</v>
      </c>
      <c r="F357" s="7">
        <v>155000</v>
      </c>
      <c r="G357" s="7">
        <v>154547.8193</v>
      </c>
      <c r="H357" s="8">
        <v>0.99708270496663298</v>
      </c>
      <c r="I357" s="32">
        <v>4.4630000000000001</v>
      </c>
      <c r="J357" s="32">
        <v>4.3099999999999996</v>
      </c>
      <c r="K357" s="33">
        <v>0</v>
      </c>
      <c r="L357" s="33">
        <v>23645.816299999999</v>
      </c>
    </row>
    <row r="358" spans="1:12" x14ac:dyDescent="0.2">
      <c r="A358" s="1" t="s">
        <v>110</v>
      </c>
      <c r="B358" s="1" t="s">
        <v>304</v>
      </c>
      <c r="C358" s="1" t="s">
        <v>75</v>
      </c>
      <c r="D358" s="1" t="s">
        <v>16</v>
      </c>
      <c r="E358" s="6">
        <v>36739</v>
      </c>
      <c r="F358" s="7">
        <v>155000</v>
      </c>
      <c r="G358" s="7">
        <v>153664.09899999999</v>
      </c>
      <c r="H358" s="8">
        <v>0.99138128386536595</v>
      </c>
      <c r="I358" s="32">
        <v>4.4219999999999997</v>
      </c>
      <c r="J358" s="32">
        <v>4.3099999999999996</v>
      </c>
      <c r="K358" s="33">
        <v>0</v>
      </c>
      <c r="L358" s="33">
        <v>17210.379099999998</v>
      </c>
    </row>
    <row r="359" spans="1:12" x14ac:dyDescent="0.2">
      <c r="A359" s="1" t="s">
        <v>110</v>
      </c>
      <c r="B359" s="1" t="s">
        <v>304</v>
      </c>
      <c r="C359" s="1" t="s">
        <v>75</v>
      </c>
      <c r="D359" s="1" t="s">
        <v>16</v>
      </c>
      <c r="E359" s="6">
        <v>36770</v>
      </c>
      <c r="F359" s="7">
        <v>150000</v>
      </c>
      <c r="G359" s="7">
        <v>147846.19630000001</v>
      </c>
      <c r="H359" s="8">
        <v>0.98564130855926402</v>
      </c>
      <c r="I359" s="32">
        <v>4.3819999999999997</v>
      </c>
      <c r="J359" s="32">
        <v>4.3099999999999996</v>
      </c>
      <c r="K359" s="33">
        <v>0</v>
      </c>
      <c r="L359" s="33">
        <v>10644.926100000001</v>
      </c>
    </row>
    <row r="360" spans="1:12" x14ac:dyDescent="0.2">
      <c r="A360" s="1" t="s">
        <v>110</v>
      </c>
      <c r="B360" s="1" t="s">
        <v>304</v>
      </c>
      <c r="C360" s="1" t="s">
        <v>75</v>
      </c>
      <c r="D360" s="1" t="s">
        <v>16</v>
      </c>
      <c r="E360" s="6">
        <v>36800</v>
      </c>
      <c r="F360" s="7">
        <v>155000</v>
      </c>
      <c r="G360" s="7">
        <v>151907.19140000001</v>
      </c>
      <c r="H360" s="8">
        <v>0.98004639623156797</v>
      </c>
      <c r="I360" s="32">
        <v>4.3540000000000001</v>
      </c>
      <c r="J360" s="32">
        <v>4.3099999999999996</v>
      </c>
      <c r="K360" s="33">
        <v>0</v>
      </c>
      <c r="L360" s="33">
        <v>6683.9164000000001</v>
      </c>
    </row>
    <row r="361" spans="1:12" x14ac:dyDescent="0.2">
      <c r="A361" s="1" t="s">
        <v>132</v>
      </c>
      <c r="B361" s="1" t="s">
        <v>305</v>
      </c>
      <c r="C361" s="1" t="s">
        <v>75</v>
      </c>
      <c r="D361" s="1" t="s">
        <v>16</v>
      </c>
      <c r="E361" s="6">
        <v>36708</v>
      </c>
      <c r="F361" s="7">
        <v>-155000</v>
      </c>
      <c r="G361" s="7">
        <v>-154547.8193</v>
      </c>
      <c r="H361" s="8">
        <v>0.99708270496663298</v>
      </c>
      <c r="I361" s="32">
        <v>4.4630000000000001</v>
      </c>
      <c r="J361" s="32">
        <v>4.3250000000000002</v>
      </c>
      <c r="K361" s="33">
        <v>0</v>
      </c>
      <c r="L361" s="33">
        <v>-21327.599099999999</v>
      </c>
    </row>
    <row r="362" spans="1:12" x14ac:dyDescent="0.2">
      <c r="A362" s="1" t="s">
        <v>132</v>
      </c>
      <c r="B362" s="1" t="s">
        <v>305</v>
      </c>
      <c r="C362" s="1" t="s">
        <v>75</v>
      </c>
      <c r="D362" s="1" t="s">
        <v>16</v>
      </c>
      <c r="E362" s="6">
        <v>36739</v>
      </c>
      <c r="F362" s="7">
        <v>-155000</v>
      </c>
      <c r="G362" s="7">
        <v>-153664.09899999999</v>
      </c>
      <c r="H362" s="8">
        <v>0.99138128386536595</v>
      </c>
      <c r="I362" s="32">
        <v>4.4219999999999997</v>
      </c>
      <c r="J362" s="32">
        <v>4.3250000000000002</v>
      </c>
      <c r="K362" s="33">
        <v>0</v>
      </c>
      <c r="L362" s="33">
        <v>-14905.417600000001</v>
      </c>
    </row>
    <row r="363" spans="1:12" x14ac:dyDescent="0.2">
      <c r="A363" s="1" t="s">
        <v>132</v>
      </c>
      <c r="B363" s="1" t="s">
        <v>305</v>
      </c>
      <c r="C363" s="1" t="s">
        <v>75</v>
      </c>
      <c r="D363" s="1" t="s">
        <v>16</v>
      </c>
      <c r="E363" s="6">
        <v>36770</v>
      </c>
      <c r="F363" s="7">
        <v>-150000</v>
      </c>
      <c r="G363" s="7">
        <v>-147846.19630000001</v>
      </c>
      <c r="H363" s="8">
        <v>0.98564130855926402</v>
      </c>
      <c r="I363" s="32">
        <v>4.3819999999999997</v>
      </c>
      <c r="J363" s="32">
        <v>4.3250000000000002</v>
      </c>
      <c r="K363" s="33">
        <v>0</v>
      </c>
      <c r="L363" s="33">
        <v>-8427.2332000000006</v>
      </c>
    </row>
    <row r="364" spans="1:12" x14ac:dyDescent="0.2">
      <c r="A364" s="1" t="s">
        <v>132</v>
      </c>
      <c r="B364" s="1" t="s">
        <v>305</v>
      </c>
      <c r="C364" s="1" t="s">
        <v>75</v>
      </c>
      <c r="D364" s="1" t="s">
        <v>16</v>
      </c>
      <c r="E364" s="6">
        <v>36800</v>
      </c>
      <c r="F364" s="7">
        <v>-155000</v>
      </c>
      <c r="G364" s="7">
        <v>-151907.19140000001</v>
      </c>
      <c r="H364" s="8">
        <v>0.98004639623156797</v>
      </c>
      <c r="I364" s="32">
        <v>4.3540000000000001</v>
      </c>
      <c r="J364" s="32">
        <v>4.3250000000000002</v>
      </c>
      <c r="K364" s="33">
        <v>0</v>
      </c>
      <c r="L364" s="33">
        <v>-4405.3086000000003</v>
      </c>
    </row>
    <row r="365" spans="1:12" x14ac:dyDescent="0.2">
      <c r="A365" s="1" t="s">
        <v>170</v>
      </c>
      <c r="B365" s="1" t="s">
        <v>306</v>
      </c>
      <c r="C365" s="1" t="s">
        <v>75</v>
      </c>
      <c r="D365" s="1" t="s">
        <v>16</v>
      </c>
      <c r="E365" s="6">
        <v>36708</v>
      </c>
      <c r="F365" s="7">
        <v>-310000</v>
      </c>
      <c r="G365" s="7">
        <v>-309095.6385</v>
      </c>
      <c r="H365" s="8">
        <v>0.99708270496663298</v>
      </c>
      <c r="I365" s="32">
        <v>4.4630000000000001</v>
      </c>
      <c r="J365" s="32">
        <v>4.3600000000000003</v>
      </c>
      <c r="K365" s="33">
        <v>0</v>
      </c>
      <c r="L365" s="33">
        <v>-31836.8508</v>
      </c>
    </row>
    <row r="366" spans="1:12" x14ac:dyDescent="0.2">
      <c r="A366" s="1" t="s">
        <v>198</v>
      </c>
      <c r="B366" s="1" t="s">
        <v>307</v>
      </c>
      <c r="C366" s="1" t="s">
        <v>75</v>
      </c>
      <c r="D366" s="1" t="s">
        <v>16</v>
      </c>
      <c r="E366" s="6">
        <v>36831</v>
      </c>
      <c r="F366" s="7">
        <v>-150000</v>
      </c>
      <c r="G366" s="7">
        <v>-146141.92939999999</v>
      </c>
      <c r="H366" s="8">
        <v>0.97427952923641703</v>
      </c>
      <c r="I366" s="32">
        <v>4.4039999999999999</v>
      </c>
      <c r="J366" s="32">
        <v>4.2649999999999997</v>
      </c>
      <c r="K366" s="33">
        <v>0</v>
      </c>
      <c r="L366" s="33">
        <v>-20313.728200000001</v>
      </c>
    </row>
    <row r="367" spans="1:12" x14ac:dyDescent="0.2">
      <c r="A367" s="1" t="s">
        <v>198</v>
      </c>
      <c r="B367" s="1" t="s">
        <v>307</v>
      </c>
      <c r="C367" s="1" t="s">
        <v>75</v>
      </c>
      <c r="D367" s="1" t="s">
        <v>16</v>
      </c>
      <c r="E367" s="6">
        <v>36861</v>
      </c>
      <c r="F367" s="7">
        <v>-155000</v>
      </c>
      <c r="G367" s="7">
        <v>-150145.89069999999</v>
      </c>
      <c r="H367" s="8">
        <v>0.96868316580300295</v>
      </c>
      <c r="I367" s="32">
        <v>4.47</v>
      </c>
      <c r="J367" s="32">
        <v>4.2649999999999997</v>
      </c>
      <c r="K367" s="33">
        <v>0</v>
      </c>
      <c r="L367" s="33">
        <v>-30779.907599999999</v>
      </c>
    </row>
    <row r="368" spans="1:12" x14ac:dyDescent="0.2">
      <c r="A368" s="1" t="s">
        <v>198</v>
      </c>
      <c r="B368" s="1" t="s">
        <v>307</v>
      </c>
      <c r="C368" s="1" t="s">
        <v>75</v>
      </c>
      <c r="D368" s="1" t="s">
        <v>16</v>
      </c>
      <c r="E368" s="6">
        <v>36892</v>
      </c>
      <c r="F368" s="7">
        <v>-155000</v>
      </c>
      <c r="G368" s="7">
        <v>-149247.26550000001</v>
      </c>
      <c r="H368" s="8">
        <v>0.96288558379760603</v>
      </c>
      <c r="I368" s="32">
        <v>4.4539999999999997</v>
      </c>
      <c r="J368" s="32">
        <v>4.2649999999999997</v>
      </c>
      <c r="K368" s="33">
        <v>0</v>
      </c>
      <c r="L368" s="33">
        <v>-28207.733199999999</v>
      </c>
    </row>
    <row r="369" spans="1:12" x14ac:dyDescent="0.2">
      <c r="A369" s="1" t="s">
        <v>198</v>
      </c>
      <c r="B369" s="1" t="s">
        <v>307</v>
      </c>
      <c r="C369" s="1" t="s">
        <v>75</v>
      </c>
      <c r="D369" s="1" t="s">
        <v>16</v>
      </c>
      <c r="E369" s="6">
        <v>36923</v>
      </c>
      <c r="F369" s="7">
        <v>-140000</v>
      </c>
      <c r="G369" s="7">
        <v>-133990.4345</v>
      </c>
      <c r="H369" s="8">
        <v>0.95707453211344096</v>
      </c>
      <c r="I369" s="32">
        <v>4.2160000000000002</v>
      </c>
      <c r="J369" s="32">
        <v>4.2649999999999997</v>
      </c>
      <c r="K369" s="33">
        <v>0</v>
      </c>
      <c r="L369" s="33">
        <v>6565.5312999999996</v>
      </c>
    </row>
    <row r="370" spans="1:12" x14ac:dyDescent="0.2">
      <c r="A370" s="1" t="s">
        <v>198</v>
      </c>
      <c r="B370" s="1" t="s">
        <v>307</v>
      </c>
      <c r="C370" s="1" t="s">
        <v>75</v>
      </c>
      <c r="D370" s="1" t="s">
        <v>16</v>
      </c>
      <c r="E370" s="6">
        <v>36951</v>
      </c>
      <c r="F370" s="7">
        <v>-155000</v>
      </c>
      <c r="G370" s="7">
        <v>-147531.1778</v>
      </c>
      <c r="H370" s="8">
        <v>0.95181405005432396</v>
      </c>
      <c r="I370" s="32">
        <v>3.976</v>
      </c>
      <c r="J370" s="32">
        <v>4.2649999999999997</v>
      </c>
      <c r="K370" s="33">
        <v>0</v>
      </c>
      <c r="L370" s="33">
        <v>42636.510399999999</v>
      </c>
    </row>
    <row r="371" spans="1:12" x14ac:dyDescent="0.2">
      <c r="A371" s="1" t="s">
        <v>222</v>
      </c>
      <c r="B371" s="1" t="s">
        <v>308</v>
      </c>
      <c r="C371" s="1" t="s">
        <v>75</v>
      </c>
      <c r="D371" s="1" t="s">
        <v>16</v>
      </c>
      <c r="E371" s="6">
        <v>36708</v>
      </c>
      <c r="F371" s="7">
        <v>310000</v>
      </c>
      <c r="G371" s="7">
        <v>309095.6385</v>
      </c>
      <c r="H371" s="8">
        <v>0.99708270496663298</v>
      </c>
      <c r="I371" s="32">
        <v>4.4630000000000001</v>
      </c>
      <c r="J371" s="32">
        <v>4.3550000000000004</v>
      </c>
      <c r="K371" s="33">
        <v>0</v>
      </c>
      <c r="L371" s="33">
        <v>33382.328999999998</v>
      </c>
    </row>
    <row r="372" spans="1:12" x14ac:dyDescent="0.2">
      <c r="A372" s="1" t="s">
        <v>130</v>
      </c>
      <c r="B372" s="1" t="s">
        <v>309</v>
      </c>
      <c r="C372" s="1" t="s">
        <v>75</v>
      </c>
      <c r="D372" s="1" t="s">
        <v>16</v>
      </c>
      <c r="E372" s="6">
        <v>36708</v>
      </c>
      <c r="F372" s="7">
        <v>-310000</v>
      </c>
      <c r="G372" s="7">
        <v>-309095.6385</v>
      </c>
      <c r="H372" s="8">
        <v>0.99708270496663298</v>
      </c>
      <c r="I372" s="32">
        <v>4.4630000000000001</v>
      </c>
      <c r="J372" s="32">
        <v>4.3600000000000003</v>
      </c>
      <c r="K372" s="33">
        <v>0</v>
      </c>
      <c r="L372" s="33">
        <v>-31836.8508</v>
      </c>
    </row>
    <row r="373" spans="1:12" x14ac:dyDescent="0.2">
      <c r="A373" s="1" t="s">
        <v>110</v>
      </c>
      <c r="B373" s="1" t="s">
        <v>310</v>
      </c>
      <c r="C373" s="1" t="s">
        <v>75</v>
      </c>
      <c r="D373" s="1" t="s">
        <v>16</v>
      </c>
      <c r="E373" s="6">
        <v>36708</v>
      </c>
      <c r="F373" s="7">
        <v>155000</v>
      </c>
      <c r="G373" s="7">
        <v>154547.8193</v>
      </c>
      <c r="H373" s="8">
        <v>0.99708270496663298</v>
      </c>
      <c r="I373" s="32">
        <v>4.4630000000000001</v>
      </c>
      <c r="J373" s="32">
        <v>4.3150000000000004</v>
      </c>
      <c r="K373" s="33">
        <v>0</v>
      </c>
      <c r="L373" s="33">
        <v>22873.077300000001</v>
      </c>
    </row>
    <row r="374" spans="1:12" x14ac:dyDescent="0.2">
      <c r="A374" s="1" t="s">
        <v>110</v>
      </c>
      <c r="B374" s="1" t="s">
        <v>310</v>
      </c>
      <c r="C374" s="1" t="s">
        <v>75</v>
      </c>
      <c r="D374" s="1" t="s">
        <v>16</v>
      </c>
      <c r="E374" s="6">
        <v>36739</v>
      </c>
      <c r="F374" s="7">
        <v>155000</v>
      </c>
      <c r="G374" s="7">
        <v>153664.09899999999</v>
      </c>
      <c r="H374" s="8">
        <v>0.99138128386536595</v>
      </c>
      <c r="I374" s="32">
        <v>4.4219999999999997</v>
      </c>
      <c r="J374" s="32">
        <v>4.3150000000000004</v>
      </c>
      <c r="K374" s="33">
        <v>0</v>
      </c>
      <c r="L374" s="33">
        <v>16442.0586</v>
      </c>
    </row>
    <row r="375" spans="1:12" x14ac:dyDescent="0.2">
      <c r="A375" s="1" t="s">
        <v>110</v>
      </c>
      <c r="B375" s="1" t="s">
        <v>310</v>
      </c>
      <c r="C375" s="1" t="s">
        <v>75</v>
      </c>
      <c r="D375" s="1" t="s">
        <v>16</v>
      </c>
      <c r="E375" s="6">
        <v>36770</v>
      </c>
      <c r="F375" s="7">
        <v>150000</v>
      </c>
      <c r="G375" s="7">
        <v>147846.19630000001</v>
      </c>
      <c r="H375" s="8">
        <v>0.98564130855926402</v>
      </c>
      <c r="I375" s="32">
        <v>4.3819999999999997</v>
      </c>
      <c r="J375" s="32">
        <v>4.3150000000000004</v>
      </c>
      <c r="K375" s="33">
        <v>0</v>
      </c>
      <c r="L375" s="33">
        <v>9905.6952000000001</v>
      </c>
    </row>
    <row r="376" spans="1:12" x14ac:dyDescent="0.2">
      <c r="A376" s="1" t="s">
        <v>110</v>
      </c>
      <c r="B376" s="1" t="s">
        <v>310</v>
      </c>
      <c r="C376" s="1" t="s">
        <v>75</v>
      </c>
      <c r="D376" s="1" t="s">
        <v>16</v>
      </c>
      <c r="E376" s="6">
        <v>36800</v>
      </c>
      <c r="F376" s="7">
        <v>155000</v>
      </c>
      <c r="G376" s="7">
        <v>151907.19140000001</v>
      </c>
      <c r="H376" s="8">
        <v>0.98004639623156797</v>
      </c>
      <c r="I376" s="32">
        <v>4.3540000000000001</v>
      </c>
      <c r="J376" s="32">
        <v>4.3150000000000004</v>
      </c>
      <c r="K376" s="33">
        <v>0</v>
      </c>
      <c r="L376" s="33">
        <v>5924.3805000000002</v>
      </c>
    </row>
    <row r="377" spans="1:12" x14ac:dyDescent="0.2">
      <c r="A377" s="1" t="s">
        <v>134</v>
      </c>
      <c r="B377" s="1" t="s">
        <v>311</v>
      </c>
      <c r="C377" s="1" t="s">
        <v>75</v>
      </c>
      <c r="D377" s="1" t="s">
        <v>16</v>
      </c>
      <c r="E377" s="6">
        <v>36739</v>
      </c>
      <c r="F377" s="7">
        <v>310000</v>
      </c>
      <c r="G377" s="7">
        <v>307328.19799999997</v>
      </c>
      <c r="H377" s="8">
        <v>0.99138128386536595</v>
      </c>
      <c r="I377" s="32">
        <v>4.4219999999999997</v>
      </c>
      <c r="J377" s="32">
        <v>4.3274999999999997</v>
      </c>
      <c r="K377" s="33">
        <v>0</v>
      </c>
      <c r="L377" s="33">
        <v>29042.5147</v>
      </c>
    </row>
    <row r="378" spans="1:12" x14ac:dyDescent="0.2">
      <c r="A378" s="1" t="s">
        <v>143</v>
      </c>
      <c r="B378" s="1" t="s">
        <v>312</v>
      </c>
      <c r="C378" s="1" t="s">
        <v>75</v>
      </c>
      <c r="D378" s="1" t="s">
        <v>16</v>
      </c>
      <c r="E378" s="6">
        <v>36739</v>
      </c>
      <c r="F378" s="7">
        <v>310000</v>
      </c>
      <c r="G378" s="7">
        <v>307328.19799999997</v>
      </c>
      <c r="H378" s="8">
        <v>0.99138128386536595</v>
      </c>
      <c r="I378" s="32">
        <v>4.4219999999999997</v>
      </c>
      <c r="J378" s="32">
        <v>4.3274999999999997</v>
      </c>
      <c r="K378" s="33">
        <v>0</v>
      </c>
      <c r="L378" s="33">
        <v>29042.5147</v>
      </c>
    </row>
    <row r="379" spans="1:12" x14ac:dyDescent="0.2">
      <c r="A379" s="1" t="s">
        <v>222</v>
      </c>
      <c r="B379" s="1" t="s">
        <v>313</v>
      </c>
      <c r="C379" s="1" t="s">
        <v>75</v>
      </c>
      <c r="D379" s="1" t="s">
        <v>16</v>
      </c>
      <c r="E379" s="6">
        <v>36708</v>
      </c>
      <c r="F379" s="7">
        <v>310000</v>
      </c>
      <c r="G379" s="7">
        <v>309095.6385</v>
      </c>
      <c r="H379" s="8">
        <v>0.99708270496663298</v>
      </c>
      <c r="I379" s="32">
        <v>4.4630000000000001</v>
      </c>
      <c r="J379" s="32">
        <v>4.3550000000000004</v>
      </c>
      <c r="K379" s="33">
        <v>0</v>
      </c>
      <c r="L379" s="33">
        <v>33382.328999999998</v>
      </c>
    </row>
    <row r="380" spans="1:12" x14ac:dyDescent="0.2">
      <c r="A380" s="1" t="s">
        <v>96</v>
      </c>
      <c r="B380" s="1" t="s">
        <v>314</v>
      </c>
      <c r="C380" s="1" t="s">
        <v>75</v>
      </c>
      <c r="D380" s="1" t="s">
        <v>16</v>
      </c>
      <c r="E380" s="6">
        <v>36708</v>
      </c>
      <c r="F380" s="7">
        <v>310000</v>
      </c>
      <c r="G380" s="7">
        <v>309095.6385</v>
      </c>
      <c r="H380" s="8">
        <v>0.99708270496663298</v>
      </c>
      <c r="I380" s="32">
        <v>4.4630000000000001</v>
      </c>
      <c r="J380" s="32">
        <v>4.3449999999999998</v>
      </c>
      <c r="K380" s="33">
        <v>0</v>
      </c>
      <c r="L380" s="33">
        <v>36473.285300000003</v>
      </c>
    </row>
    <row r="381" spans="1:12" x14ac:dyDescent="0.2">
      <c r="A381" s="1" t="s">
        <v>198</v>
      </c>
      <c r="B381" s="1" t="s">
        <v>315</v>
      </c>
      <c r="C381" s="1" t="s">
        <v>75</v>
      </c>
      <c r="D381" s="1" t="s">
        <v>16</v>
      </c>
      <c r="E381" s="6">
        <v>36831</v>
      </c>
      <c r="F381" s="7">
        <v>-150000</v>
      </c>
      <c r="G381" s="7">
        <v>-146141.92939999999</v>
      </c>
      <c r="H381" s="8">
        <v>0.97427952923641703</v>
      </c>
      <c r="I381" s="32">
        <v>4.4039999999999999</v>
      </c>
      <c r="J381" s="32">
        <v>4.2549999999999999</v>
      </c>
      <c r="K381" s="33">
        <v>0</v>
      </c>
      <c r="L381" s="33">
        <v>-21775.147499999999</v>
      </c>
    </row>
    <row r="382" spans="1:12" x14ac:dyDescent="0.2">
      <c r="A382" s="1" t="s">
        <v>198</v>
      </c>
      <c r="B382" s="1" t="s">
        <v>315</v>
      </c>
      <c r="C382" s="1" t="s">
        <v>75</v>
      </c>
      <c r="D382" s="1" t="s">
        <v>16</v>
      </c>
      <c r="E382" s="6">
        <v>36861</v>
      </c>
      <c r="F382" s="7">
        <v>-155000</v>
      </c>
      <c r="G382" s="7">
        <v>-150145.89069999999</v>
      </c>
      <c r="H382" s="8">
        <v>0.96868316580300295</v>
      </c>
      <c r="I382" s="32">
        <v>4.47</v>
      </c>
      <c r="J382" s="32">
        <v>4.2549999999999999</v>
      </c>
      <c r="K382" s="33">
        <v>0</v>
      </c>
      <c r="L382" s="33">
        <v>-32281.3665</v>
      </c>
    </row>
    <row r="383" spans="1:12" x14ac:dyDescent="0.2">
      <c r="A383" s="1" t="s">
        <v>198</v>
      </c>
      <c r="B383" s="1" t="s">
        <v>315</v>
      </c>
      <c r="C383" s="1" t="s">
        <v>75</v>
      </c>
      <c r="D383" s="1" t="s">
        <v>16</v>
      </c>
      <c r="E383" s="6">
        <v>36892</v>
      </c>
      <c r="F383" s="7">
        <v>-155000</v>
      </c>
      <c r="G383" s="7">
        <v>-149247.26550000001</v>
      </c>
      <c r="H383" s="8">
        <v>0.96288558379760603</v>
      </c>
      <c r="I383" s="32">
        <v>4.4539999999999997</v>
      </c>
      <c r="J383" s="32">
        <v>4.2549999999999999</v>
      </c>
      <c r="K383" s="33">
        <v>0</v>
      </c>
      <c r="L383" s="33">
        <v>-29700.2058</v>
      </c>
    </row>
    <row r="384" spans="1:12" x14ac:dyDescent="0.2">
      <c r="A384" s="1" t="s">
        <v>198</v>
      </c>
      <c r="B384" s="1" t="s">
        <v>315</v>
      </c>
      <c r="C384" s="1" t="s">
        <v>75</v>
      </c>
      <c r="D384" s="1" t="s">
        <v>16</v>
      </c>
      <c r="E384" s="6">
        <v>36923</v>
      </c>
      <c r="F384" s="7">
        <v>-140000</v>
      </c>
      <c r="G384" s="7">
        <v>-133990.4345</v>
      </c>
      <c r="H384" s="8">
        <v>0.95707453211344096</v>
      </c>
      <c r="I384" s="32">
        <v>4.2160000000000002</v>
      </c>
      <c r="J384" s="32">
        <v>4.2549999999999999</v>
      </c>
      <c r="K384" s="33">
        <v>0</v>
      </c>
      <c r="L384" s="33">
        <v>5225.6269000000002</v>
      </c>
    </row>
    <row r="385" spans="1:12" x14ac:dyDescent="0.2">
      <c r="A385" s="1" t="s">
        <v>198</v>
      </c>
      <c r="B385" s="1" t="s">
        <v>315</v>
      </c>
      <c r="C385" s="1" t="s">
        <v>75</v>
      </c>
      <c r="D385" s="1" t="s">
        <v>16</v>
      </c>
      <c r="E385" s="6">
        <v>36951</v>
      </c>
      <c r="F385" s="7">
        <v>-155000</v>
      </c>
      <c r="G385" s="7">
        <v>-147531.1778</v>
      </c>
      <c r="H385" s="8">
        <v>0.95181405005432396</v>
      </c>
      <c r="I385" s="32">
        <v>3.976</v>
      </c>
      <c r="J385" s="32">
        <v>4.2549999999999999</v>
      </c>
      <c r="K385" s="33">
        <v>0</v>
      </c>
      <c r="L385" s="33">
        <v>41161.198600000003</v>
      </c>
    </row>
    <row r="386" spans="1:12" x14ac:dyDescent="0.2">
      <c r="A386" s="1" t="s">
        <v>175</v>
      </c>
      <c r="B386" s="1" t="s">
        <v>316</v>
      </c>
      <c r="C386" s="1" t="s">
        <v>75</v>
      </c>
      <c r="D386" s="1" t="s">
        <v>16</v>
      </c>
      <c r="E386" s="6">
        <v>36708</v>
      </c>
      <c r="F386" s="7">
        <v>-310000</v>
      </c>
      <c r="G386" s="7">
        <v>-309095.6385</v>
      </c>
      <c r="H386" s="8">
        <v>0.99708270496663298</v>
      </c>
      <c r="I386" s="32">
        <v>4.4630000000000001</v>
      </c>
      <c r="J386" s="32">
        <v>4.3499999999999996</v>
      </c>
      <c r="K386" s="33">
        <v>0</v>
      </c>
      <c r="L386" s="33">
        <v>-34927.807200000003</v>
      </c>
    </row>
    <row r="387" spans="1:12" x14ac:dyDescent="0.2">
      <c r="A387" s="1" t="s">
        <v>110</v>
      </c>
      <c r="B387" s="1" t="s">
        <v>317</v>
      </c>
      <c r="C387" s="1" t="s">
        <v>75</v>
      </c>
      <c r="D387" s="1" t="s">
        <v>16</v>
      </c>
      <c r="E387" s="6">
        <v>36708</v>
      </c>
      <c r="F387" s="7">
        <v>310000</v>
      </c>
      <c r="G387" s="7">
        <v>309095.6385</v>
      </c>
      <c r="H387" s="8">
        <v>0.99708270496663298</v>
      </c>
      <c r="I387" s="32">
        <v>4.4630000000000001</v>
      </c>
      <c r="J387" s="32">
        <v>4.3449999999999998</v>
      </c>
      <c r="K387" s="33">
        <v>0</v>
      </c>
      <c r="L387" s="33">
        <v>36473.285300000003</v>
      </c>
    </row>
    <row r="388" spans="1:12" x14ac:dyDescent="0.2">
      <c r="A388" s="1" t="s">
        <v>215</v>
      </c>
      <c r="B388" s="1" t="s">
        <v>318</v>
      </c>
      <c r="C388" s="1" t="s">
        <v>75</v>
      </c>
      <c r="D388" s="1" t="s">
        <v>16</v>
      </c>
      <c r="E388" s="6">
        <v>36708</v>
      </c>
      <c r="F388" s="7">
        <v>310000</v>
      </c>
      <c r="G388" s="7">
        <v>309095.6385</v>
      </c>
      <c r="H388" s="8">
        <v>0.99708270496663298</v>
      </c>
      <c r="I388" s="32">
        <v>4.4630000000000001</v>
      </c>
      <c r="J388" s="32">
        <v>4.34</v>
      </c>
      <c r="K388" s="33">
        <v>0</v>
      </c>
      <c r="L388" s="33">
        <v>38018.763500000001</v>
      </c>
    </row>
    <row r="389" spans="1:12" x14ac:dyDescent="0.2">
      <c r="A389" s="1" t="s">
        <v>226</v>
      </c>
      <c r="B389" s="1" t="s">
        <v>319</v>
      </c>
      <c r="C389" s="1" t="s">
        <v>75</v>
      </c>
      <c r="D389" s="1" t="s">
        <v>16</v>
      </c>
      <c r="E389" s="6">
        <v>36831</v>
      </c>
      <c r="F389" s="7">
        <v>150000</v>
      </c>
      <c r="G389" s="7">
        <v>146141.92939999999</v>
      </c>
      <c r="H389" s="8">
        <v>0.97427952923641703</v>
      </c>
      <c r="I389" s="32">
        <v>4.4039999999999999</v>
      </c>
      <c r="J389" s="32">
        <v>4.2350000000000003</v>
      </c>
      <c r="K389" s="33">
        <v>0</v>
      </c>
      <c r="L389" s="33">
        <v>24697.986099999998</v>
      </c>
    </row>
    <row r="390" spans="1:12" x14ac:dyDescent="0.2">
      <c r="A390" s="1" t="s">
        <v>226</v>
      </c>
      <c r="B390" s="1" t="s">
        <v>319</v>
      </c>
      <c r="C390" s="1" t="s">
        <v>75</v>
      </c>
      <c r="D390" s="1" t="s">
        <v>16</v>
      </c>
      <c r="E390" s="6">
        <v>36861</v>
      </c>
      <c r="F390" s="7">
        <v>155000</v>
      </c>
      <c r="G390" s="7">
        <v>150145.89069999999</v>
      </c>
      <c r="H390" s="8">
        <v>0.96868316580300295</v>
      </c>
      <c r="I390" s="32">
        <v>4.47</v>
      </c>
      <c r="J390" s="32">
        <v>4.2350000000000003</v>
      </c>
      <c r="K390" s="33">
        <v>0</v>
      </c>
      <c r="L390" s="33">
        <v>35284.284299999999</v>
      </c>
    </row>
    <row r="391" spans="1:12" x14ac:dyDescent="0.2">
      <c r="A391" s="1" t="s">
        <v>226</v>
      </c>
      <c r="B391" s="1" t="s">
        <v>319</v>
      </c>
      <c r="C391" s="1" t="s">
        <v>75</v>
      </c>
      <c r="D391" s="1" t="s">
        <v>16</v>
      </c>
      <c r="E391" s="6">
        <v>36892</v>
      </c>
      <c r="F391" s="7">
        <v>155000</v>
      </c>
      <c r="G391" s="7">
        <v>149247.26550000001</v>
      </c>
      <c r="H391" s="8">
        <v>0.96288558379760603</v>
      </c>
      <c r="I391" s="32">
        <v>4.4539999999999997</v>
      </c>
      <c r="J391" s="32">
        <v>4.2350000000000003</v>
      </c>
      <c r="K391" s="33">
        <v>0</v>
      </c>
      <c r="L391" s="33">
        <v>32685.151099999999</v>
      </c>
    </row>
    <row r="392" spans="1:12" x14ac:dyDescent="0.2">
      <c r="A392" s="1" t="s">
        <v>226</v>
      </c>
      <c r="B392" s="1" t="s">
        <v>319</v>
      </c>
      <c r="C392" s="1" t="s">
        <v>75</v>
      </c>
      <c r="D392" s="1" t="s">
        <v>16</v>
      </c>
      <c r="E392" s="6">
        <v>36923</v>
      </c>
      <c r="F392" s="7">
        <v>140000</v>
      </c>
      <c r="G392" s="7">
        <v>133990.4345</v>
      </c>
      <c r="H392" s="8">
        <v>0.95707453211344096</v>
      </c>
      <c r="I392" s="32">
        <v>4.2160000000000002</v>
      </c>
      <c r="J392" s="32">
        <v>4.2350000000000003</v>
      </c>
      <c r="K392" s="33">
        <v>0</v>
      </c>
      <c r="L392" s="33">
        <v>-2545.8182999999999</v>
      </c>
    </row>
    <row r="393" spans="1:12" x14ac:dyDescent="0.2">
      <c r="A393" s="1" t="s">
        <v>226</v>
      </c>
      <c r="B393" s="1" t="s">
        <v>319</v>
      </c>
      <c r="C393" s="1" t="s">
        <v>75</v>
      </c>
      <c r="D393" s="1" t="s">
        <v>16</v>
      </c>
      <c r="E393" s="6">
        <v>36951</v>
      </c>
      <c r="F393" s="7">
        <v>155000</v>
      </c>
      <c r="G393" s="7">
        <v>147531.1778</v>
      </c>
      <c r="H393" s="8">
        <v>0.95181405005432396</v>
      </c>
      <c r="I393" s="32">
        <v>3.976</v>
      </c>
      <c r="J393" s="32">
        <v>4.2350000000000003</v>
      </c>
      <c r="K393" s="33">
        <v>0</v>
      </c>
      <c r="L393" s="33">
        <v>-38210.574999999997</v>
      </c>
    </row>
    <row r="394" spans="1:12" x14ac:dyDescent="0.2">
      <c r="A394" s="1" t="s">
        <v>118</v>
      </c>
      <c r="B394" s="1" t="s">
        <v>320</v>
      </c>
      <c r="C394" s="1" t="s">
        <v>75</v>
      </c>
      <c r="D394" s="1" t="s">
        <v>16</v>
      </c>
      <c r="E394" s="6">
        <v>36708</v>
      </c>
      <c r="F394" s="7">
        <v>310000</v>
      </c>
      <c r="G394" s="7">
        <v>309095.6385</v>
      </c>
      <c r="H394" s="8">
        <v>0.99708270496663298</v>
      </c>
      <c r="I394" s="32">
        <v>4.4630000000000001</v>
      </c>
      <c r="J394" s="32">
        <v>4.335</v>
      </c>
      <c r="K394" s="33">
        <v>0</v>
      </c>
      <c r="L394" s="33">
        <v>39564.241699999999</v>
      </c>
    </row>
    <row r="395" spans="1:12" x14ac:dyDescent="0.2">
      <c r="A395" s="1" t="s">
        <v>226</v>
      </c>
      <c r="B395" s="1" t="s">
        <v>321</v>
      </c>
      <c r="C395" s="1" t="s">
        <v>75</v>
      </c>
      <c r="D395" s="1" t="s">
        <v>16</v>
      </c>
      <c r="E395" s="6">
        <v>36831</v>
      </c>
      <c r="F395" s="7">
        <v>150000</v>
      </c>
      <c r="G395" s="7">
        <v>146141.92939999999</v>
      </c>
      <c r="H395" s="8">
        <v>0.97427952923641703</v>
      </c>
      <c r="I395" s="32">
        <v>4.4039999999999999</v>
      </c>
      <c r="J395" s="32">
        <v>4.2300000000000004</v>
      </c>
      <c r="K395" s="33">
        <v>0</v>
      </c>
      <c r="L395" s="33">
        <v>25428.6957</v>
      </c>
    </row>
    <row r="396" spans="1:12" x14ac:dyDescent="0.2">
      <c r="A396" s="1" t="s">
        <v>226</v>
      </c>
      <c r="B396" s="1" t="s">
        <v>321</v>
      </c>
      <c r="C396" s="1" t="s">
        <v>75</v>
      </c>
      <c r="D396" s="1" t="s">
        <v>16</v>
      </c>
      <c r="E396" s="6">
        <v>36861</v>
      </c>
      <c r="F396" s="7">
        <v>155000</v>
      </c>
      <c r="G396" s="7">
        <v>150145.89069999999</v>
      </c>
      <c r="H396" s="8">
        <v>0.96868316580300295</v>
      </c>
      <c r="I396" s="32">
        <v>4.47</v>
      </c>
      <c r="J396" s="32">
        <v>4.2300000000000004</v>
      </c>
      <c r="K396" s="33">
        <v>0</v>
      </c>
      <c r="L396" s="33">
        <v>36035.013800000001</v>
      </c>
    </row>
    <row r="397" spans="1:12" x14ac:dyDescent="0.2">
      <c r="A397" s="1" t="s">
        <v>226</v>
      </c>
      <c r="B397" s="1" t="s">
        <v>321</v>
      </c>
      <c r="C397" s="1" t="s">
        <v>75</v>
      </c>
      <c r="D397" s="1" t="s">
        <v>16</v>
      </c>
      <c r="E397" s="6">
        <v>36892</v>
      </c>
      <c r="F397" s="7">
        <v>155000</v>
      </c>
      <c r="G397" s="7">
        <v>149247.26550000001</v>
      </c>
      <c r="H397" s="8">
        <v>0.96288558379760603</v>
      </c>
      <c r="I397" s="32">
        <v>4.4539999999999997</v>
      </c>
      <c r="J397" s="32">
        <v>4.2300000000000004</v>
      </c>
      <c r="K397" s="33">
        <v>0</v>
      </c>
      <c r="L397" s="33">
        <v>33431.387499999997</v>
      </c>
    </row>
    <row r="398" spans="1:12" x14ac:dyDescent="0.2">
      <c r="A398" s="1" t="s">
        <v>226</v>
      </c>
      <c r="B398" s="1" t="s">
        <v>321</v>
      </c>
      <c r="C398" s="1" t="s">
        <v>75</v>
      </c>
      <c r="D398" s="1" t="s">
        <v>16</v>
      </c>
      <c r="E398" s="6">
        <v>36923</v>
      </c>
      <c r="F398" s="7">
        <v>140000</v>
      </c>
      <c r="G398" s="7">
        <v>133990.4345</v>
      </c>
      <c r="H398" s="8">
        <v>0.95707453211344096</v>
      </c>
      <c r="I398" s="32">
        <v>4.2160000000000002</v>
      </c>
      <c r="J398" s="32">
        <v>4.2300000000000004</v>
      </c>
      <c r="K398" s="33">
        <v>0</v>
      </c>
      <c r="L398" s="33">
        <v>-1875.8661</v>
      </c>
    </row>
    <row r="399" spans="1:12" x14ac:dyDescent="0.2">
      <c r="A399" s="1" t="s">
        <v>226</v>
      </c>
      <c r="B399" s="1" t="s">
        <v>321</v>
      </c>
      <c r="C399" s="1" t="s">
        <v>75</v>
      </c>
      <c r="D399" s="1" t="s">
        <v>16</v>
      </c>
      <c r="E399" s="6">
        <v>36951</v>
      </c>
      <c r="F399" s="7">
        <v>155000</v>
      </c>
      <c r="G399" s="7">
        <v>147531.1778</v>
      </c>
      <c r="H399" s="8">
        <v>0.95181405005432396</v>
      </c>
      <c r="I399" s="32">
        <v>3.976</v>
      </c>
      <c r="J399" s="32">
        <v>4.2300000000000004</v>
      </c>
      <c r="K399" s="33">
        <v>0</v>
      </c>
      <c r="L399" s="33">
        <v>-37472.919199999997</v>
      </c>
    </row>
    <row r="400" spans="1:12" x14ac:dyDescent="0.2">
      <c r="A400" s="1" t="s">
        <v>110</v>
      </c>
      <c r="B400" s="1" t="s">
        <v>322</v>
      </c>
      <c r="C400" s="1" t="s">
        <v>75</v>
      </c>
      <c r="D400" s="1" t="s">
        <v>16</v>
      </c>
      <c r="E400" s="6">
        <v>36708</v>
      </c>
      <c r="F400" s="7">
        <v>155000</v>
      </c>
      <c r="G400" s="7">
        <v>154547.8193</v>
      </c>
      <c r="H400" s="8">
        <v>0.99708270496663298</v>
      </c>
      <c r="I400" s="32">
        <v>4.4630000000000001</v>
      </c>
      <c r="J400" s="32">
        <v>4.29</v>
      </c>
      <c r="K400" s="33">
        <v>0</v>
      </c>
      <c r="L400" s="33">
        <v>26736.772700000001</v>
      </c>
    </row>
    <row r="401" spans="1:12" x14ac:dyDescent="0.2">
      <c r="A401" s="1" t="s">
        <v>110</v>
      </c>
      <c r="B401" s="1" t="s">
        <v>322</v>
      </c>
      <c r="C401" s="1" t="s">
        <v>75</v>
      </c>
      <c r="D401" s="1" t="s">
        <v>16</v>
      </c>
      <c r="E401" s="6">
        <v>36739</v>
      </c>
      <c r="F401" s="7">
        <v>155000</v>
      </c>
      <c r="G401" s="7">
        <v>153664.09899999999</v>
      </c>
      <c r="H401" s="8">
        <v>0.99138128386536595</v>
      </c>
      <c r="I401" s="32">
        <v>4.4219999999999997</v>
      </c>
      <c r="J401" s="32">
        <v>4.29</v>
      </c>
      <c r="K401" s="33">
        <v>0</v>
      </c>
      <c r="L401" s="33">
        <v>20283.661100000001</v>
      </c>
    </row>
    <row r="402" spans="1:12" x14ac:dyDescent="0.2">
      <c r="A402" s="1" t="s">
        <v>110</v>
      </c>
      <c r="B402" s="1" t="s">
        <v>322</v>
      </c>
      <c r="C402" s="1" t="s">
        <v>75</v>
      </c>
      <c r="D402" s="1" t="s">
        <v>16</v>
      </c>
      <c r="E402" s="6">
        <v>36770</v>
      </c>
      <c r="F402" s="7">
        <v>150000</v>
      </c>
      <c r="G402" s="7">
        <v>147846.19630000001</v>
      </c>
      <c r="H402" s="8">
        <v>0.98564130855926402</v>
      </c>
      <c r="I402" s="32">
        <v>4.3819999999999997</v>
      </c>
      <c r="J402" s="32">
        <v>4.29</v>
      </c>
      <c r="K402" s="33">
        <v>0</v>
      </c>
      <c r="L402" s="33">
        <v>13601.8501</v>
      </c>
    </row>
    <row r="403" spans="1:12" x14ac:dyDescent="0.2">
      <c r="A403" s="1" t="s">
        <v>110</v>
      </c>
      <c r="B403" s="1" t="s">
        <v>322</v>
      </c>
      <c r="C403" s="1" t="s">
        <v>75</v>
      </c>
      <c r="D403" s="1" t="s">
        <v>16</v>
      </c>
      <c r="E403" s="6">
        <v>36800</v>
      </c>
      <c r="F403" s="7">
        <v>155000</v>
      </c>
      <c r="G403" s="7">
        <v>151907.19140000001</v>
      </c>
      <c r="H403" s="8">
        <v>0.98004639623156797</v>
      </c>
      <c r="I403" s="32">
        <v>4.3540000000000001</v>
      </c>
      <c r="J403" s="32">
        <v>4.29</v>
      </c>
      <c r="K403" s="33">
        <v>0</v>
      </c>
      <c r="L403" s="33">
        <v>9722.0602999999992</v>
      </c>
    </row>
    <row r="404" spans="1:12" x14ac:dyDescent="0.2">
      <c r="A404" s="1" t="s">
        <v>110</v>
      </c>
      <c r="B404" s="1" t="s">
        <v>323</v>
      </c>
      <c r="C404" s="1" t="s">
        <v>75</v>
      </c>
      <c r="D404" s="1" t="s">
        <v>16</v>
      </c>
      <c r="E404" s="6">
        <v>36708</v>
      </c>
      <c r="F404" s="7">
        <v>155000</v>
      </c>
      <c r="G404" s="7">
        <v>154547.8193</v>
      </c>
      <c r="H404" s="8">
        <v>0.99708270496663298</v>
      </c>
      <c r="I404" s="32">
        <v>4.4630000000000001</v>
      </c>
      <c r="J404" s="32">
        <v>4.29</v>
      </c>
      <c r="K404" s="33">
        <v>0</v>
      </c>
      <c r="L404" s="33">
        <v>26736.772700000001</v>
      </c>
    </row>
    <row r="405" spans="1:12" x14ac:dyDescent="0.2">
      <c r="A405" s="1" t="s">
        <v>110</v>
      </c>
      <c r="B405" s="1" t="s">
        <v>323</v>
      </c>
      <c r="C405" s="1" t="s">
        <v>75</v>
      </c>
      <c r="D405" s="1" t="s">
        <v>16</v>
      </c>
      <c r="E405" s="6">
        <v>36739</v>
      </c>
      <c r="F405" s="7">
        <v>155000</v>
      </c>
      <c r="G405" s="7">
        <v>153664.09899999999</v>
      </c>
      <c r="H405" s="8">
        <v>0.99138128386536595</v>
      </c>
      <c r="I405" s="32">
        <v>4.4219999999999997</v>
      </c>
      <c r="J405" s="32">
        <v>4.29</v>
      </c>
      <c r="K405" s="33">
        <v>0</v>
      </c>
      <c r="L405" s="33">
        <v>20283.661100000001</v>
      </c>
    </row>
    <row r="406" spans="1:12" x14ac:dyDescent="0.2">
      <c r="A406" s="1" t="s">
        <v>110</v>
      </c>
      <c r="B406" s="1" t="s">
        <v>323</v>
      </c>
      <c r="C406" s="1" t="s">
        <v>75</v>
      </c>
      <c r="D406" s="1" t="s">
        <v>16</v>
      </c>
      <c r="E406" s="6">
        <v>36770</v>
      </c>
      <c r="F406" s="7">
        <v>150000</v>
      </c>
      <c r="G406" s="7">
        <v>147846.19630000001</v>
      </c>
      <c r="H406" s="8">
        <v>0.98564130855926402</v>
      </c>
      <c r="I406" s="32">
        <v>4.3819999999999997</v>
      </c>
      <c r="J406" s="32">
        <v>4.29</v>
      </c>
      <c r="K406" s="33">
        <v>0</v>
      </c>
      <c r="L406" s="33">
        <v>13601.8501</v>
      </c>
    </row>
    <row r="407" spans="1:12" x14ac:dyDescent="0.2">
      <c r="A407" s="1" t="s">
        <v>110</v>
      </c>
      <c r="B407" s="1" t="s">
        <v>323</v>
      </c>
      <c r="C407" s="1" t="s">
        <v>75</v>
      </c>
      <c r="D407" s="1" t="s">
        <v>16</v>
      </c>
      <c r="E407" s="6">
        <v>36800</v>
      </c>
      <c r="F407" s="7">
        <v>155000</v>
      </c>
      <c r="G407" s="7">
        <v>151907.19140000001</v>
      </c>
      <c r="H407" s="8">
        <v>0.98004639623156797</v>
      </c>
      <c r="I407" s="32">
        <v>4.3540000000000001</v>
      </c>
      <c r="J407" s="32">
        <v>4.29</v>
      </c>
      <c r="K407" s="33">
        <v>0</v>
      </c>
      <c r="L407" s="33">
        <v>9722.0602999999992</v>
      </c>
    </row>
    <row r="408" spans="1:12" x14ac:dyDescent="0.2">
      <c r="A408" s="1" t="s">
        <v>175</v>
      </c>
      <c r="B408" s="1" t="s">
        <v>324</v>
      </c>
      <c r="C408" s="1" t="s">
        <v>75</v>
      </c>
      <c r="D408" s="1" t="s">
        <v>16</v>
      </c>
      <c r="E408" s="6">
        <v>36739</v>
      </c>
      <c r="F408" s="7">
        <v>-310000</v>
      </c>
      <c r="G408" s="7">
        <v>-307328.19799999997</v>
      </c>
      <c r="H408" s="8">
        <v>0.99138128386536595</v>
      </c>
      <c r="I408" s="32">
        <v>4.4219999999999997</v>
      </c>
      <c r="J408" s="32">
        <v>4.3125</v>
      </c>
      <c r="K408" s="33">
        <v>0</v>
      </c>
      <c r="L408" s="33">
        <v>-33652.437700000002</v>
      </c>
    </row>
    <row r="409" spans="1:12" x14ac:dyDescent="0.2">
      <c r="A409" s="1" t="s">
        <v>230</v>
      </c>
      <c r="B409" s="1" t="s">
        <v>325</v>
      </c>
      <c r="C409" s="1" t="s">
        <v>75</v>
      </c>
      <c r="D409" s="1" t="s">
        <v>16</v>
      </c>
      <c r="E409" s="6">
        <v>36708</v>
      </c>
      <c r="F409" s="7">
        <v>-155000</v>
      </c>
      <c r="G409" s="7">
        <v>-154547.8193</v>
      </c>
      <c r="H409" s="8">
        <v>0.99708270496663298</v>
      </c>
      <c r="I409" s="32">
        <v>4.4630000000000001</v>
      </c>
      <c r="J409" s="32">
        <v>4.34</v>
      </c>
      <c r="K409" s="33">
        <v>0</v>
      </c>
      <c r="L409" s="33">
        <v>-19009.381799999999</v>
      </c>
    </row>
    <row r="410" spans="1:12" x14ac:dyDescent="0.2">
      <c r="A410" s="1" t="s">
        <v>175</v>
      </c>
      <c r="B410" s="1" t="s">
        <v>326</v>
      </c>
      <c r="C410" s="1" t="s">
        <v>75</v>
      </c>
      <c r="D410" s="1" t="s">
        <v>16</v>
      </c>
      <c r="E410" s="6">
        <v>36708</v>
      </c>
      <c r="F410" s="7">
        <v>-155000</v>
      </c>
      <c r="G410" s="7">
        <v>-154547.8193</v>
      </c>
      <c r="H410" s="8">
        <v>0.99708270496663298</v>
      </c>
      <c r="I410" s="32">
        <v>4.4630000000000001</v>
      </c>
      <c r="J410" s="32">
        <v>4.34</v>
      </c>
      <c r="K410" s="33">
        <v>0</v>
      </c>
      <c r="L410" s="33">
        <v>-19009.381799999999</v>
      </c>
    </row>
    <row r="411" spans="1:12" x14ac:dyDescent="0.2">
      <c r="A411" s="1" t="s">
        <v>226</v>
      </c>
      <c r="B411" s="1" t="s">
        <v>327</v>
      </c>
      <c r="C411" s="1" t="s">
        <v>75</v>
      </c>
      <c r="D411" s="1" t="s">
        <v>16</v>
      </c>
      <c r="E411" s="6">
        <v>36831</v>
      </c>
      <c r="F411" s="7">
        <v>150000</v>
      </c>
      <c r="G411" s="7">
        <v>146141.92939999999</v>
      </c>
      <c r="H411" s="8">
        <v>0.97427952923641703</v>
      </c>
      <c r="I411" s="32">
        <v>4.4039999999999999</v>
      </c>
      <c r="J411" s="32">
        <v>4.2249999999999996</v>
      </c>
      <c r="K411" s="33">
        <v>0</v>
      </c>
      <c r="L411" s="33">
        <v>26159.4054</v>
      </c>
    </row>
    <row r="412" spans="1:12" x14ac:dyDescent="0.2">
      <c r="A412" s="1" t="s">
        <v>226</v>
      </c>
      <c r="B412" s="1" t="s">
        <v>327</v>
      </c>
      <c r="C412" s="1" t="s">
        <v>75</v>
      </c>
      <c r="D412" s="1" t="s">
        <v>16</v>
      </c>
      <c r="E412" s="6">
        <v>36861</v>
      </c>
      <c r="F412" s="7">
        <v>155000</v>
      </c>
      <c r="G412" s="7">
        <v>150145.89069999999</v>
      </c>
      <c r="H412" s="8">
        <v>0.96868316580300295</v>
      </c>
      <c r="I412" s="32">
        <v>4.47</v>
      </c>
      <c r="J412" s="32">
        <v>4.2249999999999996</v>
      </c>
      <c r="K412" s="33">
        <v>0</v>
      </c>
      <c r="L412" s="33">
        <v>36785.743199999997</v>
      </c>
    </row>
    <row r="413" spans="1:12" x14ac:dyDescent="0.2">
      <c r="A413" s="1" t="s">
        <v>226</v>
      </c>
      <c r="B413" s="1" t="s">
        <v>327</v>
      </c>
      <c r="C413" s="1" t="s">
        <v>75</v>
      </c>
      <c r="D413" s="1" t="s">
        <v>16</v>
      </c>
      <c r="E413" s="6">
        <v>36892</v>
      </c>
      <c r="F413" s="7">
        <v>155000</v>
      </c>
      <c r="G413" s="7">
        <v>149247.26550000001</v>
      </c>
      <c r="H413" s="8">
        <v>0.96288558379760603</v>
      </c>
      <c r="I413" s="32">
        <v>4.4539999999999997</v>
      </c>
      <c r="J413" s="32">
        <v>4.2249999999999996</v>
      </c>
      <c r="K413" s="33">
        <v>0</v>
      </c>
      <c r="L413" s="33">
        <v>34177.623800000001</v>
      </c>
    </row>
    <row r="414" spans="1:12" x14ac:dyDescent="0.2">
      <c r="A414" s="1" t="s">
        <v>226</v>
      </c>
      <c r="B414" s="1" t="s">
        <v>327</v>
      </c>
      <c r="C414" s="1" t="s">
        <v>75</v>
      </c>
      <c r="D414" s="1" t="s">
        <v>16</v>
      </c>
      <c r="E414" s="6">
        <v>36923</v>
      </c>
      <c r="F414" s="7">
        <v>140000</v>
      </c>
      <c r="G414" s="7">
        <v>133990.4345</v>
      </c>
      <c r="H414" s="8">
        <v>0.95707453211344096</v>
      </c>
      <c r="I414" s="32">
        <v>4.2160000000000002</v>
      </c>
      <c r="J414" s="32">
        <v>4.2249999999999996</v>
      </c>
      <c r="K414" s="33">
        <v>0</v>
      </c>
      <c r="L414" s="33">
        <v>-1205.9139</v>
      </c>
    </row>
    <row r="415" spans="1:12" x14ac:dyDescent="0.2">
      <c r="A415" s="1" t="s">
        <v>226</v>
      </c>
      <c r="B415" s="1" t="s">
        <v>327</v>
      </c>
      <c r="C415" s="1" t="s">
        <v>75</v>
      </c>
      <c r="D415" s="1" t="s">
        <v>16</v>
      </c>
      <c r="E415" s="6">
        <v>36951</v>
      </c>
      <c r="F415" s="7">
        <v>155000</v>
      </c>
      <c r="G415" s="7">
        <v>147531.1778</v>
      </c>
      <c r="H415" s="8">
        <v>0.95181405005432396</v>
      </c>
      <c r="I415" s="32">
        <v>3.976</v>
      </c>
      <c r="J415" s="32">
        <v>4.2249999999999996</v>
      </c>
      <c r="K415" s="33">
        <v>0</v>
      </c>
      <c r="L415" s="33">
        <v>-36735.263299999999</v>
      </c>
    </row>
    <row r="416" spans="1:12" x14ac:dyDescent="0.2">
      <c r="A416" s="1" t="s">
        <v>293</v>
      </c>
      <c r="B416" s="1" t="s">
        <v>328</v>
      </c>
      <c r="C416" s="1" t="s">
        <v>75</v>
      </c>
      <c r="D416" s="1" t="s">
        <v>16</v>
      </c>
      <c r="E416" s="6">
        <v>36708</v>
      </c>
      <c r="F416" s="7">
        <v>-310000</v>
      </c>
      <c r="G416" s="7">
        <v>-309095.6385</v>
      </c>
      <c r="H416" s="8">
        <v>0.99708270496663298</v>
      </c>
      <c r="I416" s="32">
        <v>4.4630000000000001</v>
      </c>
      <c r="J416" s="32">
        <v>4.3449999999999998</v>
      </c>
      <c r="K416" s="33">
        <v>0</v>
      </c>
      <c r="L416" s="33">
        <v>-36473.285300000003</v>
      </c>
    </row>
    <row r="417" spans="1:12" x14ac:dyDescent="0.2">
      <c r="A417" s="1" t="s">
        <v>130</v>
      </c>
      <c r="B417" s="1" t="s">
        <v>329</v>
      </c>
      <c r="C417" s="1" t="s">
        <v>75</v>
      </c>
      <c r="D417" s="1" t="s">
        <v>16</v>
      </c>
      <c r="E417" s="6">
        <v>36708</v>
      </c>
      <c r="F417" s="7">
        <v>-155000</v>
      </c>
      <c r="G417" s="7">
        <v>-154547.8193</v>
      </c>
      <c r="H417" s="8">
        <v>0.99708270496663298</v>
      </c>
      <c r="I417" s="32">
        <v>4.4630000000000001</v>
      </c>
      <c r="J417" s="32">
        <v>4.3049999999999997</v>
      </c>
      <c r="K417" s="33">
        <v>0</v>
      </c>
      <c r="L417" s="33">
        <v>-24418.555400000001</v>
      </c>
    </row>
    <row r="418" spans="1:12" x14ac:dyDescent="0.2">
      <c r="A418" s="1" t="s">
        <v>130</v>
      </c>
      <c r="B418" s="1" t="s">
        <v>329</v>
      </c>
      <c r="C418" s="1" t="s">
        <v>75</v>
      </c>
      <c r="D418" s="1" t="s">
        <v>16</v>
      </c>
      <c r="E418" s="6">
        <v>36739</v>
      </c>
      <c r="F418" s="7">
        <v>-155000</v>
      </c>
      <c r="G418" s="7">
        <v>-153664.09899999999</v>
      </c>
      <c r="H418" s="8">
        <v>0.99138128386536595</v>
      </c>
      <c r="I418" s="32">
        <v>4.4219999999999997</v>
      </c>
      <c r="J418" s="32">
        <v>4.3049999999999997</v>
      </c>
      <c r="K418" s="33">
        <v>0</v>
      </c>
      <c r="L418" s="33">
        <v>-17978.6996</v>
      </c>
    </row>
    <row r="419" spans="1:12" x14ac:dyDescent="0.2">
      <c r="A419" s="1" t="s">
        <v>130</v>
      </c>
      <c r="B419" s="1" t="s">
        <v>329</v>
      </c>
      <c r="C419" s="1" t="s">
        <v>75</v>
      </c>
      <c r="D419" s="1" t="s">
        <v>16</v>
      </c>
      <c r="E419" s="6">
        <v>36770</v>
      </c>
      <c r="F419" s="7">
        <v>-150000</v>
      </c>
      <c r="G419" s="7">
        <v>-147846.19630000001</v>
      </c>
      <c r="H419" s="8">
        <v>0.98564130855926402</v>
      </c>
      <c r="I419" s="32">
        <v>4.3819999999999997</v>
      </c>
      <c r="J419" s="32">
        <v>4.3049999999999997</v>
      </c>
      <c r="K419" s="33">
        <v>0</v>
      </c>
      <c r="L419" s="33">
        <v>-11384.1571</v>
      </c>
    </row>
    <row r="420" spans="1:12" x14ac:dyDescent="0.2">
      <c r="A420" s="1" t="s">
        <v>130</v>
      </c>
      <c r="B420" s="1" t="s">
        <v>329</v>
      </c>
      <c r="C420" s="1" t="s">
        <v>75</v>
      </c>
      <c r="D420" s="1" t="s">
        <v>16</v>
      </c>
      <c r="E420" s="6">
        <v>36800</v>
      </c>
      <c r="F420" s="7">
        <v>-155000</v>
      </c>
      <c r="G420" s="7">
        <v>-151907.19140000001</v>
      </c>
      <c r="H420" s="8">
        <v>0.98004639623156797</v>
      </c>
      <c r="I420" s="32">
        <v>4.3540000000000001</v>
      </c>
      <c r="J420" s="32">
        <v>4.3049999999999997</v>
      </c>
      <c r="K420" s="33">
        <v>0</v>
      </c>
      <c r="L420" s="33">
        <v>-7443.4524000000001</v>
      </c>
    </row>
    <row r="421" spans="1:12" x14ac:dyDescent="0.2">
      <c r="A421" s="1" t="s">
        <v>123</v>
      </c>
      <c r="B421" s="1" t="s">
        <v>330</v>
      </c>
      <c r="C421" s="1" t="s">
        <v>75</v>
      </c>
      <c r="D421" s="1" t="s">
        <v>16</v>
      </c>
      <c r="E421" s="6">
        <v>36831</v>
      </c>
      <c r="F421" s="7">
        <v>-150000</v>
      </c>
      <c r="G421" s="7">
        <v>-146141.92939999999</v>
      </c>
      <c r="H421" s="8">
        <v>0.97427952923641703</v>
      </c>
      <c r="I421" s="32">
        <v>4.4039999999999999</v>
      </c>
      <c r="J421" s="32">
        <v>4.2450000000000001</v>
      </c>
      <c r="K421" s="33">
        <v>0</v>
      </c>
      <c r="L421" s="33">
        <v>-23236.566800000001</v>
      </c>
    </row>
    <row r="422" spans="1:12" x14ac:dyDescent="0.2">
      <c r="A422" s="1" t="s">
        <v>123</v>
      </c>
      <c r="B422" s="1" t="s">
        <v>330</v>
      </c>
      <c r="C422" s="1" t="s">
        <v>75</v>
      </c>
      <c r="D422" s="1" t="s">
        <v>16</v>
      </c>
      <c r="E422" s="6">
        <v>36861</v>
      </c>
      <c r="F422" s="7">
        <v>-155000</v>
      </c>
      <c r="G422" s="7">
        <v>-150145.89069999999</v>
      </c>
      <c r="H422" s="8">
        <v>0.96868316580300295</v>
      </c>
      <c r="I422" s="32">
        <v>4.47</v>
      </c>
      <c r="J422" s="32">
        <v>4.2450000000000001</v>
      </c>
      <c r="K422" s="33">
        <v>0</v>
      </c>
      <c r="L422" s="33">
        <v>-33782.825400000002</v>
      </c>
    </row>
    <row r="423" spans="1:12" x14ac:dyDescent="0.2">
      <c r="A423" s="1" t="s">
        <v>123</v>
      </c>
      <c r="B423" s="1" t="s">
        <v>330</v>
      </c>
      <c r="C423" s="1" t="s">
        <v>75</v>
      </c>
      <c r="D423" s="1" t="s">
        <v>16</v>
      </c>
      <c r="E423" s="6">
        <v>36892</v>
      </c>
      <c r="F423" s="7">
        <v>-155000</v>
      </c>
      <c r="G423" s="7">
        <v>-149247.26550000001</v>
      </c>
      <c r="H423" s="8">
        <v>0.96288558379760603</v>
      </c>
      <c r="I423" s="32">
        <v>4.4539999999999997</v>
      </c>
      <c r="J423" s="32">
        <v>4.2450000000000001</v>
      </c>
      <c r="K423" s="33">
        <v>0</v>
      </c>
      <c r="L423" s="33">
        <v>-31192.678500000002</v>
      </c>
    </row>
    <row r="424" spans="1:12" x14ac:dyDescent="0.2">
      <c r="A424" s="1" t="s">
        <v>123</v>
      </c>
      <c r="B424" s="1" t="s">
        <v>330</v>
      </c>
      <c r="C424" s="1" t="s">
        <v>75</v>
      </c>
      <c r="D424" s="1" t="s">
        <v>16</v>
      </c>
      <c r="E424" s="6">
        <v>36923</v>
      </c>
      <c r="F424" s="7">
        <v>-140000</v>
      </c>
      <c r="G424" s="7">
        <v>-133990.4345</v>
      </c>
      <c r="H424" s="8">
        <v>0.95707453211344096</v>
      </c>
      <c r="I424" s="32">
        <v>4.2160000000000002</v>
      </c>
      <c r="J424" s="32">
        <v>4.2450000000000001</v>
      </c>
      <c r="K424" s="33">
        <v>0</v>
      </c>
      <c r="L424" s="33">
        <v>3885.7226000000001</v>
      </c>
    </row>
    <row r="425" spans="1:12" x14ac:dyDescent="0.2">
      <c r="A425" s="1" t="s">
        <v>123</v>
      </c>
      <c r="B425" s="1" t="s">
        <v>330</v>
      </c>
      <c r="C425" s="1" t="s">
        <v>75</v>
      </c>
      <c r="D425" s="1" t="s">
        <v>16</v>
      </c>
      <c r="E425" s="6">
        <v>36951</v>
      </c>
      <c r="F425" s="7">
        <v>-155000</v>
      </c>
      <c r="G425" s="7">
        <v>-147531.1778</v>
      </c>
      <c r="H425" s="8">
        <v>0.95181405005432396</v>
      </c>
      <c r="I425" s="32">
        <v>3.976</v>
      </c>
      <c r="J425" s="32">
        <v>4.2450000000000001</v>
      </c>
      <c r="K425" s="33">
        <v>0</v>
      </c>
      <c r="L425" s="33">
        <v>39685.8868</v>
      </c>
    </row>
    <row r="426" spans="1:12" x14ac:dyDescent="0.2">
      <c r="A426" s="1" t="s">
        <v>331</v>
      </c>
      <c r="B426" s="1" t="s">
        <v>332</v>
      </c>
      <c r="C426" s="1" t="s">
        <v>75</v>
      </c>
      <c r="D426" s="1" t="s">
        <v>16</v>
      </c>
      <c r="E426" s="6">
        <v>36708</v>
      </c>
      <c r="F426" s="7">
        <v>-310000</v>
      </c>
      <c r="G426" s="7">
        <v>-309095.6385</v>
      </c>
      <c r="H426" s="8">
        <v>0.99708270496663298</v>
      </c>
      <c r="I426" s="32">
        <v>4.4630000000000001</v>
      </c>
      <c r="J426" s="32">
        <v>4.3499999999999996</v>
      </c>
      <c r="K426" s="33">
        <v>0</v>
      </c>
      <c r="L426" s="33">
        <v>-34927.807200000003</v>
      </c>
    </row>
    <row r="427" spans="1:12" x14ac:dyDescent="0.2">
      <c r="A427" s="1" t="s">
        <v>331</v>
      </c>
      <c r="B427" s="1" t="s">
        <v>333</v>
      </c>
      <c r="C427" s="1" t="s">
        <v>75</v>
      </c>
      <c r="D427" s="1" t="s">
        <v>16</v>
      </c>
      <c r="E427" s="6">
        <v>36708</v>
      </c>
      <c r="F427" s="7">
        <v>-310000</v>
      </c>
      <c r="G427" s="7">
        <v>-309095.6385</v>
      </c>
      <c r="H427" s="8">
        <v>0.99708270496663298</v>
      </c>
      <c r="I427" s="32">
        <v>4.4630000000000001</v>
      </c>
      <c r="J427" s="32">
        <v>4.3550000000000004</v>
      </c>
      <c r="K427" s="33">
        <v>0</v>
      </c>
      <c r="L427" s="33">
        <v>-33382.328999999998</v>
      </c>
    </row>
    <row r="428" spans="1:12" x14ac:dyDescent="0.2">
      <c r="A428" s="1" t="s">
        <v>203</v>
      </c>
      <c r="B428" s="1" t="s">
        <v>334</v>
      </c>
      <c r="C428" s="1" t="s">
        <v>75</v>
      </c>
      <c r="D428" s="1" t="s">
        <v>16</v>
      </c>
      <c r="E428" s="6">
        <v>36708</v>
      </c>
      <c r="F428" s="7">
        <v>-155000</v>
      </c>
      <c r="G428" s="7">
        <v>-154547.8193</v>
      </c>
      <c r="H428" s="8">
        <v>0.99708270496663298</v>
      </c>
      <c r="I428" s="32">
        <v>4.4630000000000001</v>
      </c>
      <c r="J428" s="32">
        <v>4.3099999999999996</v>
      </c>
      <c r="K428" s="33">
        <v>0</v>
      </c>
      <c r="L428" s="33">
        <v>-23645.816299999999</v>
      </c>
    </row>
    <row r="429" spans="1:12" x14ac:dyDescent="0.2">
      <c r="A429" s="1" t="s">
        <v>203</v>
      </c>
      <c r="B429" s="1" t="s">
        <v>334</v>
      </c>
      <c r="C429" s="1" t="s">
        <v>75</v>
      </c>
      <c r="D429" s="1" t="s">
        <v>16</v>
      </c>
      <c r="E429" s="6">
        <v>36739</v>
      </c>
      <c r="F429" s="7">
        <v>-155000</v>
      </c>
      <c r="G429" s="7">
        <v>-153664.09899999999</v>
      </c>
      <c r="H429" s="8">
        <v>0.99138128386536595</v>
      </c>
      <c r="I429" s="32">
        <v>4.4219999999999997</v>
      </c>
      <c r="J429" s="32">
        <v>4.3099999999999996</v>
      </c>
      <c r="K429" s="33">
        <v>0</v>
      </c>
      <c r="L429" s="33">
        <v>-17210.379099999998</v>
      </c>
    </row>
    <row r="430" spans="1:12" x14ac:dyDescent="0.2">
      <c r="A430" s="1" t="s">
        <v>203</v>
      </c>
      <c r="B430" s="1" t="s">
        <v>334</v>
      </c>
      <c r="C430" s="1" t="s">
        <v>75</v>
      </c>
      <c r="D430" s="1" t="s">
        <v>16</v>
      </c>
      <c r="E430" s="6">
        <v>36770</v>
      </c>
      <c r="F430" s="7">
        <v>-150000</v>
      </c>
      <c r="G430" s="7">
        <v>-147846.19630000001</v>
      </c>
      <c r="H430" s="8">
        <v>0.98564130855926402</v>
      </c>
      <c r="I430" s="32">
        <v>4.3819999999999997</v>
      </c>
      <c r="J430" s="32">
        <v>4.3099999999999996</v>
      </c>
      <c r="K430" s="33">
        <v>0</v>
      </c>
      <c r="L430" s="33">
        <v>-10644.926100000001</v>
      </c>
    </row>
    <row r="431" spans="1:12" x14ac:dyDescent="0.2">
      <c r="A431" s="1" t="s">
        <v>203</v>
      </c>
      <c r="B431" s="1" t="s">
        <v>334</v>
      </c>
      <c r="C431" s="1" t="s">
        <v>75</v>
      </c>
      <c r="D431" s="1" t="s">
        <v>16</v>
      </c>
      <c r="E431" s="6">
        <v>36800</v>
      </c>
      <c r="F431" s="7">
        <v>-155000</v>
      </c>
      <c r="G431" s="7">
        <v>-151907.19140000001</v>
      </c>
      <c r="H431" s="8">
        <v>0.98004639623156797</v>
      </c>
      <c r="I431" s="32">
        <v>4.3540000000000001</v>
      </c>
      <c r="J431" s="32">
        <v>4.3099999999999996</v>
      </c>
      <c r="K431" s="33">
        <v>0</v>
      </c>
      <c r="L431" s="33">
        <v>-6683.9164000000001</v>
      </c>
    </row>
    <row r="432" spans="1:12" x14ac:dyDescent="0.2">
      <c r="A432" s="1" t="s">
        <v>331</v>
      </c>
      <c r="B432" s="1" t="s">
        <v>335</v>
      </c>
      <c r="C432" s="1" t="s">
        <v>75</v>
      </c>
      <c r="D432" s="1" t="s">
        <v>16</v>
      </c>
      <c r="E432" s="6">
        <v>36708</v>
      </c>
      <c r="F432" s="7">
        <v>-310000</v>
      </c>
      <c r="G432" s="7">
        <v>-309095.6385</v>
      </c>
      <c r="H432" s="8">
        <v>0.99708270496663298</v>
      </c>
      <c r="I432" s="32">
        <v>4.4630000000000001</v>
      </c>
      <c r="J432" s="32">
        <v>4.3600000000000003</v>
      </c>
      <c r="K432" s="33">
        <v>0</v>
      </c>
      <c r="L432" s="33">
        <v>-31836.8508</v>
      </c>
    </row>
    <row r="433" spans="1:12" x14ac:dyDescent="0.2">
      <c r="A433" s="1" t="s">
        <v>336</v>
      </c>
      <c r="B433" s="1" t="s">
        <v>337</v>
      </c>
      <c r="C433" s="1" t="s">
        <v>75</v>
      </c>
      <c r="D433" s="1" t="s">
        <v>16</v>
      </c>
      <c r="E433" s="6">
        <v>36708</v>
      </c>
      <c r="F433" s="7">
        <v>155000</v>
      </c>
      <c r="G433" s="7">
        <v>154547.8193</v>
      </c>
      <c r="H433" s="8">
        <v>0.99708270496663298</v>
      </c>
      <c r="I433" s="32">
        <v>4.4630000000000001</v>
      </c>
      <c r="J433" s="32">
        <v>4.3</v>
      </c>
      <c r="K433" s="33">
        <v>0</v>
      </c>
      <c r="L433" s="33">
        <v>25191.2945</v>
      </c>
    </row>
    <row r="434" spans="1:12" x14ac:dyDescent="0.2">
      <c r="A434" s="1" t="s">
        <v>336</v>
      </c>
      <c r="B434" s="1" t="s">
        <v>337</v>
      </c>
      <c r="C434" s="1" t="s">
        <v>75</v>
      </c>
      <c r="D434" s="1" t="s">
        <v>16</v>
      </c>
      <c r="E434" s="6">
        <v>36739</v>
      </c>
      <c r="F434" s="7">
        <v>155000</v>
      </c>
      <c r="G434" s="7">
        <v>153664.09899999999</v>
      </c>
      <c r="H434" s="8">
        <v>0.99138128386536595</v>
      </c>
      <c r="I434" s="32">
        <v>4.4219999999999997</v>
      </c>
      <c r="J434" s="32">
        <v>4.3</v>
      </c>
      <c r="K434" s="33">
        <v>0</v>
      </c>
      <c r="L434" s="33">
        <v>18747.020100000002</v>
      </c>
    </row>
    <row r="435" spans="1:12" x14ac:dyDescent="0.2">
      <c r="A435" s="1" t="s">
        <v>336</v>
      </c>
      <c r="B435" s="1" t="s">
        <v>337</v>
      </c>
      <c r="C435" s="1" t="s">
        <v>75</v>
      </c>
      <c r="D435" s="1" t="s">
        <v>16</v>
      </c>
      <c r="E435" s="6">
        <v>36770</v>
      </c>
      <c r="F435" s="7">
        <v>150000</v>
      </c>
      <c r="G435" s="7">
        <v>147846.19630000001</v>
      </c>
      <c r="H435" s="8">
        <v>0.98564130855926402</v>
      </c>
      <c r="I435" s="32">
        <v>4.3819999999999997</v>
      </c>
      <c r="J435" s="32">
        <v>4.3</v>
      </c>
      <c r="K435" s="33">
        <v>0</v>
      </c>
      <c r="L435" s="33">
        <v>12123.3881</v>
      </c>
    </row>
    <row r="436" spans="1:12" x14ac:dyDescent="0.2">
      <c r="A436" s="1" t="s">
        <v>336</v>
      </c>
      <c r="B436" s="1" t="s">
        <v>337</v>
      </c>
      <c r="C436" s="1" t="s">
        <v>75</v>
      </c>
      <c r="D436" s="1" t="s">
        <v>16</v>
      </c>
      <c r="E436" s="6">
        <v>36800</v>
      </c>
      <c r="F436" s="7">
        <v>155000</v>
      </c>
      <c r="G436" s="7">
        <v>151907.19140000001</v>
      </c>
      <c r="H436" s="8">
        <v>0.98004639623156797</v>
      </c>
      <c r="I436" s="32">
        <v>4.3540000000000001</v>
      </c>
      <c r="J436" s="32">
        <v>4.3</v>
      </c>
      <c r="K436" s="33">
        <v>0</v>
      </c>
      <c r="L436" s="33">
        <v>8202.9883000000009</v>
      </c>
    </row>
    <row r="437" spans="1:12" x14ac:dyDescent="0.2">
      <c r="A437" s="1" t="s">
        <v>136</v>
      </c>
      <c r="B437" s="1" t="s">
        <v>338</v>
      </c>
      <c r="C437" s="1" t="s">
        <v>75</v>
      </c>
      <c r="D437" s="1" t="s">
        <v>16</v>
      </c>
      <c r="E437" s="6">
        <v>36831</v>
      </c>
      <c r="F437" s="7">
        <v>-150000</v>
      </c>
      <c r="G437" s="7">
        <v>-146141.92939999999</v>
      </c>
      <c r="H437" s="8">
        <v>0.97427952923641703</v>
      </c>
      <c r="I437" s="32">
        <v>4.4039999999999999</v>
      </c>
      <c r="J437" s="32">
        <v>4.25</v>
      </c>
      <c r="K437" s="33">
        <v>0</v>
      </c>
      <c r="L437" s="33">
        <v>-22505.857100000001</v>
      </c>
    </row>
    <row r="438" spans="1:12" x14ac:dyDescent="0.2">
      <c r="A438" s="1" t="s">
        <v>136</v>
      </c>
      <c r="B438" s="1" t="s">
        <v>338</v>
      </c>
      <c r="C438" s="1" t="s">
        <v>75</v>
      </c>
      <c r="D438" s="1" t="s">
        <v>16</v>
      </c>
      <c r="E438" s="6">
        <v>36861</v>
      </c>
      <c r="F438" s="7">
        <v>-155000</v>
      </c>
      <c r="G438" s="7">
        <v>-150145.89069999999</v>
      </c>
      <c r="H438" s="8">
        <v>0.96868316580300295</v>
      </c>
      <c r="I438" s="32">
        <v>4.47</v>
      </c>
      <c r="J438" s="32">
        <v>4.25</v>
      </c>
      <c r="K438" s="33">
        <v>0</v>
      </c>
      <c r="L438" s="33">
        <v>-33032.095999999998</v>
      </c>
    </row>
    <row r="439" spans="1:12" x14ac:dyDescent="0.2">
      <c r="A439" s="1" t="s">
        <v>136</v>
      </c>
      <c r="B439" s="1" t="s">
        <v>338</v>
      </c>
      <c r="C439" s="1" t="s">
        <v>75</v>
      </c>
      <c r="D439" s="1" t="s">
        <v>16</v>
      </c>
      <c r="E439" s="6">
        <v>36892</v>
      </c>
      <c r="F439" s="7">
        <v>-155000</v>
      </c>
      <c r="G439" s="7">
        <v>-149247.26550000001</v>
      </c>
      <c r="H439" s="8">
        <v>0.96288558379760603</v>
      </c>
      <c r="I439" s="32">
        <v>4.4539999999999997</v>
      </c>
      <c r="J439" s="32">
        <v>4.25</v>
      </c>
      <c r="K439" s="33">
        <v>0</v>
      </c>
      <c r="L439" s="33">
        <v>-30446.442200000001</v>
      </c>
    </row>
    <row r="440" spans="1:12" x14ac:dyDescent="0.2">
      <c r="A440" s="1" t="s">
        <v>136</v>
      </c>
      <c r="B440" s="1" t="s">
        <v>338</v>
      </c>
      <c r="C440" s="1" t="s">
        <v>75</v>
      </c>
      <c r="D440" s="1" t="s">
        <v>16</v>
      </c>
      <c r="E440" s="6">
        <v>36923</v>
      </c>
      <c r="F440" s="7">
        <v>-140000</v>
      </c>
      <c r="G440" s="7">
        <v>-133990.4345</v>
      </c>
      <c r="H440" s="8">
        <v>0.95707453211344096</v>
      </c>
      <c r="I440" s="32">
        <v>4.2160000000000002</v>
      </c>
      <c r="J440" s="32">
        <v>4.25</v>
      </c>
      <c r="K440" s="33">
        <v>0</v>
      </c>
      <c r="L440" s="33">
        <v>4555.6747999999998</v>
      </c>
    </row>
    <row r="441" spans="1:12" x14ac:dyDescent="0.2">
      <c r="A441" s="1" t="s">
        <v>136</v>
      </c>
      <c r="B441" s="1" t="s">
        <v>338</v>
      </c>
      <c r="C441" s="1" t="s">
        <v>75</v>
      </c>
      <c r="D441" s="1" t="s">
        <v>16</v>
      </c>
      <c r="E441" s="6">
        <v>36951</v>
      </c>
      <c r="F441" s="7">
        <v>-155000</v>
      </c>
      <c r="G441" s="7">
        <v>-147531.1778</v>
      </c>
      <c r="H441" s="8">
        <v>0.95181405005432396</v>
      </c>
      <c r="I441" s="32">
        <v>3.976</v>
      </c>
      <c r="J441" s="32">
        <v>4.25</v>
      </c>
      <c r="K441" s="33">
        <v>0</v>
      </c>
      <c r="L441" s="33">
        <v>40423.542699999998</v>
      </c>
    </row>
    <row r="442" spans="1:12" x14ac:dyDescent="0.2">
      <c r="A442" s="1" t="s">
        <v>230</v>
      </c>
      <c r="B442" s="1" t="s">
        <v>339</v>
      </c>
      <c r="C442" s="1" t="s">
        <v>75</v>
      </c>
      <c r="D442" s="1" t="s">
        <v>16</v>
      </c>
      <c r="E442" s="6">
        <v>36708</v>
      </c>
      <c r="F442" s="7">
        <v>155000</v>
      </c>
      <c r="G442" s="7">
        <v>154547.8193</v>
      </c>
      <c r="H442" s="8">
        <v>0.99708270496663298</v>
      </c>
      <c r="I442" s="32">
        <v>4.4630000000000001</v>
      </c>
      <c r="J442" s="32">
        <v>4.3550000000000004</v>
      </c>
      <c r="K442" s="33">
        <v>0</v>
      </c>
      <c r="L442" s="33">
        <v>16691.164499999999</v>
      </c>
    </row>
    <row r="443" spans="1:12" x14ac:dyDescent="0.2">
      <c r="A443" s="1" t="s">
        <v>143</v>
      </c>
      <c r="B443" s="1" t="s">
        <v>340</v>
      </c>
      <c r="C443" s="1" t="s">
        <v>75</v>
      </c>
      <c r="D443" s="1" t="s">
        <v>16</v>
      </c>
      <c r="E443" s="6">
        <v>36708</v>
      </c>
      <c r="F443" s="7">
        <v>155000</v>
      </c>
      <c r="G443" s="7">
        <v>154547.8193</v>
      </c>
      <c r="H443" s="8">
        <v>0.99708270496663298</v>
      </c>
      <c r="I443" s="32">
        <v>4.4630000000000001</v>
      </c>
      <c r="J443" s="32">
        <v>4.3550000000000004</v>
      </c>
      <c r="K443" s="33">
        <v>0</v>
      </c>
      <c r="L443" s="33">
        <v>16691.164499999999</v>
      </c>
    </row>
    <row r="444" spans="1:12" x14ac:dyDescent="0.2">
      <c r="A444" s="1" t="s">
        <v>150</v>
      </c>
      <c r="B444" s="1" t="s">
        <v>341</v>
      </c>
      <c r="C444" s="1" t="s">
        <v>75</v>
      </c>
      <c r="D444" s="1" t="s">
        <v>16</v>
      </c>
      <c r="E444" s="6">
        <v>36708</v>
      </c>
      <c r="F444" s="7">
        <v>-310000</v>
      </c>
      <c r="G444" s="7">
        <v>-309095.6385</v>
      </c>
      <c r="H444" s="8">
        <v>0.99708270496663298</v>
      </c>
      <c r="I444" s="32">
        <v>4.4630000000000001</v>
      </c>
      <c r="J444" s="32">
        <v>4.3600000000000003</v>
      </c>
      <c r="K444" s="33">
        <v>0</v>
      </c>
      <c r="L444" s="33">
        <v>-31836.8508</v>
      </c>
    </row>
    <row r="445" spans="1:12" x14ac:dyDescent="0.2">
      <c r="A445" s="1" t="s">
        <v>168</v>
      </c>
      <c r="B445" s="1" t="s">
        <v>342</v>
      </c>
      <c r="C445" s="1" t="s">
        <v>75</v>
      </c>
      <c r="D445" s="1" t="s">
        <v>16</v>
      </c>
      <c r="E445" s="6">
        <v>36708</v>
      </c>
      <c r="F445" s="7">
        <v>-155000</v>
      </c>
      <c r="G445" s="7">
        <v>-154547.8193</v>
      </c>
      <c r="H445" s="8">
        <v>0.99708270496663298</v>
      </c>
      <c r="I445" s="32">
        <v>4.4630000000000001</v>
      </c>
      <c r="J445" s="32">
        <v>4.37</v>
      </c>
      <c r="K445" s="33">
        <v>0</v>
      </c>
      <c r="L445" s="33">
        <v>-14372.947200000001</v>
      </c>
    </row>
    <row r="446" spans="1:12" x14ac:dyDescent="0.2">
      <c r="A446" s="1" t="s">
        <v>222</v>
      </c>
      <c r="B446" s="1" t="s">
        <v>343</v>
      </c>
      <c r="C446" s="1" t="s">
        <v>75</v>
      </c>
      <c r="D446" s="1" t="s">
        <v>16</v>
      </c>
      <c r="E446" s="6">
        <v>36708</v>
      </c>
      <c r="F446" s="7">
        <v>-155000</v>
      </c>
      <c r="G446" s="7">
        <v>-154547.8193</v>
      </c>
      <c r="H446" s="8">
        <v>0.99708270496663298</v>
      </c>
      <c r="I446" s="32">
        <v>4.4630000000000001</v>
      </c>
      <c r="J446" s="32">
        <v>4.37</v>
      </c>
      <c r="K446" s="33">
        <v>0</v>
      </c>
      <c r="L446" s="33">
        <v>-14372.947200000001</v>
      </c>
    </row>
    <row r="447" spans="1:12" x14ac:dyDescent="0.2">
      <c r="A447" s="1" t="s">
        <v>110</v>
      </c>
      <c r="B447" s="1" t="s">
        <v>344</v>
      </c>
      <c r="C447" s="1" t="s">
        <v>75</v>
      </c>
      <c r="D447" s="1" t="s">
        <v>16</v>
      </c>
      <c r="E447" s="6">
        <v>36708</v>
      </c>
      <c r="F447" s="7">
        <v>-155000</v>
      </c>
      <c r="G447" s="7">
        <v>-154547.8193</v>
      </c>
      <c r="H447" s="8">
        <v>0.99708270496663298</v>
      </c>
      <c r="I447" s="32">
        <v>4.4630000000000001</v>
      </c>
      <c r="J447" s="32">
        <v>4.33</v>
      </c>
      <c r="K447" s="33">
        <v>0</v>
      </c>
      <c r="L447" s="33">
        <v>-20554.86</v>
      </c>
    </row>
    <row r="448" spans="1:12" x14ac:dyDescent="0.2">
      <c r="A448" s="1" t="s">
        <v>110</v>
      </c>
      <c r="B448" s="1" t="s">
        <v>344</v>
      </c>
      <c r="C448" s="1" t="s">
        <v>75</v>
      </c>
      <c r="D448" s="1" t="s">
        <v>16</v>
      </c>
      <c r="E448" s="6">
        <v>36739</v>
      </c>
      <c r="F448" s="7">
        <v>-155000</v>
      </c>
      <c r="G448" s="7">
        <v>-153664.09899999999</v>
      </c>
      <c r="H448" s="8">
        <v>0.99138128386536595</v>
      </c>
      <c r="I448" s="32">
        <v>4.4219999999999997</v>
      </c>
      <c r="J448" s="32">
        <v>4.33</v>
      </c>
      <c r="K448" s="33">
        <v>0</v>
      </c>
      <c r="L448" s="33">
        <v>-14137.097100000001</v>
      </c>
    </row>
    <row r="449" spans="1:12" x14ac:dyDescent="0.2">
      <c r="A449" s="1" t="s">
        <v>110</v>
      </c>
      <c r="B449" s="1" t="s">
        <v>344</v>
      </c>
      <c r="C449" s="1" t="s">
        <v>75</v>
      </c>
      <c r="D449" s="1" t="s">
        <v>16</v>
      </c>
      <c r="E449" s="6">
        <v>36770</v>
      </c>
      <c r="F449" s="7">
        <v>-150000</v>
      </c>
      <c r="G449" s="7">
        <v>-147846.19630000001</v>
      </c>
      <c r="H449" s="8">
        <v>0.98564130855926402</v>
      </c>
      <c r="I449" s="32">
        <v>4.3819999999999997</v>
      </c>
      <c r="J449" s="32">
        <v>4.33</v>
      </c>
      <c r="K449" s="33">
        <v>0</v>
      </c>
      <c r="L449" s="33">
        <v>-7688.0021999999999</v>
      </c>
    </row>
    <row r="450" spans="1:12" x14ac:dyDescent="0.2">
      <c r="A450" s="1" t="s">
        <v>110</v>
      </c>
      <c r="B450" s="1" t="s">
        <v>344</v>
      </c>
      <c r="C450" s="1" t="s">
        <v>75</v>
      </c>
      <c r="D450" s="1" t="s">
        <v>16</v>
      </c>
      <c r="E450" s="6">
        <v>36800</v>
      </c>
      <c r="F450" s="7">
        <v>-155000</v>
      </c>
      <c r="G450" s="7">
        <v>-151907.19140000001</v>
      </c>
      <c r="H450" s="8">
        <v>0.98004639623156797</v>
      </c>
      <c r="I450" s="32">
        <v>4.3540000000000001</v>
      </c>
      <c r="J450" s="32">
        <v>4.33</v>
      </c>
      <c r="K450" s="33">
        <v>0</v>
      </c>
      <c r="L450" s="33">
        <v>-3645.7725999999998</v>
      </c>
    </row>
    <row r="451" spans="1:12" x14ac:dyDescent="0.2">
      <c r="A451" s="1" t="s">
        <v>293</v>
      </c>
      <c r="B451" s="1" t="s">
        <v>345</v>
      </c>
      <c r="C451" s="1" t="s">
        <v>75</v>
      </c>
      <c r="D451" s="1" t="s">
        <v>16</v>
      </c>
      <c r="E451" s="6">
        <v>36708</v>
      </c>
      <c r="F451" s="7">
        <v>-310000</v>
      </c>
      <c r="G451" s="7">
        <v>-309095.6385</v>
      </c>
      <c r="H451" s="8">
        <v>0.99708270496663298</v>
      </c>
      <c r="I451" s="32">
        <v>4.4630000000000001</v>
      </c>
      <c r="J451" s="32">
        <v>4.375</v>
      </c>
      <c r="K451" s="33">
        <v>0</v>
      </c>
      <c r="L451" s="33">
        <v>-27200.4162</v>
      </c>
    </row>
    <row r="452" spans="1:12" x14ac:dyDescent="0.2">
      <c r="A452" s="1" t="s">
        <v>222</v>
      </c>
      <c r="B452" s="1" t="s">
        <v>346</v>
      </c>
      <c r="C452" s="1" t="s">
        <v>75</v>
      </c>
      <c r="D452" s="1" t="s">
        <v>16</v>
      </c>
      <c r="E452" s="6">
        <v>36708</v>
      </c>
      <c r="F452" s="7">
        <v>-155000</v>
      </c>
      <c r="G452" s="7">
        <v>-154547.8193</v>
      </c>
      <c r="H452" s="8">
        <v>0.99708270496663298</v>
      </c>
      <c r="I452" s="32">
        <v>4.4630000000000001</v>
      </c>
      <c r="J452" s="32">
        <v>4.34</v>
      </c>
      <c r="K452" s="33">
        <v>0</v>
      </c>
      <c r="L452" s="33">
        <v>-19009.381799999999</v>
      </c>
    </row>
    <row r="453" spans="1:12" x14ac:dyDescent="0.2">
      <c r="A453" s="1" t="s">
        <v>222</v>
      </c>
      <c r="B453" s="1" t="s">
        <v>346</v>
      </c>
      <c r="C453" s="1" t="s">
        <v>75</v>
      </c>
      <c r="D453" s="1" t="s">
        <v>16</v>
      </c>
      <c r="E453" s="6">
        <v>36739</v>
      </c>
      <c r="F453" s="7">
        <v>-155000</v>
      </c>
      <c r="G453" s="7">
        <v>-153664.09899999999</v>
      </c>
      <c r="H453" s="8">
        <v>0.99138128386536595</v>
      </c>
      <c r="I453" s="32">
        <v>4.4219999999999997</v>
      </c>
      <c r="J453" s="32">
        <v>4.34</v>
      </c>
      <c r="K453" s="33">
        <v>0</v>
      </c>
      <c r="L453" s="33">
        <v>-12600.456099999999</v>
      </c>
    </row>
    <row r="454" spans="1:12" x14ac:dyDescent="0.2">
      <c r="A454" s="1" t="s">
        <v>222</v>
      </c>
      <c r="B454" s="1" t="s">
        <v>346</v>
      </c>
      <c r="C454" s="1" t="s">
        <v>75</v>
      </c>
      <c r="D454" s="1" t="s">
        <v>16</v>
      </c>
      <c r="E454" s="6">
        <v>36770</v>
      </c>
      <c r="F454" s="7">
        <v>-150000</v>
      </c>
      <c r="G454" s="7">
        <v>-147846.19630000001</v>
      </c>
      <c r="H454" s="8">
        <v>0.98564130855926402</v>
      </c>
      <c r="I454" s="32">
        <v>4.3819999999999997</v>
      </c>
      <c r="J454" s="32">
        <v>4.34</v>
      </c>
      <c r="K454" s="33">
        <v>0</v>
      </c>
      <c r="L454" s="33">
        <v>-6209.5402000000004</v>
      </c>
    </row>
    <row r="455" spans="1:12" x14ac:dyDescent="0.2">
      <c r="A455" s="1" t="s">
        <v>222</v>
      </c>
      <c r="B455" s="1" t="s">
        <v>346</v>
      </c>
      <c r="C455" s="1" t="s">
        <v>75</v>
      </c>
      <c r="D455" s="1" t="s">
        <v>16</v>
      </c>
      <c r="E455" s="6">
        <v>36800</v>
      </c>
      <c r="F455" s="7">
        <v>-155000</v>
      </c>
      <c r="G455" s="7">
        <v>-151907.19140000001</v>
      </c>
      <c r="H455" s="8">
        <v>0.98004639623156797</v>
      </c>
      <c r="I455" s="32">
        <v>4.3540000000000001</v>
      </c>
      <c r="J455" s="32">
        <v>4.34</v>
      </c>
      <c r="K455" s="33">
        <v>0</v>
      </c>
      <c r="L455" s="33">
        <v>-2126.7006999999999</v>
      </c>
    </row>
    <row r="456" spans="1:12" x14ac:dyDescent="0.2">
      <c r="A456" s="1" t="s">
        <v>150</v>
      </c>
      <c r="B456" s="1" t="s">
        <v>347</v>
      </c>
      <c r="C456" s="1" t="s">
        <v>75</v>
      </c>
      <c r="D456" s="1" t="s">
        <v>16</v>
      </c>
      <c r="E456" s="6">
        <v>36708</v>
      </c>
      <c r="F456" s="7">
        <v>310000</v>
      </c>
      <c r="G456" s="7">
        <v>309095.6385</v>
      </c>
      <c r="H456" s="8">
        <v>0.99708270496663298</v>
      </c>
      <c r="I456" s="32">
        <v>4.4630000000000001</v>
      </c>
      <c r="J456" s="32">
        <v>4.37</v>
      </c>
      <c r="K456" s="33">
        <v>0</v>
      </c>
      <c r="L456" s="33">
        <v>28745.894400000001</v>
      </c>
    </row>
    <row r="457" spans="1:12" x14ac:dyDescent="0.2">
      <c r="A457" s="1" t="s">
        <v>110</v>
      </c>
      <c r="B457" s="1" t="s">
        <v>348</v>
      </c>
      <c r="C457" s="1" t="s">
        <v>75</v>
      </c>
      <c r="D457" s="1" t="s">
        <v>16</v>
      </c>
      <c r="E457" s="6">
        <v>36831</v>
      </c>
      <c r="F457" s="7">
        <v>-150000</v>
      </c>
      <c r="G457" s="7">
        <v>-146141.92939999999</v>
      </c>
      <c r="H457" s="8">
        <v>0.97427952923641703</v>
      </c>
      <c r="I457" s="32">
        <v>4.4039999999999999</v>
      </c>
      <c r="J457" s="32">
        <v>4.2750000000000004</v>
      </c>
      <c r="K457" s="33">
        <v>0</v>
      </c>
      <c r="L457" s="33">
        <v>-18852.3089</v>
      </c>
    </row>
    <row r="458" spans="1:12" x14ac:dyDescent="0.2">
      <c r="A458" s="1" t="s">
        <v>110</v>
      </c>
      <c r="B458" s="1" t="s">
        <v>348</v>
      </c>
      <c r="C458" s="1" t="s">
        <v>75</v>
      </c>
      <c r="D458" s="1" t="s">
        <v>16</v>
      </c>
      <c r="E458" s="6">
        <v>36861</v>
      </c>
      <c r="F458" s="7">
        <v>-155000</v>
      </c>
      <c r="G458" s="7">
        <v>-150145.89069999999</v>
      </c>
      <c r="H458" s="8">
        <v>0.96868316580300295</v>
      </c>
      <c r="I458" s="32">
        <v>4.47</v>
      </c>
      <c r="J458" s="32">
        <v>4.2750000000000004</v>
      </c>
      <c r="K458" s="33">
        <v>0</v>
      </c>
      <c r="L458" s="33">
        <v>-29278.448700000001</v>
      </c>
    </row>
    <row r="459" spans="1:12" x14ac:dyDescent="0.2">
      <c r="A459" s="1" t="s">
        <v>110</v>
      </c>
      <c r="B459" s="1" t="s">
        <v>348</v>
      </c>
      <c r="C459" s="1" t="s">
        <v>75</v>
      </c>
      <c r="D459" s="1" t="s">
        <v>16</v>
      </c>
      <c r="E459" s="6">
        <v>36892</v>
      </c>
      <c r="F459" s="7">
        <v>-155000</v>
      </c>
      <c r="G459" s="7">
        <v>-149247.26550000001</v>
      </c>
      <c r="H459" s="8">
        <v>0.96288558379760603</v>
      </c>
      <c r="I459" s="32">
        <v>4.4539999999999997</v>
      </c>
      <c r="J459" s="32">
        <v>4.2750000000000004</v>
      </c>
      <c r="K459" s="33">
        <v>0</v>
      </c>
      <c r="L459" s="33">
        <v>-26715.2605</v>
      </c>
    </row>
    <row r="460" spans="1:12" x14ac:dyDescent="0.2">
      <c r="A460" s="1" t="s">
        <v>110</v>
      </c>
      <c r="B460" s="1" t="s">
        <v>348</v>
      </c>
      <c r="C460" s="1" t="s">
        <v>75</v>
      </c>
      <c r="D460" s="1" t="s">
        <v>16</v>
      </c>
      <c r="E460" s="6">
        <v>36923</v>
      </c>
      <c r="F460" s="7">
        <v>-140000</v>
      </c>
      <c r="G460" s="7">
        <v>-133990.4345</v>
      </c>
      <c r="H460" s="8">
        <v>0.95707453211344096</v>
      </c>
      <c r="I460" s="32">
        <v>4.2160000000000002</v>
      </c>
      <c r="J460" s="32">
        <v>4.2750000000000004</v>
      </c>
      <c r="K460" s="33">
        <v>0</v>
      </c>
      <c r="L460" s="33">
        <v>7905.4355999999998</v>
      </c>
    </row>
    <row r="461" spans="1:12" x14ac:dyDescent="0.2">
      <c r="A461" s="1" t="s">
        <v>110</v>
      </c>
      <c r="B461" s="1" t="s">
        <v>348</v>
      </c>
      <c r="C461" s="1" t="s">
        <v>75</v>
      </c>
      <c r="D461" s="1" t="s">
        <v>16</v>
      </c>
      <c r="E461" s="6">
        <v>36951</v>
      </c>
      <c r="F461" s="7">
        <v>-155000</v>
      </c>
      <c r="G461" s="7">
        <v>-147531.1778</v>
      </c>
      <c r="H461" s="8">
        <v>0.95181405005432396</v>
      </c>
      <c r="I461" s="32">
        <v>3.976</v>
      </c>
      <c r="J461" s="32">
        <v>4.2750000000000004</v>
      </c>
      <c r="K461" s="33">
        <v>0</v>
      </c>
      <c r="L461" s="33">
        <v>44111.822099999998</v>
      </c>
    </row>
    <row r="462" spans="1:12" x14ac:dyDescent="0.2">
      <c r="A462" s="1" t="s">
        <v>150</v>
      </c>
      <c r="B462" s="1" t="s">
        <v>349</v>
      </c>
      <c r="C462" s="1" t="s">
        <v>75</v>
      </c>
      <c r="D462" s="1" t="s">
        <v>16</v>
      </c>
      <c r="E462" s="6">
        <v>36708</v>
      </c>
      <c r="F462" s="7">
        <v>310000</v>
      </c>
      <c r="G462" s="7">
        <v>309095.6385</v>
      </c>
      <c r="H462" s="8">
        <v>0.99708270496663298</v>
      </c>
      <c r="I462" s="32">
        <v>4.4630000000000001</v>
      </c>
      <c r="J462" s="32">
        <v>4.3650000000000002</v>
      </c>
      <c r="K462" s="33">
        <v>0</v>
      </c>
      <c r="L462" s="33">
        <v>30291.372599999999</v>
      </c>
    </row>
    <row r="463" spans="1:12" x14ac:dyDescent="0.2">
      <c r="A463" s="1" t="s">
        <v>134</v>
      </c>
      <c r="B463" s="1" t="s">
        <v>350</v>
      </c>
      <c r="C463" s="1" t="s">
        <v>75</v>
      </c>
      <c r="D463" s="1" t="s">
        <v>16</v>
      </c>
      <c r="E463" s="6">
        <v>36739</v>
      </c>
      <c r="F463" s="7">
        <v>310000</v>
      </c>
      <c r="G463" s="7">
        <v>307328.19799999997</v>
      </c>
      <c r="H463" s="8">
        <v>0.99138128386536595</v>
      </c>
      <c r="I463" s="32">
        <v>4.4219999999999997</v>
      </c>
      <c r="J463" s="32">
        <v>4.3324999999999996</v>
      </c>
      <c r="K463" s="33">
        <v>0</v>
      </c>
      <c r="L463" s="33">
        <v>27505.8737</v>
      </c>
    </row>
    <row r="464" spans="1:12" x14ac:dyDescent="0.2">
      <c r="A464" s="1" t="s">
        <v>178</v>
      </c>
      <c r="B464" s="1" t="s">
        <v>351</v>
      </c>
      <c r="C464" s="1" t="s">
        <v>75</v>
      </c>
      <c r="D464" s="1" t="s">
        <v>16</v>
      </c>
      <c r="E464" s="6">
        <v>36708</v>
      </c>
      <c r="F464" s="7">
        <v>310000</v>
      </c>
      <c r="G464" s="7">
        <v>309095.6385</v>
      </c>
      <c r="H464" s="8">
        <v>0.99708270496663298</v>
      </c>
      <c r="I464" s="32">
        <v>4.4630000000000001</v>
      </c>
      <c r="J464" s="32">
        <v>4.3650000000000002</v>
      </c>
      <c r="K464" s="33">
        <v>0</v>
      </c>
      <c r="L464" s="33">
        <v>30291.372599999999</v>
      </c>
    </row>
    <row r="465" spans="1:12" x14ac:dyDescent="0.2">
      <c r="A465" s="1" t="s">
        <v>198</v>
      </c>
      <c r="B465" s="1" t="s">
        <v>352</v>
      </c>
      <c r="C465" s="1" t="s">
        <v>75</v>
      </c>
      <c r="D465" s="1" t="s">
        <v>16</v>
      </c>
      <c r="E465" s="6">
        <v>36708</v>
      </c>
      <c r="F465" s="7">
        <v>155000</v>
      </c>
      <c r="G465" s="7">
        <v>154547.8193</v>
      </c>
      <c r="H465" s="8">
        <v>0.99708270496663298</v>
      </c>
      <c r="I465" s="32">
        <v>4.4630000000000001</v>
      </c>
      <c r="J465" s="32">
        <v>4.3600000000000003</v>
      </c>
      <c r="K465" s="33">
        <v>0</v>
      </c>
      <c r="L465" s="33">
        <v>15918.4254</v>
      </c>
    </row>
    <row r="466" spans="1:12" x14ac:dyDescent="0.2">
      <c r="A466" s="1" t="s">
        <v>296</v>
      </c>
      <c r="B466" s="1" t="s">
        <v>353</v>
      </c>
      <c r="C466" s="1" t="s">
        <v>75</v>
      </c>
      <c r="D466" s="1" t="s">
        <v>16</v>
      </c>
      <c r="E466" s="6">
        <v>36708</v>
      </c>
      <c r="F466" s="7">
        <v>-310000</v>
      </c>
      <c r="G466" s="7">
        <v>-309095.6385</v>
      </c>
      <c r="H466" s="8">
        <v>0.99708270496663298</v>
      </c>
      <c r="I466" s="32">
        <v>4.4630000000000001</v>
      </c>
      <c r="J466" s="32">
        <v>4.37</v>
      </c>
      <c r="K466" s="33">
        <v>0</v>
      </c>
      <c r="L466" s="33">
        <v>-28745.894400000001</v>
      </c>
    </row>
    <row r="467" spans="1:12" x14ac:dyDescent="0.2">
      <c r="A467" s="1" t="s">
        <v>170</v>
      </c>
      <c r="B467" s="1" t="s">
        <v>354</v>
      </c>
      <c r="C467" s="1" t="s">
        <v>75</v>
      </c>
      <c r="D467" s="1" t="s">
        <v>16</v>
      </c>
      <c r="E467" s="6">
        <v>36708</v>
      </c>
      <c r="F467" s="7">
        <v>155000</v>
      </c>
      <c r="G467" s="7">
        <v>154547.8193</v>
      </c>
      <c r="H467" s="8">
        <v>0.99708270496663298</v>
      </c>
      <c r="I467" s="32">
        <v>4.4630000000000001</v>
      </c>
      <c r="J467" s="32">
        <v>4.3650000000000002</v>
      </c>
      <c r="K467" s="33">
        <v>0</v>
      </c>
      <c r="L467" s="33">
        <v>15145.686299999999</v>
      </c>
    </row>
    <row r="468" spans="1:12" x14ac:dyDescent="0.2">
      <c r="A468" s="1" t="s">
        <v>222</v>
      </c>
      <c r="B468" s="1" t="s">
        <v>355</v>
      </c>
      <c r="C468" s="1" t="s">
        <v>75</v>
      </c>
      <c r="D468" s="1" t="s">
        <v>16</v>
      </c>
      <c r="E468" s="6">
        <v>36708</v>
      </c>
      <c r="F468" s="7">
        <v>-310000</v>
      </c>
      <c r="G468" s="7">
        <v>-309095.6385</v>
      </c>
      <c r="H468" s="8">
        <v>0.99708270496663298</v>
      </c>
      <c r="I468" s="32">
        <v>4.4630000000000001</v>
      </c>
      <c r="J468" s="32">
        <v>4.37</v>
      </c>
      <c r="K468" s="33">
        <v>0</v>
      </c>
      <c r="L468" s="33">
        <v>-28745.894400000001</v>
      </c>
    </row>
    <row r="469" spans="1:12" x14ac:dyDescent="0.2">
      <c r="A469" s="1" t="s">
        <v>170</v>
      </c>
      <c r="B469" s="1" t="s">
        <v>356</v>
      </c>
      <c r="C469" s="1" t="s">
        <v>75</v>
      </c>
      <c r="D469" s="1" t="s">
        <v>16</v>
      </c>
      <c r="E469" s="6">
        <v>36708</v>
      </c>
      <c r="F469" s="7">
        <v>155000</v>
      </c>
      <c r="G469" s="7">
        <v>154547.8193</v>
      </c>
      <c r="H469" s="8">
        <v>0.99708270496663298</v>
      </c>
      <c r="I469" s="32">
        <v>4.4630000000000001</v>
      </c>
      <c r="J469" s="32">
        <v>4.3650000000000002</v>
      </c>
      <c r="K469" s="33">
        <v>0</v>
      </c>
      <c r="L469" s="33">
        <v>15145.686299999999</v>
      </c>
    </row>
    <row r="470" spans="1:12" x14ac:dyDescent="0.2">
      <c r="A470" s="1" t="s">
        <v>175</v>
      </c>
      <c r="B470" s="1" t="s">
        <v>357</v>
      </c>
      <c r="C470" s="1" t="s">
        <v>75</v>
      </c>
      <c r="D470" s="1" t="s">
        <v>16</v>
      </c>
      <c r="E470" s="6">
        <v>36739</v>
      </c>
      <c r="F470" s="7">
        <v>310000</v>
      </c>
      <c r="G470" s="7">
        <v>307328.19799999997</v>
      </c>
      <c r="H470" s="8">
        <v>0.99138128386536595</v>
      </c>
      <c r="I470" s="32">
        <v>4.4219999999999997</v>
      </c>
      <c r="J470" s="32">
        <v>4.3375000000000004</v>
      </c>
      <c r="K470" s="33">
        <v>0</v>
      </c>
      <c r="L470" s="33">
        <v>25969.2327</v>
      </c>
    </row>
    <row r="471" spans="1:12" x14ac:dyDescent="0.2">
      <c r="A471" s="1" t="s">
        <v>293</v>
      </c>
      <c r="B471" s="1" t="s">
        <v>358</v>
      </c>
      <c r="C471" s="1" t="s">
        <v>75</v>
      </c>
      <c r="D471" s="1" t="s">
        <v>16</v>
      </c>
      <c r="E471" s="6">
        <v>36708</v>
      </c>
      <c r="F471" s="7">
        <v>-310000</v>
      </c>
      <c r="G471" s="7">
        <v>-309095.6385</v>
      </c>
      <c r="H471" s="8">
        <v>0.99708270496663298</v>
      </c>
      <c r="I471" s="32">
        <v>4.4630000000000001</v>
      </c>
      <c r="J471" s="32">
        <v>4.375</v>
      </c>
      <c r="K471" s="33">
        <v>0</v>
      </c>
      <c r="L471" s="33">
        <v>-27200.4162</v>
      </c>
    </row>
    <row r="472" spans="1:12" x14ac:dyDescent="0.2">
      <c r="A472" s="1" t="s">
        <v>159</v>
      </c>
      <c r="B472" s="1" t="s">
        <v>359</v>
      </c>
      <c r="C472" s="1" t="s">
        <v>75</v>
      </c>
      <c r="D472" s="1" t="s">
        <v>16</v>
      </c>
      <c r="E472" s="6">
        <v>36708</v>
      </c>
      <c r="F472" s="7">
        <v>155000</v>
      </c>
      <c r="G472" s="7">
        <v>154547.8193</v>
      </c>
      <c r="H472" s="8">
        <v>0.99708270496663298</v>
      </c>
      <c r="I472" s="32">
        <v>4.4630000000000001</v>
      </c>
      <c r="J472" s="32">
        <v>4.37</v>
      </c>
      <c r="K472" s="33">
        <v>0</v>
      </c>
      <c r="L472" s="33">
        <v>14372.947200000001</v>
      </c>
    </row>
    <row r="473" spans="1:12" x14ac:dyDescent="0.2">
      <c r="A473" s="1" t="s">
        <v>130</v>
      </c>
      <c r="B473" s="1" t="s">
        <v>360</v>
      </c>
      <c r="C473" s="1" t="s">
        <v>75</v>
      </c>
      <c r="D473" s="1" t="s">
        <v>16</v>
      </c>
      <c r="E473" s="6">
        <v>36708</v>
      </c>
      <c r="F473" s="7">
        <v>155000</v>
      </c>
      <c r="G473" s="7">
        <v>154547.8193</v>
      </c>
      <c r="H473" s="8">
        <v>0.99708270496663298</v>
      </c>
      <c r="I473" s="32">
        <v>4.4630000000000001</v>
      </c>
      <c r="J473" s="32">
        <v>4.37</v>
      </c>
      <c r="K473" s="33">
        <v>0</v>
      </c>
      <c r="L473" s="33">
        <v>14372.947200000001</v>
      </c>
    </row>
    <row r="474" spans="1:12" x14ac:dyDescent="0.2">
      <c r="A474" s="1" t="s">
        <v>110</v>
      </c>
      <c r="B474" s="1" t="s">
        <v>361</v>
      </c>
      <c r="C474" s="1" t="s">
        <v>75</v>
      </c>
      <c r="D474" s="1" t="s">
        <v>16</v>
      </c>
      <c r="E474" s="6">
        <v>36708</v>
      </c>
      <c r="F474" s="7">
        <v>155000</v>
      </c>
      <c r="G474" s="7">
        <v>154547.8193</v>
      </c>
      <c r="H474" s="8">
        <v>0.99708270496663298</v>
      </c>
      <c r="I474" s="32">
        <v>4.4630000000000001</v>
      </c>
      <c r="J474" s="32">
        <v>4.33</v>
      </c>
      <c r="K474" s="33">
        <v>0</v>
      </c>
      <c r="L474" s="33">
        <v>20554.86</v>
      </c>
    </row>
    <row r="475" spans="1:12" x14ac:dyDescent="0.2">
      <c r="A475" s="1" t="s">
        <v>110</v>
      </c>
      <c r="B475" s="1" t="s">
        <v>361</v>
      </c>
      <c r="C475" s="1" t="s">
        <v>75</v>
      </c>
      <c r="D475" s="1" t="s">
        <v>16</v>
      </c>
      <c r="E475" s="6">
        <v>36739</v>
      </c>
      <c r="F475" s="7">
        <v>155000</v>
      </c>
      <c r="G475" s="7">
        <v>153664.09899999999</v>
      </c>
      <c r="H475" s="8">
        <v>0.99138128386536595</v>
      </c>
      <c r="I475" s="32">
        <v>4.4219999999999997</v>
      </c>
      <c r="J475" s="32">
        <v>4.33</v>
      </c>
      <c r="K475" s="33">
        <v>0</v>
      </c>
      <c r="L475" s="33">
        <v>14137.097100000001</v>
      </c>
    </row>
    <row r="476" spans="1:12" x14ac:dyDescent="0.2">
      <c r="A476" s="1" t="s">
        <v>110</v>
      </c>
      <c r="B476" s="1" t="s">
        <v>361</v>
      </c>
      <c r="C476" s="1" t="s">
        <v>75</v>
      </c>
      <c r="D476" s="1" t="s">
        <v>16</v>
      </c>
      <c r="E476" s="6">
        <v>36770</v>
      </c>
      <c r="F476" s="7">
        <v>150000</v>
      </c>
      <c r="G476" s="7">
        <v>147846.19630000001</v>
      </c>
      <c r="H476" s="8">
        <v>0.98564130855926402</v>
      </c>
      <c r="I476" s="32">
        <v>4.3819999999999997</v>
      </c>
      <c r="J476" s="32">
        <v>4.33</v>
      </c>
      <c r="K476" s="33">
        <v>0</v>
      </c>
      <c r="L476" s="33">
        <v>7688.0021999999999</v>
      </c>
    </row>
    <row r="477" spans="1:12" x14ac:dyDescent="0.2">
      <c r="A477" s="1" t="s">
        <v>110</v>
      </c>
      <c r="B477" s="1" t="s">
        <v>361</v>
      </c>
      <c r="C477" s="1" t="s">
        <v>75</v>
      </c>
      <c r="D477" s="1" t="s">
        <v>16</v>
      </c>
      <c r="E477" s="6">
        <v>36800</v>
      </c>
      <c r="F477" s="7">
        <v>155000</v>
      </c>
      <c r="G477" s="7">
        <v>151907.19140000001</v>
      </c>
      <c r="H477" s="8">
        <v>0.98004639623156797</v>
      </c>
      <c r="I477" s="32">
        <v>4.3540000000000001</v>
      </c>
      <c r="J477" s="32">
        <v>4.33</v>
      </c>
      <c r="K477" s="33">
        <v>0</v>
      </c>
      <c r="L477" s="33">
        <v>3645.7725999999998</v>
      </c>
    </row>
    <row r="478" spans="1:12" x14ac:dyDescent="0.2">
      <c r="A478" s="1" t="s">
        <v>148</v>
      </c>
      <c r="B478" s="1" t="s">
        <v>362</v>
      </c>
      <c r="C478" s="1" t="s">
        <v>75</v>
      </c>
      <c r="D478" s="1" t="s">
        <v>16</v>
      </c>
      <c r="E478" s="6">
        <v>36708</v>
      </c>
      <c r="F478" s="7">
        <v>-310000</v>
      </c>
      <c r="G478" s="7">
        <v>-309095.6385</v>
      </c>
      <c r="H478" s="8">
        <v>0.99708270496663298</v>
      </c>
      <c r="I478" s="32">
        <v>4.4630000000000001</v>
      </c>
      <c r="J478" s="32">
        <v>4.375</v>
      </c>
      <c r="K478" s="33">
        <v>0</v>
      </c>
      <c r="L478" s="33">
        <v>-27200.4162</v>
      </c>
    </row>
    <row r="479" spans="1:12" x14ac:dyDescent="0.2">
      <c r="A479" s="1" t="s">
        <v>110</v>
      </c>
      <c r="B479" s="1" t="s">
        <v>363</v>
      </c>
      <c r="C479" s="1" t="s">
        <v>75</v>
      </c>
      <c r="D479" s="1" t="s">
        <v>16</v>
      </c>
      <c r="E479" s="6">
        <v>36708</v>
      </c>
      <c r="F479" s="7">
        <v>155000</v>
      </c>
      <c r="G479" s="7">
        <v>154547.8193</v>
      </c>
      <c r="H479" s="8">
        <v>0.99708270496663298</v>
      </c>
      <c r="I479" s="32">
        <v>4.4630000000000001</v>
      </c>
      <c r="J479" s="32">
        <v>4.33</v>
      </c>
      <c r="K479" s="33">
        <v>0</v>
      </c>
      <c r="L479" s="33">
        <v>20554.86</v>
      </c>
    </row>
    <row r="480" spans="1:12" x14ac:dyDescent="0.2">
      <c r="A480" s="1" t="s">
        <v>110</v>
      </c>
      <c r="B480" s="1" t="s">
        <v>363</v>
      </c>
      <c r="C480" s="1" t="s">
        <v>75</v>
      </c>
      <c r="D480" s="1" t="s">
        <v>16</v>
      </c>
      <c r="E480" s="6">
        <v>36739</v>
      </c>
      <c r="F480" s="7">
        <v>155000</v>
      </c>
      <c r="G480" s="7">
        <v>153664.09899999999</v>
      </c>
      <c r="H480" s="8">
        <v>0.99138128386536595</v>
      </c>
      <c r="I480" s="32">
        <v>4.4219999999999997</v>
      </c>
      <c r="J480" s="32">
        <v>4.33</v>
      </c>
      <c r="K480" s="33">
        <v>0</v>
      </c>
      <c r="L480" s="33">
        <v>14137.097100000001</v>
      </c>
    </row>
    <row r="481" spans="1:12" x14ac:dyDescent="0.2">
      <c r="A481" s="1" t="s">
        <v>110</v>
      </c>
      <c r="B481" s="1" t="s">
        <v>363</v>
      </c>
      <c r="C481" s="1" t="s">
        <v>75</v>
      </c>
      <c r="D481" s="1" t="s">
        <v>16</v>
      </c>
      <c r="E481" s="6">
        <v>36770</v>
      </c>
      <c r="F481" s="7">
        <v>150000</v>
      </c>
      <c r="G481" s="7">
        <v>147846.19630000001</v>
      </c>
      <c r="H481" s="8">
        <v>0.98564130855926402</v>
      </c>
      <c r="I481" s="32">
        <v>4.3819999999999997</v>
      </c>
      <c r="J481" s="32">
        <v>4.33</v>
      </c>
      <c r="K481" s="33">
        <v>0</v>
      </c>
      <c r="L481" s="33">
        <v>7688.0021999999999</v>
      </c>
    </row>
    <row r="482" spans="1:12" x14ac:dyDescent="0.2">
      <c r="A482" s="1" t="s">
        <v>110</v>
      </c>
      <c r="B482" s="1" t="s">
        <v>363</v>
      </c>
      <c r="C482" s="1" t="s">
        <v>75</v>
      </c>
      <c r="D482" s="1" t="s">
        <v>16</v>
      </c>
      <c r="E482" s="6">
        <v>36800</v>
      </c>
      <c r="F482" s="7">
        <v>155000</v>
      </c>
      <c r="G482" s="7">
        <v>151907.19140000001</v>
      </c>
      <c r="H482" s="8">
        <v>0.98004639623156797</v>
      </c>
      <c r="I482" s="32">
        <v>4.3540000000000001</v>
      </c>
      <c r="J482" s="32">
        <v>4.33</v>
      </c>
      <c r="K482" s="33">
        <v>0</v>
      </c>
      <c r="L482" s="33">
        <v>3645.7725999999998</v>
      </c>
    </row>
    <row r="483" spans="1:12" x14ac:dyDescent="0.2">
      <c r="A483" s="1" t="s">
        <v>96</v>
      </c>
      <c r="B483" s="1" t="s">
        <v>364</v>
      </c>
      <c r="C483" s="1" t="s">
        <v>75</v>
      </c>
      <c r="D483" s="1" t="s">
        <v>16</v>
      </c>
      <c r="E483" s="6">
        <v>36708</v>
      </c>
      <c r="F483" s="7">
        <v>-310000</v>
      </c>
      <c r="G483" s="7">
        <v>-309095.6385</v>
      </c>
      <c r="H483" s="8">
        <v>0.99708270496663298</v>
      </c>
      <c r="I483" s="32">
        <v>4.4630000000000001</v>
      </c>
      <c r="J483" s="32">
        <v>4.38</v>
      </c>
      <c r="K483" s="33">
        <v>0</v>
      </c>
      <c r="L483" s="33">
        <v>-25654.937999999998</v>
      </c>
    </row>
    <row r="484" spans="1:12" x14ac:dyDescent="0.2">
      <c r="A484" s="1" t="s">
        <v>215</v>
      </c>
      <c r="B484" s="1" t="s">
        <v>365</v>
      </c>
      <c r="C484" s="1" t="s">
        <v>75</v>
      </c>
      <c r="D484" s="1" t="s">
        <v>16</v>
      </c>
      <c r="E484" s="6">
        <v>36708</v>
      </c>
      <c r="F484" s="7">
        <v>-310000</v>
      </c>
      <c r="G484" s="7">
        <v>-309095.6385</v>
      </c>
      <c r="H484" s="8">
        <v>0.99708270496663298</v>
      </c>
      <c r="I484" s="32">
        <v>4.4630000000000001</v>
      </c>
      <c r="J484" s="32">
        <v>4.3849999999999998</v>
      </c>
      <c r="K484" s="33">
        <v>0</v>
      </c>
      <c r="L484" s="33">
        <v>-24109.459800000001</v>
      </c>
    </row>
    <row r="485" spans="1:12" x14ac:dyDescent="0.2">
      <c r="A485" s="1" t="s">
        <v>130</v>
      </c>
      <c r="B485" s="1" t="s">
        <v>366</v>
      </c>
      <c r="C485" s="1" t="s">
        <v>75</v>
      </c>
      <c r="D485" s="1" t="s">
        <v>16</v>
      </c>
      <c r="E485" s="6">
        <v>36708</v>
      </c>
      <c r="F485" s="7">
        <v>310000</v>
      </c>
      <c r="G485" s="7">
        <v>309095.6385</v>
      </c>
      <c r="H485" s="8">
        <v>0.99708270496663298</v>
      </c>
      <c r="I485" s="32">
        <v>4.4630000000000001</v>
      </c>
      <c r="J485" s="32">
        <v>4.38</v>
      </c>
      <c r="K485" s="33">
        <v>0</v>
      </c>
      <c r="L485" s="33">
        <v>25654.937999999998</v>
      </c>
    </row>
    <row r="486" spans="1:12" x14ac:dyDescent="0.2">
      <c r="A486" s="1" t="s">
        <v>226</v>
      </c>
      <c r="B486" s="1" t="s">
        <v>367</v>
      </c>
      <c r="C486" s="1" t="s">
        <v>75</v>
      </c>
      <c r="D486" s="1" t="s">
        <v>16</v>
      </c>
      <c r="E486" s="6">
        <v>36708</v>
      </c>
      <c r="F486" s="7">
        <v>-155000</v>
      </c>
      <c r="G486" s="7">
        <v>-154547.8193</v>
      </c>
      <c r="H486" s="8">
        <v>0.99708270496663298</v>
      </c>
      <c r="I486" s="32">
        <v>4.4630000000000001</v>
      </c>
      <c r="J486" s="32">
        <v>4.3449999999999998</v>
      </c>
      <c r="K486" s="33">
        <v>0</v>
      </c>
      <c r="L486" s="33">
        <v>-18236.6427</v>
      </c>
    </row>
    <row r="487" spans="1:12" x14ac:dyDescent="0.2">
      <c r="A487" s="1" t="s">
        <v>226</v>
      </c>
      <c r="B487" s="1" t="s">
        <v>367</v>
      </c>
      <c r="C487" s="1" t="s">
        <v>75</v>
      </c>
      <c r="D487" s="1" t="s">
        <v>16</v>
      </c>
      <c r="E487" s="6">
        <v>36739</v>
      </c>
      <c r="F487" s="7">
        <v>-155000</v>
      </c>
      <c r="G487" s="7">
        <v>-153664.09899999999</v>
      </c>
      <c r="H487" s="8">
        <v>0.99138128386536595</v>
      </c>
      <c r="I487" s="32">
        <v>4.4219999999999997</v>
      </c>
      <c r="J487" s="32">
        <v>4.3449999999999998</v>
      </c>
      <c r="K487" s="33">
        <v>0</v>
      </c>
      <c r="L487" s="33">
        <v>-11832.1356</v>
      </c>
    </row>
    <row r="488" spans="1:12" x14ac:dyDescent="0.2">
      <c r="A488" s="1" t="s">
        <v>226</v>
      </c>
      <c r="B488" s="1" t="s">
        <v>367</v>
      </c>
      <c r="C488" s="1" t="s">
        <v>75</v>
      </c>
      <c r="D488" s="1" t="s">
        <v>16</v>
      </c>
      <c r="E488" s="6">
        <v>36770</v>
      </c>
      <c r="F488" s="7">
        <v>-150000</v>
      </c>
      <c r="G488" s="7">
        <v>-147846.19630000001</v>
      </c>
      <c r="H488" s="8">
        <v>0.98564130855926402</v>
      </c>
      <c r="I488" s="32">
        <v>4.3819999999999997</v>
      </c>
      <c r="J488" s="32">
        <v>4.3449999999999998</v>
      </c>
      <c r="K488" s="33">
        <v>0</v>
      </c>
      <c r="L488" s="33">
        <v>-5470.3092999999999</v>
      </c>
    </row>
    <row r="489" spans="1:12" x14ac:dyDescent="0.2">
      <c r="A489" s="1" t="s">
        <v>226</v>
      </c>
      <c r="B489" s="1" t="s">
        <v>367</v>
      </c>
      <c r="C489" s="1" t="s">
        <v>75</v>
      </c>
      <c r="D489" s="1" t="s">
        <v>16</v>
      </c>
      <c r="E489" s="6">
        <v>36800</v>
      </c>
      <c r="F489" s="7">
        <v>-155000</v>
      </c>
      <c r="G489" s="7">
        <v>-151907.19140000001</v>
      </c>
      <c r="H489" s="8">
        <v>0.98004639623156797</v>
      </c>
      <c r="I489" s="32">
        <v>4.3540000000000001</v>
      </c>
      <c r="J489" s="32">
        <v>4.3449999999999998</v>
      </c>
      <c r="K489" s="33">
        <v>0</v>
      </c>
      <c r="L489" s="33">
        <v>-1367.1647</v>
      </c>
    </row>
    <row r="490" spans="1:12" x14ac:dyDescent="0.2">
      <c r="A490" s="1" t="s">
        <v>198</v>
      </c>
      <c r="B490" s="1" t="s">
        <v>368</v>
      </c>
      <c r="C490" s="1" t="s">
        <v>75</v>
      </c>
      <c r="D490" s="1" t="s">
        <v>16</v>
      </c>
      <c r="E490" s="6">
        <v>36708</v>
      </c>
      <c r="F490" s="7">
        <v>155000</v>
      </c>
      <c r="G490" s="7">
        <v>154547.8193</v>
      </c>
      <c r="H490" s="8">
        <v>0.99708270496663298</v>
      </c>
      <c r="I490" s="32">
        <v>4.4630000000000001</v>
      </c>
      <c r="J490" s="32">
        <v>4.375</v>
      </c>
      <c r="K490" s="33">
        <v>0</v>
      </c>
      <c r="L490" s="33">
        <v>13600.2081</v>
      </c>
    </row>
    <row r="491" spans="1:12" x14ac:dyDescent="0.2">
      <c r="A491" s="1" t="s">
        <v>168</v>
      </c>
      <c r="B491" s="1" t="s">
        <v>369</v>
      </c>
      <c r="C491" s="1" t="s">
        <v>75</v>
      </c>
      <c r="D491" s="1" t="s">
        <v>16</v>
      </c>
      <c r="E491" s="6">
        <v>36708</v>
      </c>
      <c r="F491" s="7">
        <v>155000</v>
      </c>
      <c r="G491" s="7">
        <v>154547.8193</v>
      </c>
      <c r="H491" s="8">
        <v>0.99708270496663298</v>
      </c>
      <c r="I491" s="32">
        <v>4.4630000000000001</v>
      </c>
      <c r="J491" s="32">
        <v>4.375</v>
      </c>
      <c r="K491" s="33">
        <v>0</v>
      </c>
      <c r="L491" s="33">
        <v>13600.2081</v>
      </c>
    </row>
    <row r="492" spans="1:12" x14ac:dyDescent="0.2">
      <c r="A492" s="1" t="s">
        <v>150</v>
      </c>
      <c r="B492" s="1" t="s">
        <v>370</v>
      </c>
      <c r="C492" s="1" t="s">
        <v>75</v>
      </c>
      <c r="D492" s="1" t="s">
        <v>16</v>
      </c>
      <c r="E492" s="6">
        <v>36708</v>
      </c>
      <c r="F492" s="7">
        <v>-310000</v>
      </c>
      <c r="G492" s="7">
        <v>-309095.6385</v>
      </c>
      <c r="H492" s="8">
        <v>0.99708270496663298</v>
      </c>
      <c r="I492" s="32">
        <v>4.4630000000000001</v>
      </c>
      <c r="J492" s="32">
        <v>4.38</v>
      </c>
      <c r="K492" s="33">
        <v>0</v>
      </c>
      <c r="L492" s="33">
        <v>-25654.937999999998</v>
      </c>
    </row>
    <row r="493" spans="1:12" x14ac:dyDescent="0.2">
      <c r="A493" s="1" t="s">
        <v>126</v>
      </c>
      <c r="B493" s="1" t="s">
        <v>371</v>
      </c>
      <c r="C493" s="1" t="s">
        <v>75</v>
      </c>
      <c r="D493" s="1" t="s">
        <v>16</v>
      </c>
      <c r="E493" s="6">
        <v>36708</v>
      </c>
      <c r="F493" s="7">
        <v>-310000</v>
      </c>
      <c r="G493" s="7">
        <v>-309095.6385</v>
      </c>
      <c r="H493" s="8">
        <v>0.99708270496663298</v>
      </c>
      <c r="I493" s="32">
        <v>4.4630000000000001</v>
      </c>
      <c r="J493" s="32">
        <v>4.3849999999999998</v>
      </c>
      <c r="K493" s="33">
        <v>0</v>
      </c>
      <c r="L493" s="33">
        <v>-24109.459800000001</v>
      </c>
    </row>
    <row r="494" spans="1:12" x14ac:dyDescent="0.2">
      <c r="A494" s="1" t="s">
        <v>141</v>
      </c>
      <c r="B494" s="1" t="s">
        <v>372</v>
      </c>
      <c r="C494" s="1" t="s">
        <v>75</v>
      </c>
      <c r="D494" s="1" t="s">
        <v>16</v>
      </c>
      <c r="E494" s="6">
        <v>36708</v>
      </c>
      <c r="F494" s="7">
        <v>-155000</v>
      </c>
      <c r="G494" s="7">
        <v>-154547.8193</v>
      </c>
      <c r="H494" s="8">
        <v>0.99708270496663298</v>
      </c>
      <c r="I494" s="32">
        <v>4.4630000000000001</v>
      </c>
      <c r="J494" s="32">
        <v>4.3899999999999997</v>
      </c>
      <c r="K494" s="33">
        <v>0</v>
      </c>
      <c r="L494" s="33">
        <v>-11281.9908</v>
      </c>
    </row>
    <row r="495" spans="1:12" x14ac:dyDescent="0.2">
      <c r="A495" s="1" t="s">
        <v>120</v>
      </c>
      <c r="B495" s="1" t="s">
        <v>373</v>
      </c>
      <c r="C495" s="1" t="s">
        <v>75</v>
      </c>
      <c r="D495" s="1" t="s">
        <v>16</v>
      </c>
      <c r="E495" s="6">
        <v>36708</v>
      </c>
      <c r="F495" s="7">
        <v>155000</v>
      </c>
      <c r="G495" s="7">
        <v>154547.8193</v>
      </c>
      <c r="H495" s="8">
        <v>0.99708270496663298</v>
      </c>
      <c r="I495" s="32">
        <v>4.4630000000000001</v>
      </c>
      <c r="J495" s="32">
        <v>4.38</v>
      </c>
      <c r="K495" s="33">
        <v>0</v>
      </c>
      <c r="L495" s="33">
        <v>12827.468999999999</v>
      </c>
    </row>
    <row r="496" spans="1:12" x14ac:dyDescent="0.2">
      <c r="A496" s="1" t="s">
        <v>170</v>
      </c>
      <c r="B496" s="1" t="s">
        <v>374</v>
      </c>
      <c r="C496" s="1" t="s">
        <v>75</v>
      </c>
      <c r="D496" s="1" t="s">
        <v>16</v>
      </c>
      <c r="E496" s="6">
        <v>36708</v>
      </c>
      <c r="F496" s="7">
        <v>155000</v>
      </c>
      <c r="G496" s="7">
        <v>154547.8193</v>
      </c>
      <c r="H496" s="8">
        <v>0.99708270496663298</v>
      </c>
      <c r="I496" s="32">
        <v>4.4630000000000001</v>
      </c>
      <c r="J496" s="32">
        <v>4.38</v>
      </c>
      <c r="K496" s="33">
        <v>0</v>
      </c>
      <c r="L496" s="33">
        <v>12827.468999999999</v>
      </c>
    </row>
    <row r="497" spans="1:12" x14ac:dyDescent="0.2">
      <c r="A497" s="1" t="s">
        <v>293</v>
      </c>
      <c r="B497" s="1" t="s">
        <v>375</v>
      </c>
      <c r="C497" s="1" t="s">
        <v>75</v>
      </c>
      <c r="D497" s="1" t="s">
        <v>16</v>
      </c>
      <c r="E497" s="6">
        <v>36708</v>
      </c>
      <c r="F497" s="7">
        <v>310000</v>
      </c>
      <c r="G497" s="7">
        <v>309095.6385</v>
      </c>
      <c r="H497" s="8">
        <v>0.99708270496663298</v>
      </c>
      <c r="I497" s="32">
        <v>4.4630000000000001</v>
      </c>
      <c r="J497" s="32">
        <v>4.37</v>
      </c>
      <c r="K497" s="33">
        <v>0</v>
      </c>
      <c r="L497" s="33">
        <v>28745.894400000001</v>
      </c>
    </row>
    <row r="498" spans="1:12" x14ac:dyDescent="0.2">
      <c r="A498" s="1" t="s">
        <v>115</v>
      </c>
      <c r="B498" s="1" t="s">
        <v>376</v>
      </c>
      <c r="C498" s="1" t="s">
        <v>75</v>
      </c>
      <c r="D498" s="1" t="s">
        <v>16</v>
      </c>
      <c r="E498" s="6">
        <v>36739</v>
      </c>
      <c r="F498" s="7">
        <v>155000</v>
      </c>
      <c r="G498" s="7">
        <v>153664.09899999999</v>
      </c>
      <c r="H498" s="8">
        <v>0.99138128386536595</v>
      </c>
      <c r="I498" s="32">
        <v>4.4219999999999997</v>
      </c>
      <c r="J498" s="32">
        <v>4.3375000000000004</v>
      </c>
      <c r="K498" s="33">
        <v>0</v>
      </c>
      <c r="L498" s="33">
        <v>12984.616400000001</v>
      </c>
    </row>
    <row r="499" spans="1:12" x14ac:dyDescent="0.2">
      <c r="A499" s="1" t="s">
        <v>120</v>
      </c>
      <c r="B499" s="1" t="s">
        <v>377</v>
      </c>
      <c r="C499" s="1" t="s">
        <v>75</v>
      </c>
      <c r="D499" s="1" t="s">
        <v>16</v>
      </c>
      <c r="E499" s="6">
        <v>36708</v>
      </c>
      <c r="F499" s="7">
        <v>155000</v>
      </c>
      <c r="G499" s="7">
        <v>154547.8193</v>
      </c>
      <c r="H499" s="8">
        <v>0.99708270496663298</v>
      </c>
      <c r="I499" s="32">
        <v>4.4630000000000001</v>
      </c>
      <c r="J499" s="32">
        <v>4.37</v>
      </c>
      <c r="K499" s="33">
        <v>0</v>
      </c>
      <c r="L499" s="33">
        <v>14372.947200000001</v>
      </c>
    </row>
    <row r="500" spans="1:12" x14ac:dyDescent="0.2">
      <c r="A500" s="1" t="s">
        <v>198</v>
      </c>
      <c r="B500" s="1" t="s">
        <v>378</v>
      </c>
      <c r="C500" s="1" t="s">
        <v>75</v>
      </c>
      <c r="D500" s="1" t="s">
        <v>16</v>
      </c>
      <c r="E500" s="6">
        <v>36708</v>
      </c>
      <c r="F500" s="7">
        <v>155000</v>
      </c>
      <c r="G500" s="7">
        <v>154547.8193</v>
      </c>
      <c r="H500" s="8">
        <v>0.99708270496663298</v>
      </c>
      <c r="I500" s="32">
        <v>4.4630000000000001</v>
      </c>
      <c r="J500" s="32">
        <v>4.37</v>
      </c>
      <c r="K500" s="33">
        <v>0</v>
      </c>
      <c r="L500" s="33">
        <v>14372.947200000001</v>
      </c>
    </row>
    <row r="501" spans="1:12" x14ac:dyDescent="0.2">
      <c r="A501" s="1" t="s">
        <v>130</v>
      </c>
      <c r="B501" s="1" t="s">
        <v>379</v>
      </c>
      <c r="C501" s="1" t="s">
        <v>75</v>
      </c>
      <c r="D501" s="1" t="s">
        <v>16</v>
      </c>
      <c r="E501" s="6">
        <v>36831</v>
      </c>
      <c r="F501" s="7">
        <v>150000</v>
      </c>
      <c r="G501" s="7">
        <v>146141.92939999999</v>
      </c>
      <c r="H501" s="8">
        <v>0.97427952923641703</v>
      </c>
      <c r="I501" s="32">
        <v>4.4039999999999999</v>
      </c>
      <c r="J501" s="32">
        <v>4.26</v>
      </c>
      <c r="K501" s="33">
        <v>0</v>
      </c>
      <c r="L501" s="33">
        <v>21044.4378</v>
      </c>
    </row>
    <row r="502" spans="1:12" x14ac:dyDescent="0.2">
      <c r="A502" s="1" t="s">
        <v>130</v>
      </c>
      <c r="B502" s="1" t="s">
        <v>379</v>
      </c>
      <c r="C502" s="1" t="s">
        <v>75</v>
      </c>
      <c r="D502" s="1" t="s">
        <v>16</v>
      </c>
      <c r="E502" s="6">
        <v>36861</v>
      </c>
      <c r="F502" s="7">
        <v>155000</v>
      </c>
      <c r="G502" s="7">
        <v>150145.89069999999</v>
      </c>
      <c r="H502" s="8">
        <v>0.96868316580300295</v>
      </c>
      <c r="I502" s="32">
        <v>4.47</v>
      </c>
      <c r="J502" s="32">
        <v>4.26</v>
      </c>
      <c r="K502" s="33">
        <v>0</v>
      </c>
      <c r="L502" s="33">
        <v>31530.636999999999</v>
      </c>
    </row>
    <row r="503" spans="1:12" x14ac:dyDescent="0.2">
      <c r="A503" s="1" t="s">
        <v>130</v>
      </c>
      <c r="B503" s="1" t="s">
        <v>379</v>
      </c>
      <c r="C503" s="1" t="s">
        <v>75</v>
      </c>
      <c r="D503" s="1" t="s">
        <v>16</v>
      </c>
      <c r="E503" s="6">
        <v>36892</v>
      </c>
      <c r="F503" s="7">
        <v>155000</v>
      </c>
      <c r="G503" s="7">
        <v>149247.26550000001</v>
      </c>
      <c r="H503" s="8">
        <v>0.96288558379760603</v>
      </c>
      <c r="I503" s="32">
        <v>4.4539999999999997</v>
      </c>
      <c r="J503" s="32">
        <v>4.26</v>
      </c>
      <c r="K503" s="33">
        <v>0</v>
      </c>
      <c r="L503" s="33">
        <v>28953.969499999999</v>
      </c>
    </row>
    <row r="504" spans="1:12" x14ac:dyDescent="0.2">
      <c r="A504" s="1" t="s">
        <v>130</v>
      </c>
      <c r="B504" s="1" t="s">
        <v>379</v>
      </c>
      <c r="C504" s="1" t="s">
        <v>75</v>
      </c>
      <c r="D504" s="1" t="s">
        <v>16</v>
      </c>
      <c r="E504" s="6">
        <v>36923</v>
      </c>
      <c r="F504" s="7">
        <v>140000</v>
      </c>
      <c r="G504" s="7">
        <v>133990.4345</v>
      </c>
      <c r="H504" s="8">
        <v>0.95707453211344096</v>
      </c>
      <c r="I504" s="32">
        <v>4.2160000000000002</v>
      </c>
      <c r="J504" s="32">
        <v>4.26</v>
      </c>
      <c r="K504" s="33">
        <v>0</v>
      </c>
      <c r="L504" s="33">
        <v>-5895.5790999999999</v>
      </c>
    </row>
    <row r="505" spans="1:12" x14ac:dyDescent="0.2">
      <c r="A505" s="1" t="s">
        <v>130</v>
      </c>
      <c r="B505" s="1" t="s">
        <v>379</v>
      </c>
      <c r="C505" s="1" t="s">
        <v>75</v>
      </c>
      <c r="D505" s="1" t="s">
        <v>16</v>
      </c>
      <c r="E505" s="6">
        <v>36951</v>
      </c>
      <c r="F505" s="7">
        <v>155000</v>
      </c>
      <c r="G505" s="7">
        <v>147531.1778</v>
      </c>
      <c r="H505" s="8">
        <v>0.95181405005432396</v>
      </c>
      <c r="I505" s="32">
        <v>3.976</v>
      </c>
      <c r="J505" s="32">
        <v>4.26</v>
      </c>
      <c r="K505" s="33">
        <v>0</v>
      </c>
      <c r="L505" s="33">
        <v>-41898.854500000001</v>
      </c>
    </row>
    <row r="506" spans="1:12" x14ac:dyDescent="0.2">
      <c r="A506" s="1" t="s">
        <v>148</v>
      </c>
      <c r="B506" s="1" t="s">
        <v>380</v>
      </c>
      <c r="C506" s="1" t="s">
        <v>75</v>
      </c>
      <c r="D506" s="1" t="s">
        <v>16</v>
      </c>
      <c r="E506" s="6">
        <v>36708</v>
      </c>
      <c r="F506" s="7">
        <v>-310000</v>
      </c>
      <c r="G506" s="7">
        <v>-309095.6385</v>
      </c>
      <c r="H506" s="8">
        <v>0.99708270496663298</v>
      </c>
      <c r="I506" s="32">
        <v>4.4630000000000001</v>
      </c>
      <c r="J506" s="32">
        <v>4.375</v>
      </c>
      <c r="K506" s="33">
        <v>0</v>
      </c>
      <c r="L506" s="33">
        <v>-27200.4162</v>
      </c>
    </row>
    <row r="507" spans="1:12" x14ac:dyDescent="0.2">
      <c r="A507" s="1" t="s">
        <v>130</v>
      </c>
      <c r="B507" s="1" t="s">
        <v>381</v>
      </c>
      <c r="C507" s="1" t="s">
        <v>75</v>
      </c>
      <c r="D507" s="1" t="s">
        <v>16</v>
      </c>
      <c r="E507" s="6">
        <v>36708</v>
      </c>
      <c r="F507" s="7">
        <v>-155000</v>
      </c>
      <c r="G507" s="7">
        <v>-154547.8193</v>
      </c>
      <c r="H507" s="8">
        <v>0.99708270496663298</v>
      </c>
      <c r="I507" s="32">
        <v>4.4630000000000001</v>
      </c>
      <c r="J507" s="32">
        <v>4.335</v>
      </c>
      <c r="K507" s="33">
        <v>0</v>
      </c>
      <c r="L507" s="33">
        <v>-19782.120900000002</v>
      </c>
    </row>
    <row r="508" spans="1:12" x14ac:dyDescent="0.2">
      <c r="A508" s="1" t="s">
        <v>130</v>
      </c>
      <c r="B508" s="1" t="s">
        <v>381</v>
      </c>
      <c r="C508" s="1" t="s">
        <v>75</v>
      </c>
      <c r="D508" s="1" t="s">
        <v>16</v>
      </c>
      <c r="E508" s="6">
        <v>36739</v>
      </c>
      <c r="F508" s="7">
        <v>-155000</v>
      </c>
      <c r="G508" s="7">
        <v>-153664.09899999999</v>
      </c>
      <c r="H508" s="8">
        <v>0.99138128386536595</v>
      </c>
      <c r="I508" s="32">
        <v>4.4219999999999997</v>
      </c>
      <c r="J508" s="32">
        <v>4.335</v>
      </c>
      <c r="K508" s="33">
        <v>0</v>
      </c>
      <c r="L508" s="33">
        <v>-13368.776599999999</v>
      </c>
    </row>
    <row r="509" spans="1:12" x14ac:dyDescent="0.2">
      <c r="A509" s="1" t="s">
        <v>130</v>
      </c>
      <c r="B509" s="1" t="s">
        <v>381</v>
      </c>
      <c r="C509" s="1" t="s">
        <v>75</v>
      </c>
      <c r="D509" s="1" t="s">
        <v>16</v>
      </c>
      <c r="E509" s="6">
        <v>36770</v>
      </c>
      <c r="F509" s="7">
        <v>-150000</v>
      </c>
      <c r="G509" s="7">
        <v>-147846.19630000001</v>
      </c>
      <c r="H509" s="8">
        <v>0.98564130855926402</v>
      </c>
      <c r="I509" s="32">
        <v>4.3819999999999997</v>
      </c>
      <c r="J509" s="32">
        <v>4.335</v>
      </c>
      <c r="K509" s="33">
        <v>0</v>
      </c>
      <c r="L509" s="33">
        <v>-6948.7712000000001</v>
      </c>
    </row>
    <row r="510" spans="1:12" x14ac:dyDescent="0.2">
      <c r="A510" s="1" t="s">
        <v>130</v>
      </c>
      <c r="B510" s="1" t="s">
        <v>381</v>
      </c>
      <c r="C510" s="1" t="s">
        <v>75</v>
      </c>
      <c r="D510" s="1" t="s">
        <v>16</v>
      </c>
      <c r="E510" s="6">
        <v>36800</v>
      </c>
      <c r="F510" s="7">
        <v>-155000</v>
      </c>
      <c r="G510" s="7">
        <v>-151907.19140000001</v>
      </c>
      <c r="H510" s="8">
        <v>0.98004639623156797</v>
      </c>
      <c r="I510" s="32">
        <v>4.3540000000000001</v>
      </c>
      <c r="J510" s="32">
        <v>4.335</v>
      </c>
      <c r="K510" s="33">
        <v>0</v>
      </c>
      <c r="L510" s="33">
        <v>-2886.2366000000002</v>
      </c>
    </row>
    <row r="511" spans="1:12" x14ac:dyDescent="0.2">
      <c r="A511" s="1" t="s">
        <v>118</v>
      </c>
      <c r="B511" s="1" t="s">
        <v>382</v>
      </c>
      <c r="C511" s="1" t="s">
        <v>75</v>
      </c>
      <c r="D511" s="1" t="s">
        <v>16</v>
      </c>
      <c r="E511" s="6">
        <v>36708</v>
      </c>
      <c r="F511" s="7">
        <v>155000</v>
      </c>
      <c r="G511" s="7">
        <v>154547.8193</v>
      </c>
      <c r="H511" s="8">
        <v>0.99708270496663298</v>
      </c>
      <c r="I511" s="32">
        <v>4.4630000000000001</v>
      </c>
      <c r="J511" s="32">
        <v>4.33</v>
      </c>
      <c r="K511" s="33">
        <v>0</v>
      </c>
      <c r="L511" s="33">
        <v>20554.86</v>
      </c>
    </row>
    <row r="512" spans="1:12" x14ac:dyDescent="0.2">
      <c r="A512" s="1" t="s">
        <v>118</v>
      </c>
      <c r="B512" s="1" t="s">
        <v>382</v>
      </c>
      <c r="C512" s="1" t="s">
        <v>75</v>
      </c>
      <c r="D512" s="1" t="s">
        <v>16</v>
      </c>
      <c r="E512" s="6">
        <v>36739</v>
      </c>
      <c r="F512" s="7">
        <v>155000</v>
      </c>
      <c r="G512" s="7">
        <v>153664.09899999999</v>
      </c>
      <c r="H512" s="8">
        <v>0.99138128386536595</v>
      </c>
      <c r="I512" s="32">
        <v>4.4219999999999997</v>
      </c>
      <c r="J512" s="32">
        <v>4.33</v>
      </c>
      <c r="K512" s="33">
        <v>0</v>
      </c>
      <c r="L512" s="33">
        <v>14137.097100000001</v>
      </c>
    </row>
    <row r="513" spans="1:12" x14ac:dyDescent="0.2">
      <c r="A513" s="1" t="s">
        <v>118</v>
      </c>
      <c r="B513" s="1" t="s">
        <v>382</v>
      </c>
      <c r="C513" s="1" t="s">
        <v>75</v>
      </c>
      <c r="D513" s="1" t="s">
        <v>16</v>
      </c>
      <c r="E513" s="6">
        <v>36770</v>
      </c>
      <c r="F513" s="7">
        <v>150000</v>
      </c>
      <c r="G513" s="7">
        <v>147846.19630000001</v>
      </c>
      <c r="H513" s="8">
        <v>0.98564130855926402</v>
      </c>
      <c r="I513" s="32">
        <v>4.3819999999999997</v>
      </c>
      <c r="J513" s="32">
        <v>4.33</v>
      </c>
      <c r="K513" s="33">
        <v>0</v>
      </c>
      <c r="L513" s="33">
        <v>7688.0021999999999</v>
      </c>
    </row>
    <row r="514" spans="1:12" x14ac:dyDescent="0.2">
      <c r="A514" s="1" t="s">
        <v>118</v>
      </c>
      <c r="B514" s="1" t="s">
        <v>382</v>
      </c>
      <c r="C514" s="1" t="s">
        <v>75</v>
      </c>
      <c r="D514" s="1" t="s">
        <v>16</v>
      </c>
      <c r="E514" s="6">
        <v>36800</v>
      </c>
      <c r="F514" s="7">
        <v>155000</v>
      </c>
      <c r="G514" s="7">
        <v>151907.19140000001</v>
      </c>
      <c r="H514" s="8">
        <v>0.98004639623156797</v>
      </c>
      <c r="I514" s="32">
        <v>4.3540000000000001</v>
      </c>
      <c r="J514" s="32">
        <v>4.33</v>
      </c>
      <c r="K514" s="33">
        <v>0</v>
      </c>
      <c r="L514" s="33">
        <v>3645.7725999999998</v>
      </c>
    </row>
    <row r="515" spans="1:12" x14ac:dyDescent="0.2">
      <c r="A515" s="1" t="s">
        <v>120</v>
      </c>
      <c r="B515" s="1" t="s">
        <v>383</v>
      </c>
      <c r="C515" s="1" t="s">
        <v>75</v>
      </c>
      <c r="D515" s="1" t="s">
        <v>16</v>
      </c>
      <c r="E515" s="6">
        <v>36708</v>
      </c>
      <c r="F515" s="7">
        <v>-155000</v>
      </c>
      <c r="G515" s="7">
        <v>-154547.8193</v>
      </c>
      <c r="H515" s="8">
        <v>0.99708270496663298</v>
      </c>
      <c r="I515" s="32">
        <v>4.4630000000000001</v>
      </c>
      <c r="J515" s="32">
        <v>4.38</v>
      </c>
      <c r="K515" s="33">
        <v>0</v>
      </c>
      <c r="L515" s="33">
        <v>-12827.468999999999</v>
      </c>
    </row>
    <row r="516" spans="1:12" x14ac:dyDescent="0.2">
      <c r="A516" s="1" t="s">
        <v>258</v>
      </c>
      <c r="B516" s="1" t="s">
        <v>384</v>
      </c>
      <c r="C516" s="1" t="s">
        <v>75</v>
      </c>
      <c r="D516" s="1" t="s">
        <v>16</v>
      </c>
      <c r="E516" s="6">
        <v>36708</v>
      </c>
      <c r="F516" s="7">
        <v>155000</v>
      </c>
      <c r="G516" s="7">
        <v>154547.8193</v>
      </c>
      <c r="H516" s="8">
        <v>0.99708270496663298</v>
      </c>
      <c r="I516" s="32">
        <v>4.4630000000000001</v>
      </c>
      <c r="J516" s="32">
        <v>4.335</v>
      </c>
      <c r="K516" s="33">
        <v>0</v>
      </c>
      <c r="L516" s="33">
        <v>19782.120900000002</v>
      </c>
    </row>
    <row r="517" spans="1:12" x14ac:dyDescent="0.2">
      <c r="A517" s="1" t="s">
        <v>258</v>
      </c>
      <c r="B517" s="1" t="s">
        <v>384</v>
      </c>
      <c r="C517" s="1" t="s">
        <v>75</v>
      </c>
      <c r="D517" s="1" t="s">
        <v>16</v>
      </c>
      <c r="E517" s="6">
        <v>36739</v>
      </c>
      <c r="F517" s="7">
        <v>155000</v>
      </c>
      <c r="G517" s="7">
        <v>153664.09899999999</v>
      </c>
      <c r="H517" s="8">
        <v>0.99138128386536595</v>
      </c>
      <c r="I517" s="32">
        <v>4.4219999999999997</v>
      </c>
      <c r="J517" s="32">
        <v>4.335</v>
      </c>
      <c r="K517" s="33">
        <v>0</v>
      </c>
      <c r="L517" s="33">
        <v>13368.776599999999</v>
      </c>
    </row>
    <row r="518" spans="1:12" x14ac:dyDescent="0.2">
      <c r="A518" s="1" t="s">
        <v>258</v>
      </c>
      <c r="B518" s="1" t="s">
        <v>384</v>
      </c>
      <c r="C518" s="1" t="s">
        <v>75</v>
      </c>
      <c r="D518" s="1" t="s">
        <v>16</v>
      </c>
      <c r="E518" s="6">
        <v>36770</v>
      </c>
      <c r="F518" s="7">
        <v>150000</v>
      </c>
      <c r="G518" s="7">
        <v>147846.19630000001</v>
      </c>
      <c r="H518" s="8">
        <v>0.98564130855926402</v>
      </c>
      <c r="I518" s="32">
        <v>4.3819999999999997</v>
      </c>
      <c r="J518" s="32">
        <v>4.335</v>
      </c>
      <c r="K518" s="33">
        <v>0</v>
      </c>
      <c r="L518" s="33">
        <v>6948.7712000000001</v>
      </c>
    </row>
    <row r="519" spans="1:12" x14ac:dyDescent="0.2">
      <c r="A519" s="1" t="s">
        <v>258</v>
      </c>
      <c r="B519" s="1" t="s">
        <v>384</v>
      </c>
      <c r="C519" s="1" t="s">
        <v>75</v>
      </c>
      <c r="D519" s="1" t="s">
        <v>16</v>
      </c>
      <c r="E519" s="6">
        <v>36800</v>
      </c>
      <c r="F519" s="7">
        <v>155000</v>
      </c>
      <c r="G519" s="7">
        <v>151907.19140000001</v>
      </c>
      <c r="H519" s="8">
        <v>0.98004639623156797</v>
      </c>
      <c r="I519" s="32">
        <v>4.3540000000000001</v>
      </c>
      <c r="J519" s="32">
        <v>4.335</v>
      </c>
      <c r="K519" s="33">
        <v>0</v>
      </c>
      <c r="L519" s="33">
        <v>2886.2366000000002</v>
      </c>
    </row>
    <row r="520" spans="1:12" x14ac:dyDescent="0.2">
      <c r="A520" s="1" t="s">
        <v>110</v>
      </c>
      <c r="B520" s="1" t="s">
        <v>385</v>
      </c>
      <c r="C520" s="1" t="s">
        <v>75</v>
      </c>
      <c r="D520" s="1" t="s">
        <v>16</v>
      </c>
      <c r="E520" s="6">
        <v>36708</v>
      </c>
      <c r="F520" s="7">
        <v>155000</v>
      </c>
      <c r="G520" s="7">
        <v>154547.8193</v>
      </c>
      <c r="H520" s="8">
        <v>0.99708270496663298</v>
      </c>
      <c r="I520" s="32">
        <v>4.4630000000000001</v>
      </c>
      <c r="J520" s="32">
        <v>4.33</v>
      </c>
      <c r="K520" s="33">
        <v>0</v>
      </c>
      <c r="L520" s="33">
        <v>20554.86</v>
      </c>
    </row>
    <row r="521" spans="1:12" x14ac:dyDescent="0.2">
      <c r="A521" s="1" t="s">
        <v>110</v>
      </c>
      <c r="B521" s="1" t="s">
        <v>385</v>
      </c>
      <c r="C521" s="1" t="s">
        <v>75</v>
      </c>
      <c r="D521" s="1" t="s">
        <v>16</v>
      </c>
      <c r="E521" s="6">
        <v>36739</v>
      </c>
      <c r="F521" s="7">
        <v>155000</v>
      </c>
      <c r="G521" s="7">
        <v>153664.09899999999</v>
      </c>
      <c r="H521" s="8">
        <v>0.99138128386536595</v>
      </c>
      <c r="I521" s="32">
        <v>4.4219999999999997</v>
      </c>
      <c r="J521" s="32">
        <v>4.33</v>
      </c>
      <c r="K521" s="33">
        <v>0</v>
      </c>
      <c r="L521" s="33">
        <v>14137.097100000001</v>
      </c>
    </row>
    <row r="522" spans="1:12" x14ac:dyDescent="0.2">
      <c r="A522" s="1" t="s">
        <v>110</v>
      </c>
      <c r="B522" s="1" t="s">
        <v>385</v>
      </c>
      <c r="C522" s="1" t="s">
        <v>75</v>
      </c>
      <c r="D522" s="1" t="s">
        <v>16</v>
      </c>
      <c r="E522" s="6">
        <v>36770</v>
      </c>
      <c r="F522" s="7">
        <v>150000</v>
      </c>
      <c r="G522" s="7">
        <v>147846.19630000001</v>
      </c>
      <c r="H522" s="8">
        <v>0.98564130855926402</v>
      </c>
      <c r="I522" s="32">
        <v>4.3819999999999997</v>
      </c>
      <c r="J522" s="32">
        <v>4.33</v>
      </c>
      <c r="K522" s="33">
        <v>0</v>
      </c>
      <c r="L522" s="33">
        <v>7688.0021999999999</v>
      </c>
    </row>
    <row r="523" spans="1:12" x14ac:dyDescent="0.2">
      <c r="A523" s="1" t="s">
        <v>110</v>
      </c>
      <c r="B523" s="1" t="s">
        <v>385</v>
      </c>
      <c r="C523" s="1" t="s">
        <v>75</v>
      </c>
      <c r="D523" s="1" t="s">
        <v>16</v>
      </c>
      <c r="E523" s="6">
        <v>36800</v>
      </c>
      <c r="F523" s="7">
        <v>155000</v>
      </c>
      <c r="G523" s="7">
        <v>151907.19140000001</v>
      </c>
      <c r="H523" s="8">
        <v>0.98004639623156797</v>
      </c>
      <c r="I523" s="32">
        <v>4.3540000000000001</v>
      </c>
      <c r="J523" s="32">
        <v>4.33</v>
      </c>
      <c r="K523" s="33">
        <v>0</v>
      </c>
      <c r="L523" s="33">
        <v>3645.7725999999998</v>
      </c>
    </row>
    <row r="524" spans="1:12" x14ac:dyDescent="0.2">
      <c r="A524" s="1" t="s">
        <v>110</v>
      </c>
      <c r="B524" s="1" t="s">
        <v>386</v>
      </c>
      <c r="C524" s="1" t="s">
        <v>75</v>
      </c>
      <c r="D524" s="1" t="s">
        <v>16</v>
      </c>
      <c r="E524" s="6">
        <v>36708</v>
      </c>
      <c r="F524" s="7">
        <v>310000</v>
      </c>
      <c r="G524" s="7">
        <v>309095.6385</v>
      </c>
      <c r="H524" s="8">
        <v>0.99708270496663298</v>
      </c>
      <c r="I524" s="32">
        <v>4.4630000000000001</v>
      </c>
      <c r="J524" s="32">
        <v>4.37</v>
      </c>
      <c r="K524" s="33">
        <v>0</v>
      </c>
      <c r="L524" s="33">
        <v>28745.894400000001</v>
      </c>
    </row>
    <row r="525" spans="1:12" x14ac:dyDescent="0.2">
      <c r="A525" s="1" t="s">
        <v>110</v>
      </c>
      <c r="B525" s="1" t="s">
        <v>387</v>
      </c>
      <c r="C525" s="1" t="s">
        <v>75</v>
      </c>
      <c r="D525" s="1" t="s">
        <v>16</v>
      </c>
      <c r="E525" s="6">
        <v>36708</v>
      </c>
      <c r="F525" s="7">
        <v>310000</v>
      </c>
      <c r="G525" s="7">
        <v>309095.6385</v>
      </c>
      <c r="H525" s="8">
        <v>0.99708270496663298</v>
      </c>
      <c r="I525" s="32">
        <v>4.4630000000000001</v>
      </c>
      <c r="J525" s="32">
        <v>4.3650000000000002</v>
      </c>
      <c r="K525" s="33">
        <v>0</v>
      </c>
      <c r="L525" s="33">
        <v>30291.372599999999</v>
      </c>
    </row>
    <row r="526" spans="1:12" x14ac:dyDescent="0.2">
      <c r="A526" s="1" t="s">
        <v>110</v>
      </c>
      <c r="B526" s="1" t="s">
        <v>388</v>
      </c>
      <c r="C526" s="1" t="s">
        <v>75</v>
      </c>
      <c r="D526" s="1" t="s">
        <v>16</v>
      </c>
      <c r="E526" s="6">
        <v>36708</v>
      </c>
      <c r="F526" s="7">
        <v>155000</v>
      </c>
      <c r="G526" s="7">
        <v>154547.8193</v>
      </c>
      <c r="H526" s="8">
        <v>0.99708270496663298</v>
      </c>
      <c r="I526" s="32">
        <v>4.4630000000000001</v>
      </c>
      <c r="J526" s="32">
        <v>4.3250000000000002</v>
      </c>
      <c r="K526" s="33">
        <v>0</v>
      </c>
      <c r="L526" s="33">
        <v>21327.599099999999</v>
      </c>
    </row>
    <row r="527" spans="1:12" x14ac:dyDescent="0.2">
      <c r="A527" s="1" t="s">
        <v>110</v>
      </c>
      <c r="B527" s="1" t="s">
        <v>388</v>
      </c>
      <c r="C527" s="1" t="s">
        <v>75</v>
      </c>
      <c r="D527" s="1" t="s">
        <v>16</v>
      </c>
      <c r="E527" s="6">
        <v>36739</v>
      </c>
      <c r="F527" s="7">
        <v>155000</v>
      </c>
      <c r="G527" s="7">
        <v>153664.09899999999</v>
      </c>
      <c r="H527" s="8">
        <v>0.99138128386536595</v>
      </c>
      <c r="I527" s="32">
        <v>4.4219999999999997</v>
      </c>
      <c r="J527" s="32">
        <v>4.3250000000000002</v>
      </c>
      <c r="K527" s="33">
        <v>0</v>
      </c>
      <c r="L527" s="33">
        <v>14905.417600000001</v>
      </c>
    </row>
    <row r="528" spans="1:12" x14ac:dyDescent="0.2">
      <c r="A528" s="1" t="s">
        <v>110</v>
      </c>
      <c r="B528" s="1" t="s">
        <v>388</v>
      </c>
      <c r="C528" s="1" t="s">
        <v>75</v>
      </c>
      <c r="D528" s="1" t="s">
        <v>16</v>
      </c>
      <c r="E528" s="6">
        <v>36770</v>
      </c>
      <c r="F528" s="7">
        <v>150000</v>
      </c>
      <c r="G528" s="7">
        <v>147846.19630000001</v>
      </c>
      <c r="H528" s="8">
        <v>0.98564130855926402</v>
      </c>
      <c r="I528" s="32">
        <v>4.3819999999999997</v>
      </c>
      <c r="J528" s="32">
        <v>4.3250000000000002</v>
      </c>
      <c r="K528" s="33">
        <v>0</v>
      </c>
      <c r="L528" s="33">
        <v>8427.2332000000006</v>
      </c>
    </row>
    <row r="529" spans="1:12" x14ac:dyDescent="0.2">
      <c r="A529" s="1" t="s">
        <v>110</v>
      </c>
      <c r="B529" s="1" t="s">
        <v>388</v>
      </c>
      <c r="C529" s="1" t="s">
        <v>75</v>
      </c>
      <c r="D529" s="1" t="s">
        <v>16</v>
      </c>
      <c r="E529" s="6">
        <v>36800</v>
      </c>
      <c r="F529" s="7">
        <v>155000</v>
      </c>
      <c r="G529" s="7">
        <v>151907.19140000001</v>
      </c>
      <c r="H529" s="8">
        <v>0.98004639623156797</v>
      </c>
      <c r="I529" s="32">
        <v>4.3540000000000001</v>
      </c>
      <c r="J529" s="32">
        <v>4.3250000000000002</v>
      </c>
      <c r="K529" s="33">
        <v>0</v>
      </c>
      <c r="L529" s="33">
        <v>4405.3086000000003</v>
      </c>
    </row>
    <row r="530" spans="1:12" x14ac:dyDescent="0.2">
      <c r="A530" s="1" t="s">
        <v>110</v>
      </c>
      <c r="B530" s="1" t="s">
        <v>389</v>
      </c>
      <c r="C530" s="1" t="s">
        <v>75</v>
      </c>
      <c r="D530" s="1" t="s">
        <v>16</v>
      </c>
      <c r="E530" s="6">
        <v>36708</v>
      </c>
      <c r="F530" s="7">
        <v>155000</v>
      </c>
      <c r="G530" s="7">
        <v>154547.8193</v>
      </c>
      <c r="H530" s="8">
        <v>0.99708270496663298</v>
      </c>
      <c r="I530" s="32">
        <v>4.4630000000000001</v>
      </c>
      <c r="J530" s="32">
        <v>4.32</v>
      </c>
      <c r="K530" s="33">
        <v>0</v>
      </c>
      <c r="L530" s="33">
        <v>22100.338199999998</v>
      </c>
    </row>
    <row r="531" spans="1:12" x14ac:dyDescent="0.2">
      <c r="A531" s="1" t="s">
        <v>110</v>
      </c>
      <c r="B531" s="1" t="s">
        <v>389</v>
      </c>
      <c r="C531" s="1" t="s">
        <v>75</v>
      </c>
      <c r="D531" s="1" t="s">
        <v>16</v>
      </c>
      <c r="E531" s="6">
        <v>36739</v>
      </c>
      <c r="F531" s="7">
        <v>155000</v>
      </c>
      <c r="G531" s="7">
        <v>153664.09899999999</v>
      </c>
      <c r="H531" s="8">
        <v>0.99138128386536595</v>
      </c>
      <c r="I531" s="32">
        <v>4.4219999999999997</v>
      </c>
      <c r="J531" s="32">
        <v>4.32</v>
      </c>
      <c r="K531" s="33">
        <v>0</v>
      </c>
      <c r="L531" s="33">
        <v>15673.7381</v>
      </c>
    </row>
    <row r="532" spans="1:12" x14ac:dyDescent="0.2">
      <c r="A532" s="1" t="s">
        <v>110</v>
      </c>
      <c r="B532" s="1" t="s">
        <v>389</v>
      </c>
      <c r="C532" s="1" t="s">
        <v>75</v>
      </c>
      <c r="D532" s="1" t="s">
        <v>16</v>
      </c>
      <c r="E532" s="6">
        <v>36770</v>
      </c>
      <c r="F532" s="7">
        <v>150000</v>
      </c>
      <c r="G532" s="7">
        <v>147846.19630000001</v>
      </c>
      <c r="H532" s="8">
        <v>0.98564130855926402</v>
      </c>
      <c r="I532" s="32">
        <v>4.3819999999999997</v>
      </c>
      <c r="J532" s="32">
        <v>4.32</v>
      </c>
      <c r="K532" s="33">
        <v>0</v>
      </c>
      <c r="L532" s="33">
        <v>9166.4642000000003</v>
      </c>
    </row>
    <row r="533" spans="1:12" x14ac:dyDescent="0.2">
      <c r="A533" s="1" t="s">
        <v>110</v>
      </c>
      <c r="B533" s="1" t="s">
        <v>389</v>
      </c>
      <c r="C533" s="1" t="s">
        <v>75</v>
      </c>
      <c r="D533" s="1" t="s">
        <v>16</v>
      </c>
      <c r="E533" s="6">
        <v>36800</v>
      </c>
      <c r="F533" s="7">
        <v>155000</v>
      </c>
      <c r="G533" s="7">
        <v>151907.19140000001</v>
      </c>
      <c r="H533" s="8">
        <v>0.98004639623156797</v>
      </c>
      <c r="I533" s="32">
        <v>4.3540000000000001</v>
      </c>
      <c r="J533" s="32">
        <v>4.32</v>
      </c>
      <c r="K533" s="33">
        <v>0</v>
      </c>
      <c r="L533" s="33">
        <v>5164.8445000000002</v>
      </c>
    </row>
    <row r="534" spans="1:12" x14ac:dyDescent="0.2">
      <c r="A534" s="1" t="s">
        <v>110</v>
      </c>
      <c r="B534" s="1" t="s">
        <v>390</v>
      </c>
      <c r="C534" s="1" t="s">
        <v>75</v>
      </c>
      <c r="D534" s="1" t="s">
        <v>16</v>
      </c>
      <c r="E534" s="6">
        <v>36708</v>
      </c>
      <c r="F534" s="7">
        <v>310000</v>
      </c>
      <c r="G534" s="7">
        <v>309095.6385</v>
      </c>
      <c r="H534" s="8">
        <v>0.99708270496663298</v>
      </c>
      <c r="I534" s="32">
        <v>4.4630000000000001</v>
      </c>
      <c r="J534" s="32">
        <v>4.3600000000000003</v>
      </c>
      <c r="K534" s="33">
        <v>0</v>
      </c>
      <c r="L534" s="33">
        <v>31836.8508</v>
      </c>
    </row>
    <row r="535" spans="1:12" x14ac:dyDescent="0.2">
      <c r="A535" s="1" t="s">
        <v>230</v>
      </c>
      <c r="B535" s="1" t="s">
        <v>391</v>
      </c>
      <c r="C535" s="1" t="s">
        <v>75</v>
      </c>
      <c r="D535" s="1" t="s">
        <v>16</v>
      </c>
      <c r="E535" s="6">
        <v>36708</v>
      </c>
      <c r="F535" s="7">
        <v>-155000</v>
      </c>
      <c r="G535" s="7">
        <v>-154547.8193</v>
      </c>
      <c r="H535" s="8">
        <v>0.99708270496663298</v>
      </c>
      <c r="I535" s="32">
        <v>4.4630000000000001</v>
      </c>
      <c r="J535" s="32">
        <v>4.3650000000000002</v>
      </c>
      <c r="K535" s="33">
        <v>0</v>
      </c>
      <c r="L535" s="33">
        <v>-15145.686299999999</v>
      </c>
    </row>
    <row r="536" spans="1:12" x14ac:dyDescent="0.2">
      <c r="A536" s="1" t="s">
        <v>115</v>
      </c>
      <c r="B536" s="1" t="s">
        <v>392</v>
      </c>
      <c r="C536" s="1" t="s">
        <v>75</v>
      </c>
      <c r="D536" s="1" t="s">
        <v>16</v>
      </c>
      <c r="E536" s="6">
        <v>36708</v>
      </c>
      <c r="F536" s="7">
        <v>-155000</v>
      </c>
      <c r="G536" s="7">
        <v>-154547.8193</v>
      </c>
      <c r="H536" s="8">
        <v>0.99708270496663298</v>
      </c>
      <c r="I536" s="32">
        <v>4.4630000000000001</v>
      </c>
      <c r="J536" s="32">
        <v>4.3650000000000002</v>
      </c>
      <c r="K536" s="33">
        <v>0</v>
      </c>
      <c r="L536" s="33">
        <v>-15145.686299999999</v>
      </c>
    </row>
    <row r="537" spans="1:12" x14ac:dyDescent="0.2">
      <c r="A537" s="1" t="s">
        <v>157</v>
      </c>
      <c r="B537" s="1" t="s">
        <v>393</v>
      </c>
      <c r="C537" s="1" t="s">
        <v>75</v>
      </c>
      <c r="D537" s="1" t="s">
        <v>16</v>
      </c>
      <c r="E537" s="6">
        <v>36831</v>
      </c>
      <c r="F537" s="7">
        <v>150000</v>
      </c>
      <c r="G537" s="7">
        <v>146141.92939999999</v>
      </c>
      <c r="H537" s="8">
        <v>0.97427952923641703</v>
      </c>
      <c r="I537" s="32">
        <v>4.4039999999999999</v>
      </c>
      <c r="J537" s="32">
        <v>4.2549999999999999</v>
      </c>
      <c r="K537" s="33">
        <v>0</v>
      </c>
      <c r="L537" s="33">
        <v>21775.147499999999</v>
      </c>
    </row>
    <row r="538" spans="1:12" x14ac:dyDescent="0.2">
      <c r="A538" s="1" t="s">
        <v>157</v>
      </c>
      <c r="B538" s="1" t="s">
        <v>393</v>
      </c>
      <c r="C538" s="1" t="s">
        <v>75</v>
      </c>
      <c r="D538" s="1" t="s">
        <v>16</v>
      </c>
      <c r="E538" s="6">
        <v>36861</v>
      </c>
      <c r="F538" s="7">
        <v>155000</v>
      </c>
      <c r="G538" s="7">
        <v>150145.89069999999</v>
      </c>
      <c r="H538" s="8">
        <v>0.96868316580300295</v>
      </c>
      <c r="I538" s="32">
        <v>4.47</v>
      </c>
      <c r="J538" s="32">
        <v>4.2549999999999999</v>
      </c>
      <c r="K538" s="33">
        <v>0</v>
      </c>
      <c r="L538" s="33">
        <v>32281.3665</v>
      </c>
    </row>
    <row r="539" spans="1:12" x14ac:dyDescent="0.2">
      <c r="A539" s="1" t="s">
        <v>157</v>
      </c>
      <c r="B539" s="1" t="s">
        <v>393</v>
      </c>
      <c r="C539" s="1" t="s">
        <v>75</v>
      </c>
      <c r="D539" s="1" t="s">
        <v>16</v>
      </c>
      <c r="E539" s="6">
        <v>36892</v>
      </c>
      <c r="F539" s="7">
        <v>155000</v>
      </c>
      <c r="G539" s="7">
        <v>149247.26550000001</v>
      </c>
      <c r="H539" s="8">
        <v>0.96288558379760603</v>
      </c>
      <c r="I539" s="32">
        <v>4.4539999999999997</v>
      </c>
      <c r="J539" s="32">
        <v>4.2549999999999999</v>
      </c>
      <c r="K539" s="33">
        <v>0</v>
      </c>
      <c r="L539" s="33">
        <v>29700.2058</v>
      </c>
    </row>
    <row r="540" spans="1:12" x14ac:dyDescent="0.2">
      <c r="A540" s="1" t="s">
        <v>157</v>
      </c>
      <c r="B540" s="1" t="s">
        <v>393</v>
      </c>
      <c r="C540" s="1" t="s">
        <v>75</v>
      </c>
      <c r="D540" s="1" t="s">
        <v>16</v>
      </c>
      <c r="E540" s="6">
        <v>36923</v>
      </c>
      <c r="F540" s="7">
        <v>140000</v>
      </c>
      <c r="G540" s="7">
        <v>133990.4345</v>
      </c>
      <c r="H540" s="8">
        <v>0.95707453211344096</v>
      </c>
      <c r="I540" s="32">
        <v>4.2160000000000002</v>
      </c>
      <c r="J540" s="32">
        <v>4.2549999999999999</v>
      </c>
      <c r="K540" s="33">
        <v>0</v>
      </c>
      <c r="L540" s="33">
        <v>-5225.6269000000002</v>
      </c>
    </row>
    <row r="541" spans="1:12" x14ac:dyDescent="0.2">
      <c r="A541" s="1" t="s">
        <v>157</v>
      </c>
      <c r="B541" s="1" t="s">
        <v>393</v>
      </c>
      <c r="C541" s="1" t="s">
        <v>75</v>
      </c>
      <c r="D541" s="1" t="s">
        <v>16</v>
      </c>
      <c r="E541" s="6">
        <v>36951</v>
      </c>
      <c r="F541" s="7">
        <v>155000</v>
      </c>
      <c r="G541" s="7">
        <v>147531.1778</v>
      </c>
      <c r="H541" s="8">
        <v>0.95181405005432396</v>
      </c>
      <c r="I541" s="32">
        <v>3.976</v>
      </c>
      <c r="J541" s="32">
        <v>4.2549999999999999</v>
      </c>
      <c r="K541" s="33">
        <v>0</v>
      </c>
      <c r="L541" s="33">
        <v>-41161.198600000003</v>
      </c>
    </row>
    <row r="542" spans="1:12" x14ac:dyDescent="0.2">
      <c r="A542" s="1" t="s">
        <v>110</v>
      </c>
      <c r="B542" s="1" t="s">
        <v>394</v>
      </c>
      <c r="C542" s="1" t="s">
        <v>75</v>
      </c>
      <c r="D542" s="1" t="s">
        <v>16</v>
      </c>
      <c r="E542" s="6">
        <v>36708</v>
      </c>
      <c r="F542" s="7">
        <v>310000</v>
      </c>
      <c r="G542" s="7">
        <v>309095.6385</v>
      </c>
      <c r="H542" s="8">
        <v>0.99708270496663298</v>
      </c>
      <c r="I542" s="32">
        <v>4.4630000000000001</v>
      </c>
      <c r="J542" s="32">
        <v>4.3600000000000003</v>
      </c>
      <c r="K542" s="33">
        <v>0</v>
      </c>
      <c r="L542" s="33">
        <v>31836.8508</v>
      </c>
    </row>
    <row r="543" spans="1:12" x14ac:dyDescent="0.2">
      <c r="A543" s="1" t="s">
        <v>110</v>
      </c>
      <c r="B543" s="1" t="s">
        <v>395</v>
      </c>
      <c r="C543" s="1" t="s">
        <v>75</v>
      </c>
      <c r="D543" s="1" t="s">
        <v>16</v>
      </c>
      <c r="E543" s="6">
        <v>36708</v>
      </c>
      <c r="F543" s="7">
        <v>310000</v>
      </c>
      <c r="G543" s="7">
        <v>309095.6385</v>
      </c>
      <c r="H543" s="8">
        <v>0.99708270496663298</v>
      </c>
      <c r="I543" s="32">
        <v>4.4630000000000001</v>
      </c>
      <c r="J543" s="32">
        <v>4.3550000000000004</v>
      </c>
      <c r="K543" s="33">
        <v>0</v>
      </c>
      <c r="L543" s="33">
        <v>33382.328999999998</v>
      </c>
    </row>
    <row r="544" spans="1:12" x14ac:dyDescent="0.2">
      <c r="A544" s="1" t="s">
        <v>120</v>
      </c>
      <c r="B544" s="1" t="s">
        <v>396</v>
      </c>
      <c r="C544" s="1" t="s">
        <v>75</v>
      </c>
      <c r="D544" s="1" t="s">
        <v>16</v>
      </c>
      <c r="E544" s="6">
        <v>36708</v>
      </c>
      <c r="F544" s="7">
        <v>155000</v>
      </c>
      <c r="G544" s="7">
        <v>154547.8193</v>
      </c>
      <c r="H544" s="8">
        <v>0.99708270496663298</v>
      </c>
      <c r="I544" s="32">
        <v>4.4630000000000001</v>
      </c>
      <c r="J544" s="32">
        <v>4.3499999999999996</v>
      </c>
      <c r="K544" s="33">
        <v>0</v>
      </c>
      <c r="L544" s="33">
        <v>17463.903600000001</v>
      </c>
    </row>
    <row r="545" spans="1:12" x14ac:dyDescent="0.2">
      <c r="A545" s="1" t="s">
        <v>397</v>
      </c>
      <c r="B545" s="1" t="s">
        <v>398</v>
      </c>
      <c r="C545" s="1" t="s">
        <v>75</v>
      </c>
      <c r="D545" s="1" t="s">
        <v>16</v>
      </c>
      <c r="E545" s="6">
        <v>36708</v>
      </c>
      <c r="F545" s="7">
        <v>155000</v>
      </c>
      <c r="G545" s="7">
        <v>154547.8193</v>
      </c>
      <c r="H545" s="8">
        <v>0.99708270496663298</v>
      </c>
      <c r="I545" s="32">
        <v>4.4630000000000001</v>
      </c>
      <c r="J545" s="32">
        <v>4.3499999999999996</v>
      </c>
      <c r="K545" s="33">
        <v>0</v>
      </c>
      <c r="L545" s="33">
        <v>17463.903600000001</v>
      </c>
    </row>
    <row r="546" spans="1:12" x14ac:dyDescent="0.2">
      <c r="A546" s="1" t="s">
        <v>277</v>
      </c>
      <c r="B546" s="1" t="s">
        <v>399</v>
      </c>
      <c r="C546" s="1" t="s">
        <v>75</v>
      </c>
      <c r="D546" s="1" t="s">
        <v>16</v>
      </c>
      <c r="E546" s="6">
        <v>36708</v>
      </c>
      <c r="F546" s="7">
        <v>310000</v>
      </c>
      <c r="G546" s="7">
        <v>309095.6385</v>
      </c>
      <c r="H546" s="8">
        <v>0.99708270496663298</v>
      </c>
      <c r="I546" s="32">
        <v>4.4630000000000001</v>
      </c>
      <c r="J546" s="32">
        <v>4.3449999999999998</v>
      </c>
      <c r="K546" s="33">
        <v>0</v>
      </c>
      <c r="L546" s="33">
        <v>36473.285300000003</v>
      </c>
    </row>
    <row r="547" spans="1:12" x14ac:dyDescent="0.2">
      <c r="A547" s="1" t="s">
        <v>226</v>
      </c>
      <c r="B547" s="1" t="s">
        <v>400</v>
      </c>
      <c r="C547" s="1" t="s">
        <v>75</v>
      </c>
      <c r="D547" s="1" t="s">
        <v>16</v>
      </c>
      <c r="E547" s="6">
        <v>36708</v>
      </c>
      <c r="F547" s="7">
        <v>155000</v>
      </c>
      <c r="G547" s="7">
        <v>154547.8193</v>
      </c>
      <c r="H547" s="8">
        <v>0.99708270496663298</v>
      </c>
      <c r="I547" s="32">
        <v>4.4630000000000001</v>
      </c>
      <c r="J547" s="32">
        <v>4.3099999999999996</v>
      </c>
      <c r="K547" s="33">
        <v>0</v>
      </c>
      <c r="L547" s="33">
        <v>23645.816299999999</v>
      </c>
    </row>
    <row r="548" spans="1:12" x14ac:dyDescent="0.2">
      <c r="A548" s="1" t="s">
        <v>226</v>
      </c>
      <c r="B548" s="1" t="s">
        <v>400</v>
      </c>
      <c r="C548" s="1" t="s">
        <v>75</v>
      </c>
      <c r="D548" s="1" t="s">
        <v>16</v>
      </c>
      <c r="E548" s="6">
        <v>36739</v>
      </c>
      <c r="F548" s="7">
        <v>155000</v>
      </c>
      <c r="G548" s="7">
        <v>153664.09899999999</v>
      </c>
      <c r="H548" s="8">
        <v>0.99138128386536595</v>
      </c>
      <c r="I548" s="32">
        <v>4.4219999999999997</v>
      </c>
      <c r="J548" s="32">
        <v>4.3099999999999996</v>
      </c>
      <c r="K548" s="33">
        <v>0</v>
      </c>
      <c r="L548" s="33">
        <v>17210.379099999998</v>
      </c>
    </row>
    <row r="549" spans="1:12" x14ac:dyDescent="0.2">
      <c r="A549" s="1" t="s">
        <v>226</v>
      </c>
      <c r="B549" s="1" t="s">
        <v>400</v>
      </c>
      <c r="C549" s="1" t="s">
        <v>75</v>
      </c>
      <c r="D549" s="1" t="s">
        <v>16</v>
      </c>
      <c r="E549" s="6">
        <v>36770</v>
      </c>
      <c r="F549" s="7">
        <v>150000</v>
      </c>
      <c r="G549" s="7">
        <v>147846.19630000001</v>
      </c>
      <c r="H549" s="8">
        <v>0.98564130855926402</v>
      </c>
      <c r="I549" s="32">
        <v>4.3819999999999997</v>
      </c>
      <c r="J549" s="32">
        <v>4.3099999999999996</v>
      </c>
      <c r="K549" s="33">
        <v>0</v>
      </c>
      <c r="L549" s="33">
        <v>10644.926100000001</v>
      </c>
    </row>
    <row r="550" spans="1:12" x14ac:dyDescent="0.2">
      <c r="A550" s="1" t="s">
        <v>226</v>
      </c>
      <c r="B550" s="1" t="s">
        <v>400</v>
      </c>
      <c r="C550" s="1" t="s">
        <v>75</v>
      </c>
      <c r="D550" s="1" t="s">
        <v>16</v>
      </c>
      <c r="E550" s="6">
        <v>36800</v>
      </c>
      <c r="F550" s="7">
        <v>155000</v>
      </c>
      <c r="G550" s="7">
        <v>151907.19140000001</v>
      </c>
      <c r="H550" s="8">
        <v>0.98004639623156797</v>
      </c>
      <c r="I550" s="32">
        <v>4.3540000000000001</v>
      </c>
      <c r="J550" s="32">
        <v>4.3099999999999996</v>
      </c>
      <c r="K550" s="33">
        <v>0</v>
      </c>
      <c r="L550" s="33">
        <v>6683.9164000000001</v>
      </c>
    </row>
    <row r="551" spans="1:12" x14ac:dyDescent="0.2">
      <c r="A551" s="1" t="s">
        <v>170</v>
      </c>
      <c r="B551" s="1" t="s">
        <v>401</v>
      </c>
      <c r="C551" s="1" t="s">
        <v>75</v>
      </c>
      <c r="D551" s="1" t="s">
        <v>16</v>
      </c>
      <c r="E551" s="6">
        <v>36708</v>
      </c>
      <c r="F551" s="7">
        <v>-310000</v>
      </c>
      <c r="G551" s="7">
        <v>-309095.6385</v>
      </c>
      <c r="H551" s="8">
        <v>0.99708270496663298</v>
      </c>
      <c r="I551" s="32">
        <v>4.4630000000000001</v>
      </c>
      <c r="J551" s="32">
        <v>4.3499999999999996</v>
      </c>
      <c r="K551" s="33">
        <v>0</v>
      </c>
      <c r="L551" s="33">
        <v>-34927.807200000003</v>
      </c>
    </row>
    <row r="552" spans="1:12" x14ac:dyDescent="0.2">
      <c r="A552" s="1" t="s">
        <v>402</v>
      </c>
      <c r="B552" s="1" t="s">
        <v>403</v>
      </c>
      <c r="C552" s="1" t="s">
        <v>75</v>
      </c>
      <c r="D552" s="1" t="s">
        <v>16</v>
      </c>
      <c r="E552" s="6">
        <v>36708</v>
      </c>
      <c r="F552" s="7">
        <v>155000</v>
      </c>
      <c r="G552" s="7">
        <v>154547.8193</v>
      </c>
      <c r="H552" s="8">
        <v>0.99708270496663298</v>
      </c>
      <c r="I552" s="32">
        <v>4.4630000000000001</v>
      </c>
      <c r="J552" s="32">
        <v>4.3449999999999998</v>
      </c>
      <c r="K552" s="33">
        <v>0</v>
      </c>
      <c r="L552" s="33">
        <v>18236.6427</v>
      </c>
    </row>
    <row r="553" spans="1:12" x14ac:dyDescent="0.2">
      <c r="A553" s="1" t="s">
        <v>110</v>
      </c>
      <c r="B553" s="1" t="s">
        <v>404</v>
      </c>
      <c r="C553" s="1" t="s">
        <v>75</v>
      </c>
      <c r="D553" s="1" t="s">
        <v>16</v>
      </c>
      <c r="E553" s="6">
        <v>36708</v>
      </c>
      <c r="F553" s="7">
        <v>155000</v>
      </c>
      <c r="G553" s="7">
        <v>154547.8193</v>
      </c>
      <c r="H553" s="8">
        <v>0.99708270496663298</v>
      </c>
      <c r="I553" s="32">
        <v>4.4630000000000001</v>
      </c>
      <c r="J553" s="32">
        <v>4.3449999999999998</v>
      </c>
      <c r="K553" s="33">
        <v>0</v>
      </c>
      <c r="L553" s="33">
        <v>18236.6427</v>
      </c>
    </row>
    <row r="554" spans="1:12" x14ac:dyDescent="0.2">
      <c r="A554" s="1" t="s">
        <v>110</v>
      </c>
      <c r="B554" s="1" t="s">
        <v>405</v>
      </c>
      <c r="C554" s="1" t="s">
        <v>75</v>
      </c>
      <c r="D554" s="1" t="s">
        <v>16</v>
      </c>
      <c r="E554" s="6">
        <v>36831</v>
      </c>
      <c r="F554" s="7">
        <v>150000</v>
      </c>
      <c r="G554" s="7">
        <v>146141.92939999999</v>
      </c>
      <c r="H554" s="8">
        <v>0.97427952923641703</v>
      </c>
      <c r="I554" s="32">
        <v>4.4039999999999999</v>
      </c>
      <c r="J554" s="32">
        <v>4.24</v>
      </c>
      <c r="K554" s="33">
        <v>0</v>
      </c>
      <c r="L554" s="33">
        <v>23967.276399999999</v>
      </c>
    </row>
    <row r="555" spans="1:12" x14ac:dyDescent="0.2">
      <c r="A555" s="1" t="s">
        <v>110</v>
      </c>
      <c r="B555" s="1" t="s">
        <v>405</v>
      </c>
      <c r="C555" s="1" t="s">
        <v>75</v>
      </c>
      <c r="D555" s="1" t="s">
        <v>16</v>
      </c>
      <c r="E555" s="6">
        <v>36861</v>
      </c>
      <c r="F555" s="7">
        <v>155000</v>
      </c>
      <c r="G555" s="7">
        <v>150145.89069999999</v>
      </c>
      <c r="H555" s="8">
        <v>0.96868316580300295</v>
      </c>
      <c r="I555" s="32">
        <v>4.47</v>
      </c>
      <c r="J555" s="32">
        <v>4.24</v>
      </c>
      <c r="K555" s="33">
        <v>0</v>
      </c>
      <c r="L555" s="33">
        <v>34533.554900000003</v>
      </c>
    </row>
    <row r="556" spans="1:12" x14ac:dyDescent="0.2">
      <c r="A556" s="1" t="s">
        <v>110</v>
      </c>
      <c r="B556" s="1" t="s">
        <v>405</v>
      </c>
      <c r="C556" s="1" t="s">
        <v>75</v>
      </c>
      <c r="D556" s="1" t="s">
        <v>16</v>
      </c>
      <c r="E556" s="6">
        <v>36892</v>
      </c>
      <c r="F556" s="7">
        <v>155000</v>
      </c>
      <c r="G556" s="7">
        <v>149247.26550000001</v>
      </c>
      <c r="H556" s="8">
        <v>0.96288558379760603</v>
      </c>
      <c r="I556" s="32">
        <v>4.4539999999999997</v>
      </c>
      <c r="J556" s="32">
        <v>4.24</v>
      </c>
      <c r="K556" s="33">
        <v>0</v>
      </c>
      <c r="L556" s="33">
        <v>31938.914799999999</v>
      </c>
    </row>
    <row r="557" spans="1:12" x14ac:dyDescent="0.2">
      <c r="A557" s="1" t="s">
        <v>110</v>
      </c>
      <c r="B557" s="1" t="s">
        <v>405</v>
      </c>
      <c r="C557" s="1" t="s">
        <v>75</v>
      </c>
      <c r="D557" s="1" t="s">
        <v>16</v>
      </c>
      <c r="E557" s="6">
        <v>36923</v>
      </c>
      <c r="F557" s="7">
        <v>140000</v>
      </c>
      <c r="G557" s="7">
        <v>133990.4345</v>
      </c>
      <c r="H557" s="8">
        <v>0.95707453211344096</v>
      </c>
      <c r="I557" s="32">
        <v>4.2160000000000002</v>
      </c>
      <c r="J557" s="32">
        <v>4.24</v>
      </c>
      <c r="K557" s="33">
        <v>0</v>
      </c>
      <c r="L557" s="33">
        <v>-3215.7703999999999</v>
      </c>
    </row>
    <row r="558" spans="1:12" x14ac:dyDescent="0.2">
      <c r="A558" s="1" t="s">
        <v>110</v>
      </c>
      <c r="B558" s="1" t="s">
        <v>405</v>
      </c>
      <c r="C558" s="1" t="s">
        <v>75</v>
      </c>
      <c r="D558" s="1" t="s">
        <v>16</v>
      </c>
      <c r="E558" s="6">
        <v>36951</v>
      </c>
      <c r="F558" s="7">
        <v>155000</v>
      </c>
      <c r="G558" s="7">
        <v>147531.1778</v>
      </c>
      <c r="H558" s="8">
        <v>0.95181405005432396</v>
      </c>
      <c r="I558" s="32">
        <v>3.976</v>
      </c>
      <c r="J558" s="32">
        <v>4.24</v>
      </c>
      <c r="K558" s="33">
        <v>0</v>
      </c>
      <c r="L558" s="33">
        <v>-38948.230900000002</v>
      </c>
    </row>
    <row r="559" spans="1:12" x14ac:dyDescent="0.2">
      <c r="A559" s="1" t="s">
        <v>175</v>
      </c>
      <c r="B559" s="1" t="s">
        <v>406</v>
      </c>
      <c r="C559" s="1" t="s">
        <v>75</v>
      </c>
      <c r="D559" s="1" t="s">
        <v>16</v>
      </c>
      <c r="E559" s="6">
        <v>36739</v>
      </c>
      <c r="F559" s="7">
        <v>-310000</v>
      </c>
      <c r="G559" s="7">
        <v>-307328.19799999997</v>
      </c>
      <c r="H559" s="8">
        <v>0.99138128386536595</v>
      </c>
      <c r="I559" s="32">
        <v>4.4219999999999997</v>
      </c>
      <c r="J559" s="32">
        <v>4.3224999999999998</v>
      </c>
      <c r="K559" s="33">
        <v>0</v>
      </c>
      <c r="L559" s="33">
        <v>-30579.155699999999</v>
      </c>
    </row>
    <row r="560" spans="1:12" x14ac:dyDescent="0.2">
      <c r="A560" s="1" t="s">
        <v>277</v>
      </c>
      <c r="B560" s="1" t="s">
        <v>407</v>
      </c>
      <c r="C560" s="1" t="s">
        <v>75</v>
      </c>
      <c r="D560" s="1" t="s">
        <v>16</v>
      </c>
      <c r="E560" s="6">
        <v>36708</v>
      </c>
      <c r="F560" s="7">
        <v>310000</v>
      </c>
      <c r="G560" s="7">
        <v>309095.6385</v>
      </c>
      <c r="H560" s="8">
        <v>0.99708270496663298</v>
      </c>
      <c r="I560" s="32">
        <v>4.4630000000000001</v>
      </c>
      <c r="J560" s="32">
        <v>4.34</v>
      </c>
      <c r="K560" s="33">
        <v>0</v>
      </c>
      <c r="L560" s="33">
        <v>38018.763500000001</v>
      </c>
    </row>
    <row r="561" spans="1:12" x14ac:dyDescent="0.2">
      <c r="A561" s="1" t="s">
        <v>222</v>
      </c>
      <c r="B561" s="1" t="s">
        <v>408</v>
      </c>
      <c r="C561" s="1" t="s">
        <v>75</v>
      </c>
      <c r="D561" s="1" t="s">
        <v>16</v>
      </c>
      <c r="E561" s="6">
        <v>36708</v>
      </c>
      <c r="F561" s="7">
        <v>155000</v>
      </c>
      <c r="G561" s="7">
        <v>154547.8193</v>
      </c>
      <c r="H561" s="8">
        <v>0.99708270496663298</v>
      </c>
      <c r="I561" s="32">
        <v>4.4630000000000001</v>
      </c>
      <c r="J561" s="32">
        <v>4.3</v>
      </c>
      <c r="K561" s="33">
        <v>0</v>
      </c>
      <c r="L561" s="33">
        <v>25191.2945</v>
      </c>
    </row>
    <row r="562" spans="1:12" x14ac:dyDescent="0.2">
      <c r="A562" s="1" t="s">
        <v>222</v>
      </c>
      <c r="B562" s="1" t="s">
        <v>408</v>
      </c>
      <c r="C562" s="1" t="s">
        <v>75</v>
      </c>
      <c r="D562" s="1" t="s">
        <v>16</v>
      </c>
      <c r="E562" s="6">
        <v>36739</v>
      </c>
      <c r="F562" s="7">
        <v>155000</v>
      </c>
      <c r="G562" s="7">
        <v>153664.09899999999</v>
      </c>
      <c r="H562" s="8">
        <v>0.99138128386536595</v>
      </c>
      <c r="I562" s="32">
        <v>4.4219999999999997</v>
      </c>
      <c r="J562" s="32">
        <v>4.3</v>
      </c>
      <c r="K562" s="33">
        <v>0</v>
      </c>
      <c r="L562" s="33">
        <v>18747.020100000002</v>
      </c>
    </row>
    <row r="563" spans="1:12" x14ac:dyDescent="0.2">
      <c r="A563" s="1" t="s">
        <v>222</v>
      </c>
      <c r="B563" s="1" t="s">
        <v>408</v>
      </c>
      <c r="C563" s="1" t="s">
        <v>75</v>
      </c>
      <c r="D563" s="1" t="s">
        <v>16</v>
      </c>
      <c r="E563" s="6">
        <v>36770</v>
      </c>
      <c r="F563" s="7">
        <v>150000</v>
      </c>
      <c r="G563" s="7">
        <v>147846.19630000001</v>
      </c>
      <c r="H563" s="8">
        <v>0.98564130855926402</v>
      </c>
      <c r="I563" s="32">
        <v>4.3819999999999997</v>
      </c>
      <c r="J563" s="32">
        <v>4.3</v>
      </c>
      <c r="K563" s="33">
        <v>0</v>
      </c>
      <c r="L563" s="33">
        <v>12123.3881</v>
      </c>
    </row>
    <row r="564" spans="1:12" x14ac:dyDescent="0.2">
      <c r="A564" s="1" t="s">
        <v>222</v>
      </c>
      <c r="B564" s="1" t="s">
        <v>408</v>
      </c>
      <c r="C564" s="1" t="s">
        <v>75</v>
      </c>
      <c r="D564" s="1" t="s">
        <v>16</v>
      </c>
      <c r="E564" s="6">
        <v>36800</v>
      </c>
      <c r="F564" s="7">
        <v>155000</v>
      </c>
      <c r="G564" s="7">
        <v>151907.19140000001</v>
      </c>
      <c r="H564" s="8">
        <v>0.98004639623156797</v>
      </c>
      <c r="I564" s="32">
        <v>4.3540000000000001</v>
      </c>
      <c r="J564" s="32">
        <v>4.3</v>
      </c>
      <c r="K564" s="33">
        <v>0</v>
      </c>
      <c r="L564" s="33">
        <v>8202.9883000000009</v>
      </c>
    </row>
    <row r="565" spans="1:12" x14ac:dyDescent="0.2">
      <c r="A565" s="1" t="s">
        <v>230</v>
      </c>
      <c r="B565" s="1" t="s">
        <v>409</v>
      </c>
      <c r="C565" s="1" t="s">
        <v>75</v>
      </c>
      <c r="D565" s="1" t="s">
        <v>16</v>
      </c>
      <c r="E565" s="6">
        <v>36708</v>
      </c>
      <c r="F565" s="7">
        <v>-155000</v>
      </c>
      <c r="G565" s="7">
        <v>-154547.8193</v>
      </c>
      <c r="H565" s="8">
        <v>0.99708270496663298</v>
      </c>
      <c r="I565" s="32">
        <v>4.4630000000000001</v>
      </c>
      <c r="J565" s="32">
        <v>4.3449999999999998</v>
      </c>
      <c r="K565" s="33">
        <v>0</v>
      </c>
      <c r="L565" s="33">
        <v>-18236.6427</v>
      </c>
    </row>
    <row r="566" spans="1:12" x14ac:dyDescent="0.2">
      <c r="A566" s="1" t="s">
        <v>148</v>
      </c>
      <c r="B566" s="1" t="s">
        <v>410</v>
      </c>
      <c r="C566" s="1" t="s">
        <v>75</v>
      </c>
      <c r="D566" s="1" t="s">
        <v>16</v>
      </c>
      <c r="E566" s="6">
        <v>36708</v>
      </c>
      <c r="F566" s="7">
        <v>155000</v>
      </c>
      <c r="G566" s="7">
        <v>154547.8193</v>
      </c>
      <c r="H566" s="8">
        <v>0.99708270496663298</v>
      </c>
      <c r="I566" s="32">
        <v>4.4630000000000001</v>
      </c>
      <c r="J566" s="32">
        <v>4.335</v>
      </c>
      <c r="K566" s="33">
        <v>0</v>
      </c>
      <c r="L566" s="33">
        <v>19782.120900000002</v>
      </c>
    </row>
    <row r="567" spans="1:12" x14ac:dyDescent="0.2">
      <c r="A567" s="1" t="s">
        <v>411</v>
      </c>
      <c r="B567" s="1" t="s">
        <v>412</v>
      </c>
      <c r="C567" s="1" t="s">
        <v>75</v>
      </c>
      <c r="D567" s="1" t="s">
        <v>16</v>
      </c>
      <c r="E567" s="6">
        <v>36708</v>
      </c>
      <c r="F567" s="7">
        <v>-155000</v>
      </c>
      <c r="G567" s="7">
        <v>-154547.8193</v>
      </c>
      <c r="H567" s="8">
        <v>0.99708270496663298</v>
      </c>
      <c r="I567" s="32">
        <v>4.4630000000000001</v>
      </c>
      <c r="J567" s="32">
        <v>4.3449999999999998</v>
      </c>
      <c r="K567" s="33">
        <v>0</v>
      </c>
      <c r="L567" s="33">
        <v>-18236.6427</v>
      </c>
    </row>
    <row r="568" spans="1:12" x14ac:dyDescent="0.2">
      <c r="A568" s="1" t="s">
        <v>413</v>
      </c>
      <c r="B568" s="1" t="s">
        <v>414</v>
      </c>
      <c r="C568" s="1" t="s">
        <v>75</v>
      </c>
      <c r="D568" s="1" t="s">
        <v>16</v>
      </c>
      <c r="E568" s="6">
        <v>36708</v>
      </c>
      <c r="F568" s="7">
        <v>-155000</v>
      </c>
      <c r="G568" s="7">
        <v>-154547.8193</v>
      </c>
      <c r="H568" s="8">
        <v>0.99708270496663298</v>
      </c>
      <c r="I568" s="32">
        <v>4.4630000000000001</v>
      </c>
      <c r="J568" s="32">
        <v>4.3449999999999998</v>
      </c>
      <c r="K568" s="33">
        <v>0</v>
      </c>
      <c r="L568" s="33">
        <v>-18236.6427</v>
      </c>
    </row>
    <row r="569" spans="1:12" x14ac:dyDescent="0.2">
      <c r="A569" s="1" t="s">
        <v>115</v>
      </c>
      <c r="B569" s="1" t="s">
        <v>415</v>
      </c>
      <c r="C569" s="1" t="s">
        <v>75</v>
      </c>
      <c r="D569" s="1" t="s">
        <v>16</v>
      </c>
      <c r="E569" s="6">
        <v>36708</v>
      </c>
      <c r="F569" s="7">
        <v>-310000</v>
      </c>
      <c r="G569" s="7">
        <v>-309095.6385</v>
      </c>
      <c r="H569" s="8">
        <v>0.99708270496663298</v>
      </c>
      <c r="I569" s="32">
        <v>4.4630000000000001</v>
      </c>
      <c r="J569" s="32">
        <v>4.3499999999999996</v>
      </c>
      <c r="K569" s="33">
        <v>0</v>
      </c>
      <c r="L569" s="33">
        <v>-34927.807200000003</v>
      </c>
    </row>
    <row r="570" spans="1:12" x14ac:dyDescent="0.2">
      <c r="A570" s="1" t="s">
        <v>170</v>
      </c>
      <c r="B570" s="1" t="s">
        <v>416</v>
      </c>
      <c r="C570" s="1" t="s">
        <v>75</v>
      </c>
      <c r="D570" s="1" t="s">
        <v>16</v>
      </c>
      <c r="E570" s="6">
        <v>36708</v>
      </c>
      <c r="F570" s="7">
        <v>-310000</v>
      </c>
      <c r="G570" s="7">
        <v>-309095.6385</v>
      </c>
      <c r="H570" s="8">
        <v>0.99708270496663298</v>
      </c>
      <c r="I570" s="32">
        <v>4.4630000000000001</v>
      </c>
      <c r="J570" s="32">
        <v>4.3550000000000004</v>
      </c>
      <c r="K570" s="33">
        <v>0</v>
      </c>
      <c r="L570" s="33">
        <v>-33382.328999999998</v>
      </c>
    </row>
    <row r="571" spans="1:12" x14ac:dyDescent="0.2">
      <c r="A571" s="1" t="s">
        <v>417</v>
      </c>
      <c r="B571" s="1" t="s">
        <v>418</v>
      </c>
      <c r="C571" s="1" t="s">
        <v>75</v>
      </c>
      <c r="D571" s="1" t="s">
        <v>16</v>
      </c>
      <c r="E571" s="6">
        <v>36831</v>
      </c>
      <c r="F571" s="7">
        <v>-150000</v>
      </c>
      <c r="G571" s="7">
        <v>-146141.92939999999</v>
      </c>
      <c r="H571" s="8">
        <v>0.97427952923641703</v>
      </c>
      <c r="I571" s="32">
        <v>4.4039999999999999</v>
      </c>
      <c r="J571" s="32">
        <v>4.2549999999999999</v>
      </c>
      <c r="K571" s="33">
        <v>0</v>
      </c>
      <c r="L571" s="33">
        <v>-21775.147499999999</v>
      </c>
    </row>
    <row r="572" spans="1:12" x14ac:dyDescent="0.2">
      <c r="A572" s="1" t="s">
        <v>417</v>
      </c>
      <c r="B572" s="1" t="s">
        <v>418</v>
      </c>
      <c r="C572" s="1" t="s">
        <v>75</v>
      </c>
      <c r="D572" s="1" t="s">
        <v>16</v>
      </c>
      <c r="E572" s="6">
        <v>36861</v>
      </c>
      <c r="F572" s="7">
        <v>-155000</v>
      </c>
      <c r="G572" s="7">
        <v>-150145.89069999999</v>
      </c>
      <c r="H572" s="8">
        <v>0.96868316580300295</v>
      </c>
      <c r="I572" s="32">
        <v>4.47</v>
      </c>
      <c r="J572" s="32">
        <v>4.2549999999999999</v>
      </c>
      <c r="K572" s="33">
        <v>0</v>
      </c>
      <c r="L572" s="33">
        <v>-32281.3665</v>
      </c>
    </row>
    <row r="573" spans="1:12" x14ac:dyDescent="0.2">
      <c r="A573" s="1" t="s">
        <v>417</v>
      </c>
      <c r="B573" s="1" t="s">
        <v>418</v>
      </c>
      <c r="C573" s="1" t="s">
        <v>75</v>
      </c>
      <c r="D573" s="1" t="s">
        <v>16</v>
      </c>
      <c r="E573" s="6">
        <v>36892</v>
      </c>
      <c r="F573" s="7">
        <v>-155000</v>
      </c>
      <c r="G573" s="7">
        <v>-149247.26550000001</v>
      </c>
      <c r="H573" s="8">
        <v>0.96288558379760603</v>
      </c>
      <c r="I573" s="32">
        <v>4.4539999999999997</v>
      </c>
      <c r="J573" s="32">
        <v>4.2549999999999999</v>
      </c>
      <c r="K573" s="33">
        <v>0</v>
      </c>
      <c r="L573" s="33">
        <v>-29700.2058</v>
      </c>
    </row>
    <row r="574" spans="1:12" x14ac:dyDescent="0.2">
      <c r="A574" s="1" t="s">
        <v>417</v>
      </c>
      <c r="B574" s="1" t="s">
        <v>418</v>
      </c>
      <c r="C574" s="1" t="s">
        <v>75</v>
      </c>
      <c r="D574" s="1" t="s">
        <v>16</v>
      </c>
      <c r="E574" s="6">
        <v>36923</v>
      </c>
      <c r="F574" s="7">
        <v>-140000</v>
      </c>
      <c r="G574" s="7">
        <v>-133990.4345</v>
      </c>
      <c r="H574" s="8">
        <v>0.95707453211344096</v>
      </c>
      <c r="I574" s="32">
        <v>4.2160000000000002</v>
      </c>
      <c r="J574" s="32">
        <v>4.2549999999999999</v>
      </c>
      <c r="K574" s="33">
        <v>0</v>
      </c>
      <c r="L574" s="33">
        <v>5225.6269000000002</v>
      </c>
    </row>
    <row r="575" spans="1:12" x14ac:dyDescent="0.2">
      <c r="A575" s="1" t="s">
        <v>417</v>
      </c>
      <c r="B575" s="1" t="s">
        <v>418</v>
      </c>
      <c r="C575" s="1" t="s">
        <v>75</v>
      </c>
      <c r="D575" s="1" t="s">
        <v>16</v>
      </c>
      <c r="E575" s="6">
        <v>36951</v>
      </c>
      <c r="F575" s="7">
        <v>-155000</v>
      </c>
      <c r="G575" s="7">
        <v>-147531.1778</v>
      </c>
      <c r="H575" s="8">
        <v>0.95181405005432396</v>
      </c>
      <c r="I575" s="32">
        <v>3.976</v>
      </c>
      <c r="J575" s="32">
        <v>4.2549999999999999</v>
      </c>
      <c r="K575" s="33">
        <v>0</v>
      </c>
      <c r="L575" s="33">
        <v>41161.198600000003</v>
      </c>
    </row>
    <row r="576" spans="1:12" x14ac:dyDescent="0.2">
      <c r="A576" s="1" t="s">
        <v>203</v>
      </c>
      <c r="B576" s="1" t="s">
        <v>419</v>
      </c>
      <c r="C576" s="1" t="s">
        <v>75</v>
      </c>
      <c r="D576" s="1" t="s">
        <v>16</v>
      </c>
      <c r="E576" s="6">
        <v>36708</v>
      </c>
      <c r="F576" s="7">
        <v>-310000</v>
      </c>
      <c r="G576" s="7">
        <v>-309095.6385</v>
      </c>
      <c r="H576" s="8">
        <v>0.99708270496663298</v>
      </c>
      <c r="I576" s="32">
        <v>4.4630000000000001</v>
      </c>
      <c r="J576" s="32">
        <v>4.3499999999999996</v>
      </c>
      <c r="K576" s="33">
        <v>0</v>
      </c>
      <c r="L576" s="33">
        <v>-34927.807200000003</v>
      </c>
    </row>
    <row r="577" spans="1:12" x14ac:dyDescent="0.2">
      <c r="A577" s="1" t="s">
        <v>150</v>
      </c>
      <c r="B577" s="1" t="s">
        <v>420</v>
      </c>
      <c r="C577" s="1" t="s">
        <v>75</v>
      </c>
      <c r="D577" s="1" t="s">
        <v>16</v>
      </c>
      <c r="E577" s="6">
        <v>36708</v>
      </c>
      <c r="F577" s="7">
        <v>-310000</v>
      </c>
      <c r="G577" s="7">
        <v>-309095.6385</v>
      </c>
      <c r="H577" s="8">
        <v>0.99708270496663298</v>
      </c>
      <c r="I577" s="32">
        <v>4.4630000000000001</v>
      </c>
      <c r="J577" s="32">
        <v>4.3550000000000004</v>
      </c>
      <c r="K577" s="33">
        <v>0</v>
      </c>
      <c r="L577" s="33">
        <v>-33382.328999999998</v>
      </c>
    </row>
    <row r="578" spans="1:12" x14ac:dyDescent="0.2">
      <c r="A578" s="1" t="s">
        <v>293</v>
      </c>
      <c r="B578" s="1" t="s">
        <v>421</v>
      </c>
      <c r="C578" s="1" t="s">
        <v>75</v>
      </c>
      <c r="D578" s="1" t="s">
        <v>16</v>
      </c>
      <c r="E578" s="6">
        <v>36708</v>
      </c>
      <c r="F578" s="7">
        <v>-310000</v>
      </c>
      <c r="G578" s="7">
        <v>-309095.6385</v>
      </c>
      <c r="H578" s="8">
        <v>0.99708270496663298</v>
      </c>
      <c r="I578" s="32">
        <v>4.4630000000000001</v>
      </c>
      <c r="J578" s="32">
        <v>4.3600000000000003</v>
      </c>
      <c r="K578" s="33">
        <v>0</v>
      </c>
      <c r="L578" s="33">
        <v>-31836.8508</v>
      </c>
    </row>
    <row r="579" spans="1:12" x14ac:dyDescent="0.2">
      <c r="A579" s="1" t="s">
        <v>126</v>
      </c>
      <c r="B579" s="1" t="s">
        <v>422</v>
      </c>
      <c r="C579" s="1" t="s">
        <v>75</v>
      </c>
      <c r="D579" s="1" t="s">
        <v>16</v>
      </c>
      <c r="E579" s="6">
        <v>36708</v>
      </c>
      <c r="F579" s="7">
        <v>-155000</v>
      </c>
      <c r="G579" s="7">
        <v>-154547.8193</v>
      </c>
      <c r="H579" s="8">
        <v>0.99708270496663298</v>
      </c>
      <c r="I579" s="32">
        <v>4.4630000000000001</v>
      </c>
      <c r="J579" s="32">
        <v>4.3150000000000004</v>
      </c>
      <c r="K579" s="33">
        <v>0</v>
      </c>
      <c r="L579" s="33">
        <v>-22873.077300000001</v>
      </c>
    </row>
    <row r="580" spans="1:12" x14ac:dyDescent="0.2">
      <c r="A580" s="1" t="s">
        <v>126</v>
      </c>
      <c r="B580" s="1" t="s">
        <v>422</v>
      </c>
      <c r="C580" s="1" t="s">
        <v>75</v>
      </c>
      <c r="D580" s="1" t="s">
        <v>16</v>
      </c>
      <c r="E580" s="6">
        <v>36739</v>
      </c>
      <c r="F580" s="7">
        <v>-155000</v>
      </c>
      <c r="G580" s="7">
        <v>-153664.09899999999</v>
      </c>
      <c r="H580" s="8">
        <v>0.99138128386536595</v>
      </c>
      <c r="I580" s="32">
        <v>4.4219999999999997</v>
      </c>
      <c r="J580" s="32">
        <v>4.3150000000000004</v>
      </c>
      <c r="K580" s="33">
        <v>0</v>
      </c>
      <c r="L580" s="33">
        <v>-16442.0586</v>
      </c>
    </row>
    <row r="581" spans="1:12" x14ac:dyDescent="0.2">
      <c r="A581" s="1" t="s">
        <v>126</v>
      </c>
      <c r="B581" s="1" t="s">
        <v>422</v>
      </c>
      <c r="C581" s="1" t="s">
        <v>75</v>
      </c>
      <c r="D581" s="1" t="s">
        <v>16</v>
      </c>
      <c r="E581" s="6">
        <v>36770</v>
      </c>
      <c r="F581" s="7">
        <v>-150000</v>
      </c>
      <c r="G581" s="7">
        <v>-147846.19630000001</v>
      </c>
      <c r="H581" s="8">
        <v>0.98564130855926402</v>
      </c>
      <c r="I581" s="32">
        <v>4.3819999999999997</v>
      </c>
      <c r="J581" s="32">
        <v>4.3150000000000004</v>
      </c>
      <c r="K581" s="33">
        <v>0</v>
      </c>
      <c r="L581" s="33">
        <v>-9905.6952000000001</v>
      </c>
    </row>
    <row r="582" spans="1:12" x14ac:dyDescent="0.2">
      <c r="A582" s="1" t="s">
        <v>126</v>
      </c>
      <c r="B582" s="1" t="s">
        <v>422</v>
      </c>
      <c r="C582" s="1" t="s">
        <v>75</v>
      </c>
      <c r="D582" s="1" t="s">
        <v>16</v>
      </c>
      <c r="E582" s="6">
        <v>36800</v>
      </c>
      <c r="F582" s="7">
        <v>-155000</v>
      </c>
      <c r="G582" s="7">
        <v>-151907.19140000001</v>
      </c>
      <c r="H582" s="8">
        <v>0.98004639623156797</v>
      </c>
      <c r="I582" s="32">
        <v>4.3540000000000001</v>
      </c>
      <c r="J582" s="32">
        <v>4.3150000000000004</v>
      </c>
      <c r="K582" s="33">
        <v>0</v>
      </c>
      <c r="L582" s="33">
        <v>-5924.3805000000002</v>
      </c>
    </row>
    <row r="583" spans="1:12" x14ac:dyDescent="0.2">
      <c r="A583" s="1" t="s">
        <v>150</v>
      </c>
      <c r="B583" s="1" t="s">
        <v>423</v>
      </c>
      <c r="C583" s="1" t="s">
        <v>75</v>
      </c>
      <c r="D583" s="1" t="s">
        <v>16</v>
      </c>
      <c r="E583" s="6">
        <v>36708</v>
      </c>
      <c r="F583" s="7">
        <v>155000</v>
      </c>
      <c r="G583" s="7">
        <v>154547.8193</v>
      </c>
      <c r="H583" s="8">
        <v>0.99708270496663298</v>
      </c>
      <c r="I583" s="32">
        <v>4.4630000000000001</v>
      </c>
      <c r="J583" s="32">
        <v>4.3049999999999997</v>
      </c>
      <c r="K583" s="33">
        <v>0</v>
      </c>
      <c r="L583" s="33">
        <v>24418.555400000001</v>
      </c>
    </row>
    <row r="584" spans="1:12" x14ac:dyDescent="0.2">
      <c r="A584" s="1" t="s">
        <v>150</v>
      </c>
      <c r="B584" s="1" t="s">
        <v>423</v>
      </c>
      <c r="C584" s="1" t="s">
        <v>75</v>
      </c>
      <c r="D584" s="1" t="s">
        <v>16</v>
      </c>
      <c r="E584" s="6">
        <v>36739</v>
      </c>
      <c r="F584" s="7">
        <v>155000</v>
      </c>
      <c r="G584" s="7">
        <v>153664.09899999999</v>
      </c>
      <c r="H584" s="8">
        <v>0.99138128386536595</v>
      </c>
      <c r="I584" s="32">
        <v>4.4219999999999997</v>
      </c>
      <c r="J584" s="32">
        <v>4.3049999999999997</v>
      </c>
      <c r="K584" s="33">
        <v>0</v>
      </c>
      <c r="L584" s="33">
        <v>17978.6996</v>
      </c>
    </row>
    <row r="585" spans="1:12" x14ac:dyDescent="0.2">
      <c r="A585" s="1" t="s">
        <v>150</v>
      </c>
      <c r="B585" s="1" t="s">
        <v>423</v>
      </c>
      <c r="C585" s="1" t="s">
        <v>75</v>
      </c>
      <c r="D585" s="1" t="s">
        <v>16</v>
      </c>
      <c r="E585" s="6">
        <v>36770</v>
      </c>
      <c r="F585" s="7">
        <v>150000</v>
      </c>
      <c r="G585" s="7">
        <v>147846.19630000001</v>
      </c>
      <c r="H585" s="8">
        <v>0.98564130855926402</v>
      </c>
      <c r="I585" s="32">
        <v>4.3819999999999997</v>
      </c>
      <c r="J585" s="32">
        <v>4.3049999999999997</v>
      </c>
      <c r="K585" s="33">
        <v>0</v>
      </c>
      <c r="L585" s="33">
        <v>11384.1571</v>
      </c>
    </row>
    <row r="586" spans="1:12" x14ac:dyDescent="0.2">
      <c r="A586" s="1" t="s">
        <v>150</v>
      </c>
      <c r="B586" s="1" t="s">
        <v>423</v>
      </c>
      <c r="C586" s="1" t="s">
        <v>75</v>
      </c>
      <c r="D586" s="1" t="s">
        <v>16</v>
      </c>
      <c r="E586" s="6">
        <v>36800</v>
      </c>
      <c r="F586" s="7">
        <v>155000</v>
      </c>
      <c r="G586" s="7">
        <v>151907.19140000001</v>
      </c>
      <c r="H586" s="8">
        <v>0.98004639623156797</v>
      </c>
      <c r="I586" s="32">
        <v>4.3540000000000001</v>
      </c>
      <c r="J586" s="32">
        <v>4.3049999999999997</v>
      </c>
      <c r="K586" s="33">
        <v>0</v>
      </c>
      <c r="L586" s="33">
        <v>7443.4524000000001</v>
      </c>
    </row>
    <row r="587" spans="1:12" x14ac:dyDescent="0.2">
      <c r="A587" s="1" t="s">
        <v>150</v>
      </c>
      <c r="B587" s="1" t="s">
        <v>424</v>
      </c>
      <c r="C587" s="1" t="s">
        <v>75</v>
      </c>
      <c r="D587" s="1" t="s">
        <v>16</v>
      </c>
      <c r="E587" s="6">
        <v>36708</v>
      </c>
      <c r="F587" s="7">
        <v>310000</v>
      </c>
      <c r="G587" s="7">
        <v>309095.6385</v>
      </c>
      <c r="H587" s="8">
        <v>0.99708270496663298</v>
      </c>
      <c r="I587" s="32">
        <v>4.4630000000000001</v>
      </c>
      <c r="J587" s="32">
        <v>4.3550000000000004</v>
      </c>
      <c r="K587" s="33">
        <v>0</v>
      </c>
      <c r="L587" s="33">
        <v>33382.328999999998</v>
      </c>
    </row>
    <row r="588" spans="1:12" x14ac:dyDescent="0.2">
      <c r="A588" s="1" t="s">
        <v>96</v>
      </c>
      <c r="B588" s="1" t="s">
        <v>425</v>
      </c>
      <c r="C588" s="1" t="s">
        <v>75</v>
      </c>
      <c r="D588" s="1" t="s">
        <v>16</v>
      </c>
      <c r="E588" s="6">
        <v>36739</v>
      </c>
      <c r="F588" s="7">
        <v>310000</v>
      </c>
      <c r="G588" s="7">
        <v>307328.19799999997</v>
      </c>
      <c r="H588" s="8">
        <v>0.99138128386536595</v>
      </c>
      <c r="I588" s="32">
        <v>4.4219999999999997</v>
      </c>
      <c r="J588" s="32">
        <v>4.3224999999999998</v>
      </c>
      <c r="K588" s="33">
        <v>0</v>
      </c>
      <c r="L588" s="33">
        <v>30579.155699999999</v>
      </c>
    </row>
    <row r="589" spans="1:12" x14ac:dyDescent="0.2">
      <c r="A589" s="1" t="s">
        <v>108</v>
      </c>
      <c r="B589" s="1" t="s">
        <v>426</v>
      </c>
      <c r="C589" s="1" t="s">
        <v>75</v>
      </c>
      <c r="D589" s="1" t="s">
        <v>16</v>
      </c>
      <c r="E589" s="6">
        <v>36708</v>
      </c>
      <c r="F589" s="7">
        <v>-310000</v>
      </c>
      <c r="G589" s="7">
        <v>-309095.6385</v>
      </c>
      <c r="H589" s="8">
        <v>0.99708270496663298</v>
      </c>
      <c r="I589" s="32">
        <v>4.4630000000000001</v>
      </c>
      <c r="J589" s="32">
        <v>4.3550000000000004</v>
      </c>
      <c r="K589" s="33">
        <v>0</v>
      </c>
      <c r="L589" s="33">
        <v>-33382.328999999998</v>
      </c>
    </row>
    <row r="590" spans="1:12" x14ac:dyDescent="0.2">
      <c r="A590" s="1" t="s">
        <v>110</v>
      </c>
      <c r="B590" s="1" t="s">
        <v>427</v>
      </c>
      <c r="C590" s="1" t="s">
        <v>75</v>
      </c>
      <c r="D590" s="1" t="s">
        <v>16</v>
      </c>
      <c r="E590" s="6">
        <v>36708</v>
      </c>
      <c r="F590" s="7">
        <v>-155000</v>
      </c>
      <c r="G590" s="7">
        <v>-154547.8193</v>
      </c>
      <c r="H590" s="8">
        <v>0.99708270496663298</v>
      </c>
      <c r="I590" s="32">
        <v>4.4630000000000001</v>
      </c>
      <c r="J590" s="32">
        <v>4.32</v>
      </c>
      <c r="K590" s="33">
        <v>0</v>
      </c>
      <c r="L590" s="33">
        <v>-22100.338199999998</v>
      </c>
    </row>
    <row r="591" spans="1:12" x14ac:dyDescent="0.2">
      <c r="A591" s="1" t="s">
        <v>110</v>
      </c>
      <c r="B591" s="1" t="s">
        <v>427</v>
      </c>
      <c r="C591" s="1" t="s">
        <v>75</v>
      </c>
      <c r="D591" s="1" t="s">
        <v>16</v>
      </c>
      <c r="E591" s="6">
        <v>36739</v>
      </c>
      <c r="F591" s="7">
        <v>-155000</v>
      </c>
      <c r="G591" s="7">
        <v>-153664.09899999999</v>
      </c>
      <c r="H591" s="8">
        <v>0.99138128386536595</v>
      </c>
      <c r="I591" s="32">
        <v>4.4219999999999997</v>
      </c>
      <c r="J591" s="32">
        <v>4.32</v>
      </c>
      <c r="K591" s="33">
        <v>0</v>
      </c>
      <c r="L591" s="33">
        <v>-15673.7381</v>
      </c>
    </row>
    <row r="592" spans="1:12" x14ac:dyDescent="0.2">
      <c r="A592" s="1" t="s">
        <v>110</v>
      </c>
      <c r="B592" s="1" t="s">
        <v>427</v>
      </c>
      <c r="C592" s="1" t="s">
        <v>75</v>
      </c>
      <c r="D592" s="1" t="s">
        <v>16</v>
      </c>
      <c r="E592" s="6">
        <v>36770</v>
      </c>
      <c r="F592" s="7">
        <v>-150000</v>
      </c>
      <c r="G592" s="7">
        <v>-147846.19630000001</v>
      </c>
      <c r="H592" s="8">
        <v>0.98564130855926402</v>
      </c>
      <c r="I592" s="32">
        <v>4.3819999999999997</v>
      </c>
      <c r="J592" s="32">
        <v>4.32</v>
      </c>
      <c r="K592" s="33">
        <v>0</v>
      </c>
      <c r="L592" s="33">
        <v>-9166.4642000000003</v>
      </c>
    </row>
    <row r="593" spans="1:12" x14ac:dyDescent="0.2">
      <c r="A593" s="1" t="s">
        <v>110</v>
      </c>
      <c r="B593" s="1" t="s">
        <v>427</v>
      </c>
      <c r="C593" s="1" t="s">
        <v>75</v>
      </c>
      <c r="D593" s="1" t="s">
        <v>16</v>
      </c>
      <c r="E593" s="6">
        <v>36800</v>
      </c>
      <c r="F593" s="7">
        <v>-155000</v>
      </c>
      <c r="G593" s="7">
        <v>-151907.19140000001</v>
      </c>
      <c r="H593" s="8">
        <v>0.98004639623156797</v>
      </c>
      <c r="I593" s="32">
        <v>4.3540000000000001</v>
      </c>
      <c r="J593" s="32">
        <v>4.32</v>
      </c>
      <c r="K593" s="33">
        <v>0</v>
      </c>
      <c r="L593" s="33">
        <v>-5164.8445000000002</v>
      </c>
    </row>
    <row r="594" spans="1:12" x14ac:dyDescent="0.2">
      <c r="A594" s="1" t="s">
        <v>168</v>
      </c>
      <c r="B594" s="1" t="s">
        <v>428</v>
      </c>
      <c r="C594" s="1" t="s">
        <v>75</v>
      </c>
      <c r="D594" s="1" t="s">
        <v>16</v>
      </c>
      <c r="E594" s="6">
        <v>36708</v>
      </c>
      <c r="F594" s="7">
        <v>-310000</v>
      </c>
      <c r="G594" s="7">
        <v>-309095.6385</v>
      </c>
      <c r="H594" s="8">
        <v>0.99708270496663298</v>
      </c>
      <c r="I594" s="32">
        <v>4.4630000000000001</v>
      </c>
      <c r="J594" s="32">
        <v>4.3600000000000003</v>
      </c>
      <c r="K594" s="33">
        <v>0</v>
      </c>
      <c r="L594" s="33">
        <v>-31836.8508</v>
      </c>
    </row>
    <row r="595" spans="1:12" x14ac:dyDescent="0.2">
      <c r="A595" s="1" t="s">
        <v>110</v>
      </c>
      <c r="B595" s="1" t="s">
        <v>429</v>
      </c>
      <c r="C595" s="1" t="s">
        <v>75</v>
      </c>
      <c r="D595" s="1" t="s">
        <v>16</v>
      </c>
      <c r="E595" s="6">
        <v>36708</v>
      </c>
      <c r="F595" s="7">
        <v>155000</v>
      </c>
      <c r="G595" s="7">
        <v>154547.8193</v>
      </c>
      <c r="H595" s="8">
        <v>0.99708270496663298</v>
      </c>
      <c r="I595" s="32">
        <v>4.4630000000000001</v>
      </c>
      <c r="J595" s="32">
        <v>4.32</v>
      </c>
      <c r="K595" s="33">
        <v>0</v>
      </c>
      <c r="L595" s="33">
        <v>22100.338199999998</v>
      </c>
    </row>
    <row r="596" spans="1:12" x14ac:dyDescent="0.2">
      <c r="A596" s="1" t="s">
        <v>110</v>
      </c>
      <c r="B596" s="1" t="s">
        <v>429</v>
      </c>
      <c r="C596" s="1" t="s">
        <v>75</v>
      </c>
      <c r="D596" s="1" t="s">
        <v>16</v>
      </c>
      <c r="E596" s="6">
        <v>36739</v>
      </c>
      <c r="F596" s="7">
        <v>155000</v>
      </c>
      <c r="G596" s="7">
        <v>153664.09899999999</v>
      </c>
      <c r="H596" s="8">
        <v>0.99138128386536595</v>
      </c>
      <c r="I596" s="32">
        <v>4.4219999999999997</v>
      </c>
      <c r="J596" s="32">
        <v>4.32</v>
      </c>
      <c r="K596" s="33">
        <v>0</v>
      </c>
      <c r="L596" s="33">
        <v>15673.7381</v>
      </c>
    </row>
    <row r="597" spans="1:12" x14ac:dyDescent="0.2">
      <c r="A597" s="1" t="s">
        <v>110</v>
      </c>
      <c r="B597" s="1" t="s">
        <v>429</v>
      </c>
      <c r="C597" s="1" t="s">
        <v>75</v>
      </c>
      <c r="D597" s="1" t="s">
        <v>16</v>
      </c>
      <c r="E597" s="6">
        <v>36770</v>
      </c>
      <c r="F597" s="7">
        <v>150000</v>
      </c>
      <c r="G597" s="7">
        <v>147846.19630000001</v>
      </c>
      <c r="H597" s="8">
        <v>0.98564130855926402</v>
      </c>
      <c r="I597" s="32">
        <v>4.3819999999999997</v>
      </c>
      <c r="J597" s="32">
        <v>4.32</v>
      </c>
      <c r="K597" s="33">
        <v>0</v>
      </c>
      <c r="L597" s="33">
        <v>9166.4642000000003</v>
      </c>
    </row>
    <row r="598" spans="1:12" x14ac:dyDescent="0.2">
      <c r="A598" s="1" t="s">
        <v>110</v>
      </c>
      <c r="B598" s="1" t="s">
        <v>429</v>
      </c>
      <c r="C598" s="1" t="s">
        <v>75</v>
      </c>
      <c r="D598" s="1" t="s">
        <v>16</v>
      </c>
      <c r="E598" s="6">
        <v>36800</v>
      </c>
      <c r="F598" s="7">
        <v>155000</v>
      </c>
      <c r="G598" s="7">
        <v>151907.19140000001</v>
      </c>
      <c r="H598" s="8">
        <v>0.98004639623156797</v>
      </c>
      <c r="I598" s="32">
        <v>4.3540000000000001</v>
      </c>
      <c r="J598" s="32">
        <v>4.32</v>
      </c>
      <c r="K598" s="33">
        <v>0</v>
      </c>
      <c r="L598" s="33">
        <v>5164.8445000000002</v>
      </c>
    </row>
    <row r="599" spans="1:12" x14ac:dyDescent="0.2">
      <c r="A599" s="1" t="s">
        <v>198</v>
      </c>
      <c r="B599" s="1" t="s">
        <v>430</v>
      </c>
      <c r="C599" s="1" t="s">
        <v>75</v>
      </c>
      <c r="D599" s="1" t="s">
        <v>16</v>
      </c>
      <c r="E599" s="6">
        <v>36708</v>
      </c>
      <c r="F599" s="7">
        <v>155000</v>
      </c>
      <c r="G599" s="7">
        <v>154547.8193</v>
      </c>
      <c r="H599" s="8">
        <v>0.99708270496663298</v>
      </c>
      <c r="I599" s="32">
        <v>4.4630000000000001</v>
      </c>
      <c r="J599" s="32">
        <v>4.3550000000000004</v>
      </c>
      <c r="K599" s="33">
        <v>0</v>
      </c>
      <c r="L599" s="33">
        <v>16691.164499999999</v>
      </c>
    </row>
    <row r="600" spans="1:12" x14ac:dyDescent="0.2">
      <c r="A600" s="1" t="s">
        <v>222</v>
      </c>
      <c r="B600" s="1" t="s">
        <v>431</v>
      </c>
      <c r="C600" s="1" t="s">
        <v>75</v>
      </c>
      <c r="D600" s="1" t="s">
        <v>16</v>
      </c>
      <c r="E600" s="6">
        <v>36708</v>
      </c>
      <c r="F600" s="7">
        <v>155000</v>
      </c>
      <c r="G600" s="7">
        <v>154547.8193</v>
      </c>
      <c r="H600" s="8">
        <v>0.99708270496663298</v>
      </c>
      <c r="I600" s="32">
        <v>4.4630000000000001</v>
      </c>
      <c r="J600" s="32">
        <v>4.3550000000000004</v>
      </c>
      <c r="K600" s="33">
        <v>0</v>
      </c>
      <c r="L600" s="33">
        <v>16691.164499999999</v>
      </c>
    </row>
    <row r="601" spans="1:12" x14ac:dyDescent="0.2">
      <c r="A601" s="1" t="s">
        <v>222</v>
      </c>
      <c r="B601" s="1" t="s">
        <v>432</v>
      </c>
      <c r="C601" s="1" t="s">
        <v>75</v>
      </c>
      <c r="D601" s="1" t="s">
        <v>16</v>
      </c>
      <c r="E601" s="6">
        <v>36708</v>
      </c>
      <c r="F601" s="7">
        <v>310000</v>
      </c>
      <c r="G601" s="7">
        <v>309095.6385</v>
      </c>
      <c r="H601" s="8">
        <v>0.99708270496663298</v>
      </c>
      <c r="I601" s="32">
        <v>4.4630000000000001</v>
      </c>
      <c r="J601" s="32">
        <v>4.3499999999999996</v>
      </c>
      <c r="K601" s="33">
        <v>0</v>
      </c>
      <c r="L601" s="33">
        <v>34927.807200000003</v>
      </c>
    </row>
    <row r="602" spans="1:12" x14ac:dyDescent="0.2">
      <c r="A602" s="1" t="s">
        <v>175</v>
      </c>
      <c r="B602" s="1" t="s">
        <v>433</v>
      </c>
      <c r="C602" s="1" t="s">
        <v>75</v>
      </c>
      <c r="D602" s="1" t="s">
        <v>16</v>
      </c>
      <c r="E602" s="6">
        <v>36708</v>
      </c>
      <c r="F602" s="7">
        <v>310000</v>
      </c>
      <c r="G602" s="7">
        <v>309095.6385</v>
      </c>
      <c r="H602" s="8">
        <v>0.99708270496663298</v>
      </c>
      <c r="I602" s="32">
        <v>4.4630000000000001</v>
      </c>
      <c r="J602" s="32">
        <v>4.3449999999999998</v>
      </c>
      <c r="K602" s="33">
        <v>0</v>
      </c>
      <c r="L602" s="33">
        <v>36473.285300000003</v>
      </c>
    </row>
    <row r="603" spans="1:12" x14ac:dyDescent="0.2">
      <c r="A603" s="1" t="s">
        <v>150</v>
      </c>
      <c r="B603" s="1" t="s">
        <v>434</v>
      </c>
      <c r="C603" s="1" t="s">
        <v>75</v>
      </c>
      <c r="D603" s="1" t="s">
        <v>16</v>
      </c>
      <c r="E603" s="6">
        <v>36708</v>
      </c>
      <c r="F603" s="7">
        <v>155000</v>
      </c>
      <c r="G603" s="7">
        <v>154547.8193</v>
      </c>
      <c r="H603" s="8">
        <v>0.99708270496663298</v>
      </c>
      <c r="I603" s="32">
        <v>4.4630000000000001</v>
      </c>
      <c r="J603" s="32">
        <v>4.3049999999999997</v>
      </c>
      <c r="K603" s="33">
        <v>0</v>
      </c>
      <c r="L603" s="33">
        <v>24418.555400000001</v>
      </c>
    </row>
    <row r="604" spans="1:12" x14ac:dyDescent="0.2">
      <c r="A604" s="1" t="s">
        <v>150</v>
      </c>
      <c r="B604" s="1" t="s">
        <v>434</v>
      </c>
      <c r="C604" s="1" t="s">
        <v>75</v>
      </c>
      <c r="D604" s="1" t="s">
        <v>16</v>
      </c>
      <c r="E604" s="6">
        <v>36739</v>
      </c>
      <c r="F604" s="7">
        <v>155000</v>
      </c>
      <c r="G604" s="7">
        <v>153664.09899999999</v>
      </c>
      <c r="H604" s="8">
        <v>0.99138128386536595</v>
      </c>
      <c r="I604" s="32">
        <v>4.4219999999999997</v>
      </c>
      <c r="J604" s="32">
        <v>4.3049999999999997</v>
      </c>
      <c r="K604" s="33">
        <v>0</v>
      </c>
      <c r="L604" s="33">
        <v>17978.6996</v>
      </c>
    </row>
    <row r="605" spans="1:12" x14ac:dyDescent="0.2">
      <c r="A605" s="1" t="s">
        <v>150</v>
      </c>
      <c r="B605" s="1" t="s">
        <v>434</v>
      </c>
      <c r="C605" s="1" t="s">
        <v>75</v>
      </c>
      <c r="D605" s="1" t="s">
        <v>16</v>
      </c>
      <c r="E605" s="6">
        <v>36770</v>
      </c>
      <c r="F605" s="7">
        <v>150000</v>
      </c>
      <c r="G605" s="7">
        <v>147846.19630000001</v>
      </c>
      <c r="H605" s="8">
        <v>0.98564130855926402</v>
      </c>
      <c r="I605" s="32">
        <v>4.3819999999999997</v>
      </c>
      <c r="J605" s="32">
        <v>4.3049999999999997</v>
      </c>
      <c r="K605" s="33">
        <v>0</v>
      </c>
      <c r="L605" s="33">
        <v>11384.1571</v>
      </c>
    </row>
    <row r="606" spans="1:12" x14ac:dyDescent="0.2">
      <c r="A606" s="1" t="s">
        <v>150</v>
      </c>
      <c r="B606" s="1" t="s">
        <v>434</v>
      </c>
      <c r="C606" s="1" t="s">
        <v>75</v>
      </c>
      <c r="D606" s="1" t="s">
        <v>16</v>
      </c>
      <c r="E606" s="6">
        <v>36800</v>
      </c>
      <c r="F606" s="7">
        <v>155000</v>
      </c>
      <c r="G606" s="7">
        <v>151907.19140000001</v>
      </c>
      <c r="H606" s="8">
        <v>0.98004639623156797</v>
      </c>
      <c r="I606" s="32">
        <v>4.3540000000000001</v>
      </c>
      <c r="J606" s="32">
        <v>4.3049999999999997</v>
      </c>
      <c r="K606" s="33">
        <v>0</v>
      </c>
      <c r="L606" s="33">
        <v>7443.4524000000001</v>
      </c>
    </row>
    <row r="607" spans="1:12" x14ac:dyDescent="0.2">
      <c r="A607" s="1" t="s">
        <v>198</v>
      </c>
      <c r="B607" s="1" t="s">
        <v>435</v>
      </c>
      <c r="C607" s="1" t="s">
        <v>75</v>
      </c>
      <c r="D607" s="1" t="s">
        <v>16</v>
      </c>
      <c r="E607" s="6">
        <v>36708</v>
      </c>
      <c r="F607" s="7">
        <v>310000</v>
      </c>
      <c r="G607" s="7">
        <v>309095.6385</v>
      </c>
      <c r="H607" s="8">
        <v>0.99708270496663298</v>
      </c>
      <c r="I607" s="32">
        <v>4.4630000000000001</v>
      </c>
      <c r="J607" s="32">
        <v>4.34</v>
      </c>
      <c r="K607" s="33">
        <v>0</v>
      </c>
      <c r="L607" s="33">
        <v>38018.763500000001</v>
      </c>
    </row>
    <row r="608" spans="1:12" x14ac:dyDescent="0.2">
      <c r="A608" s="1" t="s">
        <v>331</v>
      </c>
      <c r="B608" s="1" t="s">
        <v>436</v>
      </c>
      <c r="C608" s="1" t="s">
        <v>75</v>
      </c>
      <c r="D608" s="1" t="s">
        <v>16</v>
      </c>
      <c r="E608" s="6">
        <v>36708</v>
      </c>
      <c r="F608" s="7">
        <v>-310000</v>
      </c>
      <c r="G608" s="7">
        <v>-309095.6385</v>
      </c>
      <c r="H608" s="8">
        <v>0.99708270496663298</v>
      </c>
      <c r="I608" s="32">
        <v>4.4630000000000001</v>
      </c>
      <c r="J608" s="32">
        <v>4.3449999999999998</v>
      </c>
      <c r="K608" s="33">
        <v>0</v>
      </c>
      <c r="L608" s="33">
        <v>-36473.285300000003</v>
      </c>
    </row>
    <row r="609" spans="1:12" x14ac:dyDescent="0.2">
      <c r="A609" s="1" t="s">
        <v>170</v>
      </c>
      <c r="B609" s="1" t="s">
        <v>437</v>
      </c>
      <c r="C609" s="1" t="s">
        <v>75</v>
      </c>
      <c r="D609" s="1" t="s">
        <v>16</v>
      </c>
      <c r="E609" s="6">
        <v>36708</v>
      </c>
      <c r="F609" s="7">
        <v>-310000</v>
      </c>
      <c r="G609" s="7">
        <v>-309095.6385</v>
      </c>
      <c r="H609" s="8">
        <v>0.99708270496663298</v>
      </c>
      <c r="I609" s="32">
        <v>4.4630000000000001</v>
      </c>
      <c r="J609" s="32">
        <v>4.3449999999999998</v>
      </c>
      <c r="K609" s="33">
        <v>0</v>
      </c>
      <c r="L609" s="33">
        <v>-36473.285300000003</v>
      </c>
    </row>
    <row r="610" spans="1:12" x14ac:dyDescent="0.2">
      <c r="A610" s="1" t="s">
        <v>150</v>
      </c>
      <c r="B610" s="1" t="s">
        <v>438</v>
      </c>
      <c r="C610" s="1" t="s">
        <v>75</v>
      </c>
      <c r="D610" s="1" t="s">
        <v>16</v>
      </c>
      <c r="E610" s="6">
        <v>36831</v>
      </c>
      <c r="F610" s="7">
        <v>150000</v>
      </c>
      <c r="G610" s="7">
        <v>146141.92939999999</v>
      </c>
      <c r="H610" s="8">
        <v>0.97427952923641703</v>
      </c>
      <c r="I610" s="32">
        <v>4.4039999999999999</v>
      </c>
      <c r="J610" s="32">
        <v>4.2324999999999999</v>
      </c>
      <c r="K610" s="33">
        <v>0</v>
      </c>
      <c r="L610" s="33">
        <v>25063.340899999999</v>
      </c>
    </row>
    <row r="611" spans="1:12" x14ac:dyDescent="0.2">
      <c r="A611" s="1" t="s">
        <v>150</v>
      </c>
      <c r="B611" s="1" t="s">
        <v>438</v>
      </c>
      <c r="C611" s="1" t="s">
        <v>75</v>
      </c>
      <c r="D611" s="1" t="s">
        <v>16</v>
      </c>
      <c r="E611" s="6">
        <v>36861</v>
      </c>
      <c r="F611" s="7">
        <v>155000</v>
      </c>
      <c r="G611" s="7">
        <v>150145.89069999999</v>
      </c>
      <c r="H611" s="8">
        <v>0.96868316580300295</v>
      </c>
      <c r="I611" s="32">
        <v>4.47</v>
      </c>
      <c r="J611" s="32">
        <v>4.2324999999999999</v>
      </c>
      <c r="K611" s="33">
        <v>0</v>
      </c>
      <c r="L611" s="33">
        <v>35659.648999999998</v>
      </c>
    </row>
    <row r="612" spans="1:12" x14ac:dyDescent="0.2">
      <c r="A612" s="1" t="s">
        <v>150</v>
      </c>
      <c r="B612" s="1" t="s">
        <v>438</v>
      </c>
      <c r="C612" s="1" t="s">
        <v>75</v>
      </c>
      <c r="D612" s="1" t="s">
        <v>16</v>
      </c>
      <c r="E612" s="6">
        <v>36892</v>
      </c>
      <c r="F612" s="7">
        <v>155000</v>
      </c>
      <c r="G612" s="7">
        <v>149247.26550000001</v>
      </c>
      <c r="H612" s="8">
        <v>0.96288558379760603</v>
      </c>
      <c r="I612" s="32">
        <v>4.4539999999999997</v>
      </c>
      <c r="J612" s="32">
        <v>4.2324999999999999</v>
      </c>
      <c r="K612" s="33">
        <v>0</v>
      </c>
      <c r="L612" s="33">
        <v>33058.2693</v>
      </c>
    </row>
    <row r="613" spans="1:12" x14ac:dyDescent="0.2">
      <c r="A613" s="1" t="s">
        <v>150</v>
      </c>
      <c r="B613" s="1" t="s">
        <v>438</v>
      </c>
      <c r="C613" s="1" t="s">
        <v>75</v>
      </c>
      <c r="D613" s="1" t="s">
        <v>16</v>
      </c>
      <c r="E613" s="6">
        <v>36923</v>
      </c>
      <c r="F613" s="7">
        <v>140000</v>
      </c>
      <c r="G613" s="7">
        <v>133990.4345</v>
      </c>
      <c r="H613" s="8">
        <v>0.95707453211344096</v>
      </c>
      <c r="I613" s="32">
        <v>4.2160000000000002</v>
      </c>
      <c r="J613" s="32">
        <v>4.2324999999999999</v>
      </c>
      <c r="K613" s="33">
        <v>0</v>
      </c>
      <c r="L613" s="33">
        <v>-2210.8422</v>
      </c>
    </row>
    <row r="614" spans="1:12" x14ac:dyDescent="0.2">
      <c r="A614" s="1" t="s">
        <v>150</v>
      </c>
      <c r="B614" s="1" t="s">
        <v>438</v>
      </c>
      <c r="C614" s="1" t="s">
        <v>75</v>
      </c>
      <c r="D614" s="1" t="s">
        <v>16</v>
      </c>
      <c r="E614" s="6">
        <v>36951</v>
      </c>
      <c r="F614" s="7">
        <v>155000</v>
      </c>
      <c r="G614" s="7">
        <v>147531.1778</v>
      </c>
      <c r="H614" s="8">
        <v>0.95181405005432396</v>
      </c>
      <c r="I614" s="32">
        <v>3.976</v>
      </c>
      <c r="J614" s="32">
        <v>4.2324999999999999</v>
      </c>
      <c r="K614" s="33">
        <v>0</v>
      </c>
      <c r="L614" s="33">
        <v>-37841.747100000001</v>
      </c>
    </row>
    <row r="615" spans="1:12" x14ac:dyDescent="0.2">
      <c r="A615" s="1" t="s">
        <v>143</v>
      </c>
      <c r="B615" s="1" t="s">
        <v>439</v>
      </c>
      <c r="C615" s="1" t="s">
        <v>75</v>
      </c>
      <c r="D615" s="1" t="s">
        <v>16</v>
      </c>
      <c r="E615" s="6">
        <v>36708</v>
      </c>
      <c r="F615" s="7">
        <v>155000</v>
      </c>
      <c r="G615" s="7">
        <v>154547.8193</v>
      </c>
      <c r="H615" s="8">
        <v>0.99708270496663298</v>
      </c>
      <c r="I615" s="32">
        <v>4.4630000000000001</v>
      </c>
      <c r="J615" s="32">
        <v>4.34</v>
      </c>
      <c r="K615" s="33">
        <v>0</v>
      </c>
      <c r="L615" s="33">
        <v>19009.381799999999</v>
      </c>
    </row>
    <row r="616" spans="1:12" x14ac:dyDescent="0.2">
      <c r="A616" s="1" t="s">
        <v>96</v>
      </c>
      <c r="B616" s="1" t="s">
        <v>440</v>
      </c>
      <c r="C616" s="1" t="s">
        <v>75</v>
      </c>
      <c r="D616" s="1" t="s">
        <v>16</v>
      </c>
      <c r="E616" s="6">
        <v>36708</v>
      </c>
      <c r="F616" s="7">
        <v>155000</v>
      </c>
      <c r="G616" s="7">
        <v>154547.8193</v>
      </c>
      <c r="H616" s="8">
        <v>0.99708270496663298</v>
      </c>
      <c r="I616" s="32">
        <v>4.4630000000000001</v>
      </c>
      <c r="J616" s="32">
        <v>4.34</v>
      </c>
      <c r="K616" s="33">
        <v>0</v>
      </c>
      <c r="L616" s="33">
        <v>19009.381799999999</v>
      </c>
    </row>
    <row r="617" spans="1:12" x14ac:dyDescent="0.2">
      <c r="A617" s="1" t="s">
        <v>175</v>
      </c>
      <c r="B617" s="1" t="s">
        <v>441</v>
      </c>
      <c r="C617" s="1" t="s">
        <v>75</v>
      </c>
      <c r="D617" s="1" t="s">
        <v>16</v>
      </c>
      <c r="E617" s="6">
        <v>36739</v>
      </c>
      <c r="F617" s="7">
        <v>310000</v>
      </c>
      <c r="G617" s="7">
        <v>307328.19799999997</v>
      </c>
      <c r="H617" s="8">
        <v>0.99138128386536595</v>
      </c>
      <c r="I617" s="32">
        <v>4.4219999999999997</v>
      </c>
      <c r="J617" s="32">
        <v>4.3075000000000001</v>
      </c>
      <c r="K617" s="33">
        <v>0</v>
      </c>
      <c r="L617" s="33">
        <v>35189.078699999998</v>
      </c>
    </row>
    <row r="618" spans="1:12" x14ac:dyDescent="0.2">
      <c r="A618" s="1" t="s">
        <v>442</v>
      </c>
      <c r="B618" s="1" t="s">
        <v>443</v>
      </c>
      <c r="C618" s="1" t="s">
        <v>75</v>
      </c>
      <c r="D618" s="1" t="s">
        <v>16</v>
      </c>
      <c r="E618" s="6">
        <v>36708</v>
      </c>
      <c r="F618" s="7">
        <v>155000</v>
      </c>
      <c r="G618" s="7">
        <v>154547.8193</v>
      </c>
      <c r="H618" s="8">
        <v>0.99708270496663298</v>
      </c>
      <c r="I618" s="32">
        <v>4.4630000000000001</v>
      </c>
      <c r="J618" s="32">
        <v>4.335</v>
      </c>
      <c r="K618" s="33">
        <v>0</v>
      </c>
      <c r="L618" s="33">
        <v>19782.120900000002</v>
      </c>
    </row>
    <row r="619" spans="1:12" x14ac:dyDescent="0.2">
      <c r="A619" s="1" t="s">
        <v>442</v>
      </c>
      <c r="B619" s="1" t="s">
        <v>444</v>
      </c>
      <c r="C619" s="1" t="s">
        <v>75</v>
      </c>
      <c r="D619" s="1" t="s">
        <v>16</v>
      </c>
      <c r="E619" s="6">
        <v>36708</v>
      </c>
      <c r="F619" s="7">
        <v>-155000</v>
      </c>
      <c r="G619" s="7">
        <v>-154547.8193</v>
      </c>
      <c r="H619" s="8">
        <v>0.99708270496663298</v>
      </c>
      <c r="I619" s="32">
        <v>4.4630000000000001</v>
      </c>
      <c r="J619" s="32">
        <v>4.34</v>
      </c>
      <c r="K619" s="33">
        <v>0</v>
      </c>
      <c r="L619" s="33">
        <v>-19009.381799999999</v>
      </c>
    </row>
    <row r="620" spans="1:12" x14ac:dyDescent="0.2">
      <c r="A620" s="1" t="s">
        <v>181</v>
      </c>
      <c r="B620" s="1" t="s">
        <v>445</v>
      </c>
      <c r="C620" s="1" t="s">
        <v>75</v>
      </c>
      <c r="D620" s="1" t="s">
        <v>16</v>
      </c>
      <c r="E620" s="6">
        <v>36708</v>
      </c>
      <c r="F620" s="7">
        <v>-155000</v>
      </c>
      <c r="G620" s="7">
        <v>-154547.8193</v>
      </c>
      <c r="H620" s="8">
        <v>0.99708270496663298</v>
      </c>
      <c r="I620" s="32">
        <v>4.4630000000000001</v>
      </c>
      <c r="J620" s="32">
        <v>4.34</v>
      </c>
      <c r="K620" s="33">
        <v>0</v>
      </c>
      <c r="L620" s="33">
        <v>-19009.381799999999</v>
      </c>
    </row>
    <row r="621" spans="1:12" x14ac:dyDescent="0.2">
      <c r="A621" s="1" t="s">
        <v>96</v>
      </c>
      <c r="B621" s="1" t="s">
        <v>446</v>
      </c>
      <c r="C621" s="1" t="s">
        <v>75</v>
      </c>
      <c r="D621" s="1" t="s">
        <v>16</v>
      </c>
      <c r="E621" s="6">
        <v>36831</v>
      </c>
      <c r="F621" s="7">
        <v>150000</v>
      </c>
      <c r="G621" s="7">
        <v>146141.92939999999</v>
      </c>
      <c r="H621" s="8">
        <v>0.97427952923641703</v>
      </c>
      <c r="I621" s="32">
        <v>4.4039999999999999</v>
      </c>
      <c r="J621" s="32">
        <v>4.2275</v>
      </c>
      <c r="K621" s="33">
        <v>0</v>
      </c>
      <c r="L621" s="33">
        <v>25794.050500000001</v>
      </c>
    </row>
    <row r="622" spans="1:12" x14ac:dyDescent="0.2">
      <c r="A622" s="1" t="s">
        <v>96</v>
      </c>
      <c r="B622" s="1" t="s">
        <v>446</v>
      </c>
      <c r="C622" s="1" t="s">
        <v>75</v>
      </c>
      <c r="D622" s="1" t="s">
        <v>16</v>
      </c>
      <c r="E622" s="6">
        <v>36861</v>
      </c>
      <c r="F622" s="7">
        <v>155000</v>
      </c>
      <c r="G622" s="7">
        <v>150145.89069999999</v>
      </c>
      <c r="H622" s="8">
        <v>0.96868316580300295</v>
      </c>
      <c r="I622" s="32">
        <v>4.47</v>
      </c>
      <c r="J622" s="32">
        <v>4.2275</v>
      </c>
      <c r="K622" s="33">
        <v>0</v>
      </c>
      <c r="L622" s="33">
        <v>36410.378499999999</v>
      </c>
    </row>
    <row r="623" spans="1:12" x14ac:dyDescent="0.2">
      <c r="A623" s="1" t="s">
        <v>96</v>
      </c>
      <c r="B623" s="1" t="s">
        <v>446</v>
      </c>
      <c r="C623" s="1" t="s">
        <v>75</v>
      </c>
      <c r="D623" s="1" t="s">
        <v>16</v>
      </c>
      <c r="E623" s="6">
        <v>36892</v>
      </c>
      <c r="F623" s="7">
        <v>155000</v>
      </c>
      <c r="G623" s="7">
        <v>149247.26550000001</v>
      </c>
      <c r="H623" s="8">
        <v>0.96288558379760603</v>
      </c>
      <c r="I623" s="32">
        <v>4.4539999999999997</v>
      </c>
      <c r="J623" s="32">
        <v>4.2275</v>
      </c>
      <c r="K623" s="33">
        <v>0</v>
      </c>
      <c r="L623" s="33">
        <v>33804.505599999997</v>
      </c>
    </row>
    <row r="624" spans="1:12" x14ac:dyDescent="0.2">
      <c r="A624" s="1" t="s">
        <v>96</v>
      </c>
      <c r="B624" s="1" t="s">
        <v>446</v>
      </c>
      <c r="C624" s="1" t="s">
        <v>75</v>
      </c>
      <c r="D624" s="1" t="s">
        <v>16</v>
      </c>
      <c r="E624" s="6">
        <v>36923</v>
      </c>
      <c r="F624" s="7">
        <v>140000</v>
      </c>
      <c r="G624" s="7">
        <v>133990.4345</v>
      </c>
      <c r="H624" s="8">
        <v>0.95707453211344096</v>
      </c>
      <c r="I624" s="32">
        <v>4.2160000000000002</v>
      </c>
      <c r="J624" s="32">
        <v>4.2275</v>
      </c>
      <c r="K624" s="33">
        <v>0</v>
      </c>
      <c r="L624" s="33">
        <v>-1540.89</v>
      </c>
    </row>
    <row r="625" spans="1:12" x14ac:dyDescent="0.2">
      <c r="A625" s="1" t="s">
        <v>96</v>
      </c>
      <c r="B625" s="1" t="s">
        <v>446</v>
      </c>
      <c r="C625" s="1" t="s">
        <v>75</v>
      </c>
      <c r="D625" s="1" t="s">
        <v>16</v>
      </c>
      <c r="E625" s="6">
        <v>36951</v>
      </c>
      <c r="F625" s="7">
        <v>155000</v>
      </c>
      <c r="G625" s="7">
        <v>147531.1778</v>
      </c>
      <c r="H625" s="8">
        <v>0.95181405005432396</v>
      </c>
      <c r="I625" s="32">
        <v>3.976</v>
      </c>
      <c r="J625" s="32">
        <v>4.2275</v>
      </c>
      <c r="K625" s="33">
        <v>0</v>
      </c>
      <c r="L625" s="33">
        <v>-37104.091200000003</v>
      </c>
    </row>
    <row r="626" spans="1:12" x14ac:dyDescent="0.2">
      <c r="A626" s="1" t="s">
        <v>150</v>
      </c>
      <c r="B626" s="1" t="s">
        <v>447</v>
      </c>
      <c r="C626" s="1" t="s">
        <v>75</v>
      </c>
      <c r="D626" s="1" t="s">
        <v>16</v>
      </c>
      <c r="E626" s="6">
        <v>36708</v>
      </c>
      <c r="F626" s="7">
        <v>310000</v>
      </c>
      <c r="G626" s="7">
        <v>309095.6385</v>
      </c>
      <c r="H626" s="8">
        <v>0.99708270496663298</v>
      </c>
      <c r="I626" s="32">
        <v>4.4630000000000001</v>
      </c>
      <c r="J626" s="32">
        <v>4.33</v>
      </c>
      <c r="K626" s="33">
        <v>0</v>
      </c>
      <c r="L626" s="33">
        <v>41109.719899999996</v>
      </c>
    </row>
    <row r="627" spans="1:12" x14ac:dyDescent="0.2">
      <c r="A627" s="1" t="s">
        <v>442</v>
      </c>
      <c r="B627" s="1" t="s">
        <v>448</v>
      </c>
      <c r="C627" s="1" t="s">
        <v>75</v>
      </c>
      <c r="D627" s="1" t="s">
        <v>16</v>
      </c>
      <c r="E627" s="6">
        <v>36708</v>
      </c>
      <c r="F627" s="7">
        <v>310000</v>
      </c>
      <c r="G627" s="7">
        <v>309095.6385</v>
      </c>
      <c r="H627" s="8">
        <v>0.99708270496663298</v>
      </c>
      <c r="I627" s="32">
        <v>4.4630000000000001</v>
      </c>
      <c r="J627" s="32">
        <v>4.3250000000000002</v>
      </c>
      <c r="K627" s="33">
        <v>0</v>
      </c>
      <c r="L627" s="33">
        <v>42655.198100000001</v>
      </c>
    </row>
    <row r="628" spans="1:12" x14ac:dyDescent="0.2">
      <c r="A628" s="1" t="s">
        <v>270</v>
      </c>
      <c r="B628" s="1" t="s">
        <v>449</v>
      </c>
      <c r="C628" s="1" t="s">
        <v>75</v>
      </c>
      <c r="D628" s="1" t="s">
        <v>16</v>
      </c>
      <c r="E628" s="6">
        <v>36708</v>
      </c>
      <c r="F628" s="7">
        <v>310000</v>
      </c>
      <c r="G628" s="7">
        <v>309095.6385</v>
      </c>
      <c r="H628" s="8">
        <v>0.99708270496663298</v>
      </c>
      <c r="I628" s="32">
        <v>4.4630000000000001</v>
      </c>
      <c r="J628" s="32">
        <v>4.32</v>
      </c>
      <c r="K628" s="33">
        <v>0</v>
      </c>
      <c r="L628" s="33">
        <v>44200.676299999999</v>
      </c>
    </row>
    <row r="629" spans="1:12" x14ac:dyDescent="0.2">
      <c r="A629" s="1" t="s">
        <v>450</v>
      </c>
      <c r="B629" s="1" t="s">
        <v>451</v>
      </c>
      <c r="C629" s="1" t="s">
        <v>75</v>
      </c>
      <c r="D629" s="1" t="s">
        <v>16</v>
      </c>
      <c r="E629" s="6">
        <v>36708</v>
      </c>
      <c r="F629" s="7">
        <v>310000</v>
      </c>
      <c r="G629" s="7">
        <v>309095.6385</v>
      </c>
      <c r="H629" s="8">
        <v>0.99708270496663298</v>
      </c>
      <c r="I629" s="32">
        <v>4.4630000000000001</v>
      </c>
      <c r="J629" s="32">
        <v>4.3150000000000004</v>
      </c>
      <c r="K629" s="33">
        <v>0</v>
      </c>
      <c r="L629" s="33">
        <v>45746.154499999997</v>
      </c>
    </row>
    <row r="630" spans="1:12" x14ac:dyDescent="0.2">
      <c r="A630" s="1" t="s">
        <v>226</v>
      </c>
      <c r="B630" s="1" t="s">
        <v>452</v>
      </c>
      <c r="C630" s="1" t="s">
        <v>75</v>
      </c>
      <c r="D630" s="1" t="s">
        <v>16</v>
      </c>
      <c r="E630" s="6">
        <v>36708</v>
      </c>
      <c r="F630" s="7">
        <v>310000</v>
      </c>
      <c r="G630" s="7">
        <v>309095.6385</v>
      </c>
      <c r="H630" s="8">
        <v>0.99708270496663298</v>
      </c>
      <c r="I630" s="32">
        <v>4.4630000000000001</v>
      </c>
      <c r="J630" s="32">
        <v>4.3099999999999996</v>
      </c>
      <c r="K630" s="33">
        <v>0</v>
      </c>
      <c r="L630" s="33">
        <v>47291.632700000002</v>
      </c>
    </row>
    <row r="631" spans="1:12" x14ac:dyDescent="0.2">
      <c r="A631" s="1" t="s">
        <v>175</v>
      </c>
      <c r="B631" s="1" t="s">
        <v>453</v>
      </c>
      <c r="C631" s="1" t="s">
        <v>75</v>
      </c>
      <c r="D631" s="1" t="s">
        <v>16</v>
      </c>
      <c r="E631" s="6">
        <v>36739</v>
      </c>
      <c r="F631" s="7">
        <v>-310000</v>
      </c>
      <c r="G631" s="7">
        <v>-307328.19799999997</v>
      </c>
      <c r="H631" s="8">
        <v>0.99138128386536595</v>
      </c>
      <c r="I631" s="32">
        <v>4.4219999999999997</v>
      </c>
      <c r="J631" s="32">
        <v>4.2874999999999996</v>
      </c>
      <c r="K631" s="33">
        <v>0</v>
      </c>
      <c r="L631" s="33">
        <v>-41335.642599999999</v>
      </c>
    </row>
    <row r="632" spans="1:12" x14ac:dyDescent="0.2">
      <c r="A632" s="1" t="s">
        <v>175</v>
      </c>
      <c r="B632" s="1" t="s">
        <v>454</v>
      </c>
      <c r="C632" s="1" t="s">
        <v>75</v>
      </c>
      <c r="D632" s="1" t="s">
        <v>16</v>
      </c>
      <c r="E632" s="6">
        <v>36708</v>
      </c>
      <c r="F632" s="7">
        <v>-310000</v>
      </c>
      <c r="G632" s="7">
        <v>-309095.6385</v>
      </c>
      <c r="H632" s="8">
        <v>0.99708270496663298</v>
      </c>
      <c r="I632" s="32">
        <v>4.4630000000000001</v>
      </c>
      <c r="J632" s="32">
        <v>4.32</v>
      </c>
      <c r="K632" s="33">
        <v>0</v>
      </c>
      <c r="L632" s="33">
        <v>-44200.676299999999</v>
      </c>
    </row>
    <row r="633" spans="1:12" x14ac:dyDescent="0.2">
      <c r="A633" s="1" t="s">
        <v>110</v>
      </c>
      <c r="B633" s="1" t="s">
        <v>455</v>
      </c>
      <c r="C633" s="1" t="s">
        <v>75</v>
      </c>
      <c r="D633" s="1" t="s">
        <v>16</v>
      </c>
      <c r="E633" s="6">
        <v>36708</v>
      </c>
      <c r="F633" s="7">
        <v>-155000</v>
      </c>
      <c r="G633" s="7">
        <v>-154547.8193</v>
      </c>
      <c r="H633" s="8">
        <v>0.99708270496663298</v>
      </c>
      <c r="I633" s="32">
        <v>4.4630000000000001</v>
      </c>
      <c r="J633" s="32">
        <v>4.29</v>
      </c>
      <c r="K633" s="33">
        <v>0</v>
      </c>
      <c r="L633" s="33">
        <v>-26736.772700000001</v>
      </c>
    </row>
    <row r="634" spans="1:12" x14ac:dyDescent="0.2">
      <c r="A634" s="1" t="s">
        <v>110</v>
      </c>
      <c r="B634" s="1" t="s">
        <v>455</v>
      </c>
      <c r="C634" s="1" t="s">
        <v>75</v>
      </c>
      <c r="D634" s="1" t="s">
        <v>16</v>
      </c>
      <c r="E634" s="6">
        <v>36739</v>
      </c>
      <c r="F634" s="7">
        <v>-155000</v>
      </c>
      <c r="G634" s="7">
        <v>-153664.09899999999</v>
      </c>
      <c r="H634" s="8">
        <v>0.99138128386536595</v>
      </c>
      <c r="I634" s="32">
        <v>4.4219999999999997</v>
      </c>
      <c r="J634" s="32">
        <v>4.29</v>
      </c>
      <c r="K634" s="33">
        <v>0</v>
      </c>
      <c r="L634" s="33">
        <v>-20283.661100000001</v>
      </c>
    </row>
    <row r="635" spans="1:12" x14ac:dyDescent="0.2">
      <c r="A635" s="1" t="s">
        <v>110</v>
      </c>
      <c r="B635" s="1" t="s">
        <v>455</v>
      </c>
      <c r="C635" s="1" t="s">
        <v>75</v>
      </c>
      <c r="D635" s="1" t="s">
        <v>16</v>
      </c>
      <c r="E635" s="6">
        <v>36770</v>
      </c>
      <c r="F635" s="7">
        <v>-150000</v>
      </c>
      <c r="G635" s="7">
        <v>-147846.19630000001</v>
      </c>
      <c r="H635" s="8">
        <v>0.98564130855926402</v>
      </c>
      <c r="I635" s="32">
        <v>4.3819999999999997</v>
      </c>
      <c r="J635" s="32">
        <v>4.29</v>
      </c>
      <c r="K635" s="33">
        <v>0</v>
      </c>
      <c r="L635" s="33">
        <v>-13601.8501</v>
      </c>
    </row>
    <row r="636" spans="1:12" x14ac:dyDescent="0.2">
      <c r="A636" s="1" t="s">
        <v>110</v>
      </c>
      <c r="B636" s="1" t="s">
        <v>455</v>
      </c>
      <c r="C636" s="1" t="s">
        <v>75</v>
      </c>
      <c r="D636" s="1" t="s">
        <v>16</v>
      </c>
      <c r="E636" s="6">
        <v>36800</v>
      </c>
      <c r="F636" s="7">
        <v>-155000</v>
      </c>
      <c r="G636" s="7">
        <v>-151907.19140000001</v>
      </c>
      <c r="H636" s="8">
        <v>0.98004639623156797</v>
      </c>
      <c r="I636" s="32">
        <v>4.3540000000000001</v>
      </c>
      <c r="J636" s="32">
        <v>4.29</v>
      </c>
      <c r="K636" s="33">
        <v>0</v>
      </c>
      <c r="L636" s="33">
        <v>-9722.0602999999992</v>
      </c>
    </row>
    <row r="637" spans="1:12" x14ac:dyDescent="0.2">
      <c r="A637" s="1" t="s">
        <v>456</v>
      </c>
      <c r="B637" s="1" t="s">
        <v>457</v>
      </c>
      <c r="C637" s="1" t="s">
        <v>75</v>
      </c>
      <c r="D637" s="1" t="s">
        <v>16</v>
      </c>
      <c r="E637" s="6">
        <v>36708</v>
      </c>
      <c r="F637" s="7">
        <v>155000</v>
      </c>
      <c r="G637" s="7">
        <v>154547.8193</v>
      </c>
      <c r="H637" s="8">
        <v>0.99708270496663298</v>
      </c>
      <c r="I637" s="32">
        <v>4.4630000000000001</v>
      </c>
      <c r="J637" s="32">
        <v>4.28</v>
      </c>
      <c r="K637" s="33">
        <v>0</v>
      </c>
      <c r="L637" s="33">
        <v>28282.250899999999</v>
      </c>
    </row>
    <row r="638" spans="1:12" x14ac:dyDescent="0.2">
      <c r="A638" s="1" t="s">
        <v>456</v>
      </c>
      <c r="B638" s="1" t="s">
        <v>457</v>
      </c>
      <c r="C638" s="1" t="s">
        <v>75</v>
      </c>
      <c r="D638" s="1" t="s">
        <v>16</v>
      </c>
      <c r="E638" s="6">
        <v>36739</v>
      </c>
      <c r="F638" s="7">
        <v>155000</v>
      </c>
      <c r="G638" s="7">
        <v>153664.09899999999</v>
      </c>
      <c r="H638" s="8">
        <v>0.99138128386536595</v>
      </c>
      <c r="I638" s="32">
        <v>4.4219999999999997</v>
      </c>
      <c r="J638" s="32">
        <v>4.28</v>
      </c>
      <c r="K638" s="33">
        <v>0</v>
      </c>
      <c r="L638" s="33">
        <v>21820.302100000001</v>
      </c>
    </row>
    <row r="639" spans="1:12" x14ac:dyDescent="0.2">
      <c r="A639" s="1" t="s">
        <v>456</v>
      </c>
      <c r="B639" s="1" t="s">
        <v>457</v>
      </c>
      <c r="C639" s="1" t="s">
        <v>75</v>
      </c>
      <c r="D639" s="1" t="s">
        <v>16</v>
      </c>
      <c r="E639" s="6">
        <v>36770</v>
      </c>
      <c r="F639" s="7">
        <v>150000</v>
      </c>
      <c r="G639" s="7">
        <v>147846.19630000001</v>
      </c>
      <c r="H639" s="8">
        <v>0.98564130855926402</v>
      </c>
      <c r="I639" s="32">
        <v>4.3819999999999997</v>
      </c>
      <c r="J639" s="32">
        <v>4.28</v>
      </c>
      <c r="K639" s="33">
        <v>0</v>
      </c>
      <c r="L639" s="33">
        <v>15080.312</v>
      </c>
    </row>
    <row r="640" spans="1:12" x14ac:dyDescent="0.2">
      <c r="A640" s="1" t="s">
        <v>456</v>
      </c>
      <c r="B640" s="1" t="s">
        <v>457</v>
      </c>
      <c r="C640" s="1" t="s">
        <v>75</v>
      </c>
      <c r="D640" s="1" t="s">
        <v>16</v>
      </c>
      <c r="E640" s="6">
        <v>36800</v>
      </c>
      <c r="F640" s="7">
        <v>155000</v>
      </c>
      <c r="G640" s="7">
        <v>151907.19140000001</v>
      </c>
      <c r="H640" s="8">
        <v>0.98004639623156797</v>
      </c>
      <c r="I640" s="32">
        <v>4.3540000000000001</v>
      </c>
      <c r="J640" s="32">
        <v>4.28</v>
      </c>
      <c r="K640" s="33">
        <v>0</v>
      </c>
      <c r="L640" s="33">
        <v>11241.1322</v>
      </c>
    </row>
    <row r="641" spans="1:12" x14ac:dyDescent="0.2">
      <c r="A641" s="1" t="s">
        <v>126</v>
      </c>
      <c r="B641" s="1" t="s">
        <v>458</v>
      </c>
      <c r="C641" s="1" t="s">
        <v>75</v>
      </c>
      <c r="D641" s="1" t="s">
        <v>16</v>
      </c>
      <c r="E641" s="6">
        <v>36708</v>
      </c>
      <c r="F641" s="7">
        <v>-155000</v>
      </c>
      <c r="G641" s="7">
        <v>-154547.8193</v>
      </c>
      <c r="H641" s="8">
        <v>0.99708270496663298</v>
      </c>
      <c r="I641" s="32">
        <v>4.4630000000000001</v>
      </c>
      <c r="J641" s="32">
        <v>4.2949999999999999</v>
      </c>
      <c r="K641" s="33">
        <v>0</v>
      </c>
      <c r="L641" s="33">
        <v>-25964.033599999999</v>
      </c>
    </row>
    <row r="642" spans="1:12" x14ac:dyDescent="0.2">
      <c r="A642" s="1" t="s">
        <v>126</v>
      </c>
      <c r="B642" s="1" t="s">
        <v>458</v>
      </c>
      <c r="C642" s="1" t="s">
        <v>75</v>
      </c>
      <c r="D642" s="1" t="s">
        <v>16</v>
      </c>
      <c r="E642" s="6">
        <v>36739</v>
      </c>
      <c r="F642" s="7">
        <v>-155000</v>
      </c>
      <c r="G642" s="7">
        <v>-153664.09899999999</v>
      </c>
      <c r="H642" s="8">
        <v>0.99138128386536595</v>
      </c>
      <c r="I642" s="32">
        <v>4.4219999999999997</v>
      </c>
      <c r="J642" s="32">
        <v>4.2949999999999999</v>
      </c>
      <c r="K642" s="33">
        <v>0</v>
      </c>
      <c r="L642" s="33">
        <v>-19515.3406</v>
      </c>
    </row>
    <row r="643" spans="1:12" x14ac:dyDescent="0.2">
      <c r="A643" s="1" t="s">
        <v>126</v>
      </c>
      <c r="B643" s="1" t="s">
        <v>458</v>
      </c>
      <c r="C643" s="1" t="s">
        <v>75</v>
      </c>
      <c r="D643" s="1" t="s">
        <v>16</v>
      </c>
      <c r="E643" s="6">
        <v>36770</v>
      </c>
      <c r="F643" s="7">
        <v>-150000</v>
      </c>
      <c r="G643" s="7">
        <v>-147846.19630000001</v>
      </c>
      <c r="H643" s="8">
        <v>0.98564130855926402</v>
      </c>
      <c r="I643" s="32">
        <v>4.3819999999999997</v>
      </c>
      <c r="J643" s="32">
        <v>4.2949999999999999</v>
      </c>
      <c r="K643" s="33">
        <v>0</v>
      </c>
      <c r="L643" s="33">
        <v>-12862.6191</v>
      </c>
    </row>
    <row r="644" spans="1:12" x14ac:dyDescent="0.2">
      <c r="A644" s="1" t="s">
        <v>126</v>
      </c>
      <c r="B644" s="1" t="s">
        <v>458</v>
      </c>
      <c r="C644" s="1" t="s">
        <v>75</v>
      </c>
      <c r="D644" s="1" t="s">
        <v>16</v>
      </c>
      <c r="E644" s="6">
        <v>36800</v>
      </c>
      <c r="F644" s="7">
        <v>-155000</v>
      </c>
      <c r="G644" s="7">
        <v>-151907.19140000001</v>
      </c>
      <c r="H644" s="8">
        <v>0.98004639623156797</v>
      </c>
      <c r="I644" s="32">
        <v>4.3540000000000001</v>
      </c>
      <c r="J644" s="32">
        <v>4.2949999999999999</v>
      </c>
      <c r="K644" s="33">
        <v>0</v>
      </c>
      <c r="L644" s="33">
        <v>-8962.5242999999991</v>
      </c>
    </row>
    <row r="645" spans="1:12" x14ac:dyDescent="0.2">
      <c r="A645" s="1" t="s">
        <v>130</v>
      </c>
      <c r="B645" s="1" t="s">
        <v>459</v>
      </c>
      <c r="C645" s="1" t="s">
        <v>75</v>
      </c>
      <c r="D645" s="1" t="s">
        <v>16</v>
      </c>
      <c r="E645" s="6">
        <v>36708</v>
      </c>
      <c r="F645" s="7">
        <v>-155000</v>
      </c>
      <c r="G645" s="7">
        <v>-154547.8193</v>
      </c>
      <c r="H645" s="8">
        <v>0.99708270496663298</v>
      </c>
      <c r="I645" s="32">
        <v>4.4630000000000001</v>
      </c>
      <c r="J645" s="32">
        <v>4.3</v>
      </c>
      <c r="K645" s="33">
        <v>0</v>
      </c>
      <c r="L645" s="33">
        <v>-25191.2945</v>
      </c>
    </row>
    <row r="646" spans="1:12" x14ac:dyDescent="0.2">
      <c r="A646" s="1" t="s">
        <v>130</v>
      </c>
      <c r="B646" s="1" t="s">
        <v>459</v>
      </c>
      <c r="C646" s="1" t="s">
        <v>75</v>
      </c>
      <c r="D646" s="1" t="s">
        <v>16</v>
      </c>
      <c r="E646" s="6">
        <v>36739</v>
      </c>
      <c r="F646" s="7">
        <v>-155000</v>
      </c>
      <c r="G646" s="7">
        <v>-153664.09899999999</v>
      </c>
      <c r="H646" s="8">
        <v>0.99138128386536595</v>
      </c>
      <c r="I646" s="32">
        <v>4.4219999999999997</v>
      </c>
      <c r="J646" s="32">
        <v>4.3</v>
      </c>
      <c r="K646" s="33">
        <v>0</v>
      </c>
      <c r="L646" s="33">
        <v>-18747.020100000002</v>
      </c>
    </row>
    <row r="647" spans="1:12" x14ac:dyDescent="0.2">
      <c r="A647" s="1" t="s">
        <v>130</v>
      </c>
      <c r="B647" s="1" t="s">
        <v>459</v>
      </c>
      <c r="C647" s="1" t="s">
        <v>75</v>
      </c>
      <c r="D647" s="1" t="s">
        <v>16</v>
      </c>
      <c r="E647" s="6">
        <v>36770</v>
      </c>
      <c r="F647" s="7">
        <v>-150000</v>
      </c>
      <c r="G647" s="7">
        <v>-147846.19630000001</v>
      </c>
      <c r="H647" s="8">
        <v>0.98564130855926402</v>
      </c>
      <c r="I647" s="32">
        <v>4.3819999999999997</v>
      </c>
      <c r="J647" s="32">
        <v>4.3</v>
      </c>
      <c r="K647" s="33">
        <v>0</v>
      </c>
      <c r="L647" s="33">
        <v>-12123.3881</v>
      </c>
    </row>
    <row r="648" spans="1:12" x14ac:dyDescent="0.2">
      <c r="A648" s="1" t="s">
        <v>130</v>
      </c>
      <c r="B648" s="1" t="s">
        <v>459</v>
      </c>
      <c r="C648" s="1" t="s">
        <v>75</v>
      </c>
      <c r="D648" s="1" t="s">
        <v>16</v>
      </c>
      <c r="E648" s="6">
        <v>36800</v>
      </c>
      <c r="F648" s="7">
        <v>-155000</v>
      </c>
      <c r="G648" s="7">
        <v>-151907.19140000001</v>
      </c>
      <c r="H648" s="8">
        <v>0.98004639623156797</v>
      </c>
      <c r="I648" s="32">
        <v>4.3540000000000001</v>
      </c>
      <c r="J648" s="32">
        <v>4.3</v>
      </c>
      <c r="K648" s="33">
        <v>0</v>
      </c>
      <c r="L648" s="33">
        <v>-8202.9883000000009</v>
      </c>
    </row>
    <row r="649" spans="1:12" x14ac:dyDescent="0.2">
      <c r="A649" s="1" t="s">
        <v>150</v>
      </c>
      <c r="B649" s="1" t="s">
        <v>460</v>
      </c>
      <c r="C649" s="1" t="s">
        <v>75</v>
      </c>
      <c r="D649" s="1" t="s">
        <v>16</v>
      </c>
      <c r="E649" s="6">
        <v>36708</v>
      </c>
      <c r="F649" s="7">
        <v>-310000</v>
      </c>
      <c r="G649" s="7">
        <v>-309095.6385</v>
      </c>
      <c r="H649" s="8">
        <v>0.99708270496663298</v>
      </c>
      <c r="I649" s="32">
        <v>4.4630000000000001</v>
      </c>
      <c r="J649" s="32">
        <v>4.335</v>
      </c>
      <c r="K649" s="33">
        <v>0</v>
      </c>
      <c r="L649" s="33">
        <v>-39564.241699999999</v>
      </c>
    </row>
    <row r="650" spans="1:12" x14ac:dyDescent="0.2">
      <c r="A650" s="1" t="s">
        <v>226</v>
      </c>
      <c r="B650" s="1" t="s">
        <v>461</v>
      </c>
      <c r="C650" s="1" t="s">
        <v>75</v>
      </c>
      <c r="D650" s="1" t="s">
        <v>16</v>
      </c>
      <c r="E650" s="6">
        <v>36708</v>
      </c>
      <c r="F650" s="7">
        <v>155000</v>
      </c>
      <c r="G650" s="7">
        <v>154547.8193</v>
      </c>
      <c r="H650" s="8">
        <v>0.99708270496663298</v>
      </c>
      <c r="I650" s="32">
        <v>4.4630000000000001</v>
      </c>
      <c r="J650" s="32">
        <v>4.29</v>
      </c>
      <c r="K650" s="33">
        <v>0</v>
      </c>
      <c r="L650" s="33">
        <v>26736.772700000001</v>
      </c>
    </row>
    <row r="651" spans="1:12" x14ac:dyDescent="0.2">
      <c r="A651" s="1" t="s">
        <v>226</v>
      </c>
      <c r="B651" s="1" t="s">
        <v>461</v>
      </c>
      <c r="C651" s="1" t="s">
        <v>75</v>
      </c>
      <c r="D651" s="1" t="s">
        <v>16</v>
      </c>
      <c r="E651" s="6">
        <v>36739</v>
      </c>
      <c r="F651" s="7">
        <v>155000</v>
      </c>
      <c r="G651" s="7">
        <v>153664.09899999999</v>
      </c>
      <c r="H651" s="8">
        <v>0.99138128386536595</v>
      </c>
      <c r="I651" s="32">
        <v>4.4219999999999997</v>
      </c>
      <c r="J651" s="32">
        <v>4.29</v>
      </c>
      <c r="K651" s="33">
        <v>0</v>
      </c>
      <c r="L651" s="33">
        <v>20283.661100000001</v>
      </c>
    </row>
    <row r="652" spans="1:12" x14ac:dyDescent="0.2">
      <c r="A652" s="1" t="s">
        <v>226</v>
      </c>
      <c r="B652" s="1" t="s">
        <v>461</v>
      </c>
      <c r="C652" s="1" t="s">
        <v>75</v>
      </c>
      <c r="D652" s="1" t="s">
        <v>16</v>
      </c>
      <c r="E652" s="6">
        <v>36770</v>
      </c>
      <c r="F652" s="7">
        <v>150000</v>
      </c>
      <c r="G652" s="7">
        <v>147846.19630000001</v>
      </c>
      <c r="H652" s="8">
        <v>0.98564130855926402</v>
      </c>
      <c r="I652" s="32">
        <v>4.3819999999999997</v>
      </c>
      <c r="J652" s="32">
        <v>4.29</v>
      </c>
      <c r="K652" s="33">
        <v>0</v>
      </c>
      <c r="L652" s="33">
        <v>13601.8501</v>
      </c>
    </row>
    <row r="653" spans="1:12" x14ac:dyDescent="0.2">
      <c r="A653" s="1" t="s">
        <v>226</v>
      </c>
      <c r="B653" s="1" t="s">
        <v>461</v>
      </c>
      <c r="C653" s="1" t="s">
        <v>75</v>
      </c>
      <c r="D653" s="1" t="s">
        <v>16</v>
      </c>
      <c r="E653" s="6">
        <v>36800</v>
      </c>
      <c r="F653" s="7">
        <v>155000</v>
      </c>
      <c r="G653" s="7">
        <v>151907.19140000001</v>
      </c>
      <c r="H653" s="8">
        <v>0.98004639623156797</v>
      </c>
      <c r="I653" s="32">
        <v>4.3540000000000001</v>
      </c>
      <c r="J653" s="32">
        <v>4.29</v>
      </c>
      <c r="K653" s="33">
        <v>0</v>
      </c>
      <c r="L653" s="33">
        <v>9722.0602999999992</v>
      </c>
    </row>
    <row r="654" spans="1:12" x14ac:dyDescent="0.2">
      <c r="A654" s="1" t="s">
        <v>293</v>
      </c>
      <c r="B654" s="1" t="s">
        <v>462</v>
      </c>
      <c r="C654" s="1" t="s">
        <v>75</v>
      </c>
      <c r="D654" s="1" t="s">
        <v>16</v>
      </c>
      <c r="E654" s="6">
        <v>36708</v>
      </c>
      <c r="F654" s="7">
        <v>-310000</v>
      </c>
      <c r="G654" s="7">
        <v>-309095.6385</v>
      </c>
      <c r="H654" s="8">
        <v>0.99708270496663298</v>
      </c>
      <c r="I654" s="32">
        <v>4.4630000000000001</v>
      </c>
      <c r="J654" s="32">
        <v>4.34</v>
      </c>
      <c r="K654" s="33">
        <v>0</v>
      </c>
      <c r="L654" s="33">
        <v>-38018.763500000001</v>
      </c>
    </row>
    <row r="655" spans="1:12" x14ac:dyDescent="0.2">
      <c r="A655" s="1" t="s">
        <v>157</v>
      </c>
      <c r="B655" s="1" t="s">
        <v>463</v>
      </c>
      <c r="C655" s="1" t="s">
        <v>75</v>
      </c>
      <c r="D655" s="1" t="s">
        <v>16</v>
      </c>
      <c r="E655" s="6">
        <v>36708</v>
      </c>
      <c r="F655" s="7">
        <v>310000</v>
      </c>
      <c r="G655" s="7">
        <v>309095.6385</v>
      </c>
      <c r="H655" s="8">
        <v>0.99708270496663298</v>
      </c>
      <c r="I655" s="32">
        <v>4.4630000000000001</v>
      </c>
      <c r="J655" s="32">
        <v>4.335</v>
      </c>
      <c r="K655" s="33">
        <v>0</v>
      </c>
      <c r="L655" s="33">
        <v>39564.241699999999</v>
      </c>
    </row>
    <row r="656" spans="1:12" x14ac:dyDescent="0.2">
      <c r="A656" s="1" t="s">
        <v>150</v>
      </c>
      <c r="B656" s="1" t="s">
        <v>464</v>
      </c>
      <c r="C656" s="1" t="s">
        <v>75</v>
      </c>
      <c r="D656" s="1" t="s">
        <v>16</v>
      </c>
      <c r="E656" s="6">
        <v>36708</v>
      </c>
      <c r="F656" s="7">
        <v>310000</v>
      </c>
      <c r="G656" s="7">
        <v>309095.6385</v>
      </c>
      <c r="H656" s="8">
        <v>0.99708270496663298</v>
      </c>
      <c r="I656" s="32">
        <v>4.4630000000000001</v>
      </c>
      <c r="J656" s="32">
        <v>4.33</v>
      </c>
      <c r="K656" s="33">
        <v>0</v>
      </c>
      <c r="L656" s="33">
        <v>41109.719899999996</v>
      </c>
    </row>
    <row r="657" spans="1:12" x14ac:dyDescent="0.2">
      <c r="A657" s="1" t="s">
        <v>148</v>
      </c>
      <c r="B657" s="1" t="s">
        <v>465</v>
      </c>
      <c r="C657" s="1" t="s">
        <v>75</v>
      </c>
      <c r="D657" s="1" t="s">
        <v>16</v>
      </c>
      <c r="E657" s="6">
        <v>36708</v>
      </c>
      <c r="F657" s="7">
        <v>-310000</v>
      </c>
      <c r="G657" s="7">
        <v>-309095.6385</v>
      </c>
      <c r="H657" s="8">
        <v>0.99708270496663298</v>
      </c>
      <c r="I657" s="32">
        <v>4.4630000000000001</v>
      </c>
      <c r="J657" s="32">
        <v>4.335</v>
      </c>
      <c r="K657" s="33">
        <v>0</v>
      </c>
      <c r="L657" s="33">
        <v>-39564.241699999999</v>
      </c>
    </row>
    <row r="658" spans="1:12" x14ac:dyDescent="0.2">
      <c r="A658" s="1" t="s">
        <v>110</v>
      </c>
      <c r="B658" s="1" t="s">
        <v>466</v>
      </c>
      <c r="C658" s="1" t="s">
        <v>75</v>
      </c>
      <c r="D658" s="1" t="s">
        <v>16</v>
      </c>
      <c r="E658" s="6">
        <v>36831</v>
      </c>
      <c r="F658" s="7">
        <v>-150000</v>
      </c>
      <c r="G658" s="7">
        <v>-146141.92939999999</v>
      </c>
      <c r="H658" s="8">
        <v>0.97427952923641703</v>
      </c>
      <c r="I658" s="32">
        <v>4.4039999999999999</v>
      </c>
      <c r="J658" s="32">
        <v>4.2350000000000003</v>
      </c>
      <c r="K658" s="33">
        <v>0</v>
      </c>
      <c r="L658" s="33">
        <v>-24697.986099999998</v>
      </c>
    </row>
    <row r="659" spans="1:12" x14ac:dyDescent="0.2">
      <c r="A659" s="1" t="s">
        <v>110</v>
      </c>
      <c r="B659" s="1" t="s">
        <v>466</v>
      </c>
      <c r="C659" s="1" t="s">
        <v>75</v>
      </c>
      <c r="D659" s="1" t="s">
        <v>16</v>
      </c>
      <c r="E659" s="6">
        <v>36861</v>
      </c>
      <c r="F659" s="7">
        <v>-155000</v>
      </c>
      <c r="G659" s="7">
        <v>-150145.89069999999</v>
      </c>
      <c r="H659" s="8">
        <v>0.96868316580300295</v>
      </c>
      <c r="I659" s="32">
        <v>4.47</v>
      </c>
      <c r="J659" s="32">
        <v>4.2350000000000003</v>
      </c>
      <c r="K659" s="33">
        <v>0</v>
      </c>
      <c r="L659" s="33">
        <v>-35284.284299999999</v>
      </c>
    </row>
    <row r="660" spans="1:12" x14ac:dyDescent="0.2">
      <c r="A660" s="1" t="s">
        <v>110</v>
      </c>
      <c r="B660" s="1" t="s">
        <v>466</v>
      </c>
      <c r="C660" s="1" t="s">
        <v>75</v>
      </c>
      <c r="D660" s="1" t="s">
        <v>16</v>
      </c>
      <c r="E660" s="6">
        <v>36892</v>
      </c>
      <c r="F660" s="7">
        <v>-155000</v>
      </c>
      <c r="G660" s="7">
        <v>-149247.26550000001</v>
      </c>
      <c r="H660" s="8">
        <v>0.96288558379760603</v>
      </c>
      <c r="I660" s="32">
        <v>4.4539999999999997</v>
      </c>
      <c r="J660" s="32">
        <v>4.2350000000000003</v>
      </c>
      <c r="K660" s="33">
        <v>0</v>
      </c>
      <c r="L660" s="33">
        <v>-32685.151099999999</v>
      </c>
    </row>
    <row r="661" spans="1:12" x14ac:dyDescent="0.2">
      <c r="A661" s="1" t="s">
        <v>110</v>
      </c>
      <c r="B661" s="1" t="s">
        <v>466</v>
      </c>
      <c r="C661" s="1" t="s">
        <v>75</v>
      </c>
      <c r="D661" s="1" t="s">
        <v>16</v>
      </c>
      <c r="E661" s="6">
        <v>36923</v>
      </c>
      <c r="F661" s="7">
        <v>-140000</v>
      </c>
      <c r="G661" s="7">
        <v>-133990.4345</v>
      </c>
      <c r="H661" s="8">
        <v>0.95707453211344096</v>
      </c>
      <c r="I661" s="32">
        <v>4.2160000000000002</v>
      </c>
      <c r="J661" s="32">
        <v>4.2350000000000003</v>
      </c>
      <c r="K661" s="33">
        <v>0</v>
      </c>
      <c r="L661" s="33">
        <v>2545.8182999999999</v>
      </c>
    </row>
    <row r="662" spans="1:12" x14ac:dyDescent="0.2">
      <c r="A662" s="1" t="s">
        <v>110</v>
      </c>
      <c r="B662" s="1" t="s">
        <v>466</v>
      </c>
      <c r="C662" s="1" t="s">
        <v>75</v>
      </c>
      <c r="D662" s="1" t="s">
        <v>16</v>
      </c>
      <c r="E662" s="6">
        <v>36951</v>
      </c>
      <c r="F662" s="7">
        <v>-155000</v>
      </c>
      <c r="G662" s="7">
        <v>-147531.1778</v>
      </c>
      <c r="H662" s="8">
        <v>0.95181405005432396</v>
      </c>
      <c r="I662" s="32">
        <v>3.976</v>
      </c>
      <c r="J662" s="32">
        <v>4.2350000000000003</v>
      </c>
      <c r="K662" s="33">
        <v>0</v>
      </c>
      <c r="L662" s="33">
        <v>38210.574999999997</v>
      </c>
    </row>
    <row r="663" spans="1:12" x14ac:dyDescent="0.2">
      <c r="A663" s="1" t="s">
        <v>141</v>
      </c>
      <c r="B663" s="1" t="s">
        <v>467</v>
      </c>
      <c r="C663" s="1" t="s">
        <v>75</v>
      </c>
      <c r="D663" s="1" t="s">
        <v>16</v>
      </c>
      <c r="E663" s="6">
        <v>36708</v>
      </c>
      <c r="F663" s="7">
        <v>-155000</v>
      </c>
      <c r="G663" s="7">
        <v>-154547.8193</v>
      </c>
      <c r="H663" s="8">
        <v>0.99708270496663298</v>
      </c>
      <c r="I663" s="32">
        <v>4.4630000000000001</v>
      </c>
      <c r="J663" s="32">
        <v>4.34</v>
      </c>
      <c r="K663" s="33">
        <v>0</v>
      </c>
      <c r="L663" s="33">
        <v>-19009.381799999999</v>
      </c>
    </row>
    <row r="664" spans="1:12" x14ac:dyDescent="0.2">
      <c r="A664" s="1" t="s">
        <v>110</v>
      </c>
      <c r="B664" s="1" t="s">
        <v>468</v>
      </c>
      <c r="C664" s="1" t="s">
        <v>75</v>
      </c>
      <c r="D664" s="1" t="s">
        <v>16</v>
      </c>
      <c r="E664" s="6">
        <v>36708</v>
      </c>
      <c r="F664" s="7">
        <v>-155000</v>
      </c>
      <c r="G664" s="7">
        <v>-154547.8193</v>
      </c>
      <c r="H664" s="8">
        <v>0.99708270496663298</v>
      </c>
      <c r="I664" s="32">
        <v>4.4630000000000001</v>
      </c>
      <c r="J664" s="32">
        <v>4.34</v>
      </c>
      <c r="K664" s="33">
        <v>0</v>
      </c>
      <c r="L664" s="33">
        <v>-19009.381799999999</v>
      </c>
    </row>
    <row r="665" spans="1:12" x14ac:dyDescent="0.2">
      <c r="A665" s="1" t="s">
        <v>118</v>
      </c>
      <c r="B665" s="1" t="s">
        <v>469</v>
      </c>
      <c r="C665" s="1" t="s">
        <v>75</v>
      </c>
      <c r="D665" s="1" t="s">
        <v>16</v>
      </c>
      <c r="E665" s="6">
        <v>36708</v>
      </c>
      <c r="F665" s="7">
        <v>-155000</v>
      </c>
      <c r="G665" s="7">
        <v>-154547.8193</v>
      </c>
      <c r="H665" s="8">
        <v>0.99708270496663298</v>
      </c>
      <c r="I665" s="32">
        <v>4.4630000000000001</v>
      </c>
      <c r="J665" s="32">
        <v>4.3049999999999997</v>
      </c>
      <c r="K665" s="33">
        <v>0</v>
      </c>
      <c r="L665" s="33">
        <v>-24418.555400000001</v>
      </c>
    </row>
    <row r="666" spans="1:12" x14ac:dyDescent="0.2">
      <c r="A666" s="1" t="s">
        <v>118</v>
      </c>
      <c r="B666" s="1" t="s">
        <v>469</v>
      </c>
      <c r="C666" s="1" t="s">
        <v>75</v>
      </c>
      <c r="D666" s="1" t="s">
        <v>16</v>
      </c>
      <c r="E666" s="6">
        <v>36739</v>
      </c>
      <c r="F666" s="7">
        <v>-155000</v>
      </c>
      <c r="G666" s="7">
        <v>-153664.09899999999</v>
      </c>
      <c r="H666" s="8">
        <v>0.99138128386536595</v>
      </c>
      <c r="I666" s="32">
        <v>4.4219999999999997</v>
      </c>
      <c r="J666" s="32">
        <v>4.3049999999999997</v>
      </c>
      <c r="K666" s="33">
        <v>0</v>
      </c>
      <c r="L666" s="33">
        <v>-17978.6996</v>
      </c>
    </row>
    <row r="667" spans="1:12" x14ac:dyDescent="0.2">
      <c r="A667" s="1" t="s">
        <v>118</v>
      </c>
      <c r="B667" s="1" t="s">
        <v>469</v>
      </c>
      <c r="C667" s="1" t="s">
        <v>75</v>
      </c>
      <c r="D667" s="1" t="s">
        <v>16</v>
      </c>
      <c r="E667" s="6">
        <v>36770</v>
      </c>
      <c r="F667" s="7">
        <v>-150000</v>
      </c>
      <c r="G667" s="7">
        <v>-147846.19630000001</v>
      </c>
      <c r="H667" s="8">
        <v>0.98564130855926402</v>
      </c>
      <c r="I667" s="32">
        <v>4.3819999999999997</v>
      </c>
      <c r="J667" s="32">
        <v>4.3049999999999997</v>
      </c>
      <c r="K667" s="33">
        <v>0</v>
      </c>
      <c r="L667" s="33">
        <v>-11384.1571</v>
      </c>
    </row>
    <row r="668" spans="1:12" x14ac:dyDescent="0.2">
      <c r="A668" s="1" t="s">
        <v>118</v>
      </c>
      <c r="B668" s="1" t="s">
        <v>469</v>
      </c>
      <c r="C668" s="1" t="s">
        <v>75</v>
      </c>
      <c r="D668" s="1" t="s">
        <v>16</v>
      </c>
      <c r="E668" s="6">
        <v>36800</v>
      </c>
      <c r="F668" s="7">
        <v>-155000</v>
      </c>
      <c r="G668" s="7">
        <v>-151907.19140000001</v>
      </c>
      <c r="H668" s="8">
        <v>0.98004639623156797</v>
      </c>
      <c r="I668" s="32">
        <v>4.3540000000000001</v>
      </c>
      <c r="J668" s="32">
        <v>4.3049999999999997</v>
      </c>
      <c r="K668" s="33">
        <v>0</v>
      </c>
      <c r="L668" s="33">
        <v>-7443.4524000000001</v>
      </c>
    </row>
    <row r="669" spans="1:12" x14ac:dyDescent="0.2">
      <c r="A669" s="1" t="s">
        <v>150</v>
      </c>
      <c r="B669" s="1" t="s">
        <v>470</v>
      </c>
      <c r="C669" s="1" t="s">
        <v>75</v>
      </c>
      <c r="D669" s="1" t="s">
        <v>16</v>
      </c>
      <c r="E669" s="6">
        <v>36708</v>
      </c>
      <c r="F669" s="7">
        <v>-310000</v>
      </c>
      <c r="G669" s="7">
        <v>-309095.6385</v>
      </c>
      <c r="H669" s="8">
        <v>0.99708270496663298</v>
      </c>
      <c r="I669" s="32">
        <v>4.4630000000000001</v>
      </c>
      <c r="J669" s="32">
        <v>4.34</v>
      </c>
      <c r="K669" s="33">
        <v>0</v>
      </c>
      <c r="L669" s="33">
        <v>-38018.763500000001</v>
      </c>
    </row>
    <row r="670" spans="1:12" x14ac:dyDescent="0.2">
      <c r="A670" s="1" t="s">
        <v>168</v>
      </c>
      <c r="B670" s="1" t="s">
        <v>471</v>
      </c>
      <c r="C670" s="1" t="s">
        <v>75</v>
      </c>
      <c r="D670" s="1" t="s">
        <v>16</v>
      </c>
      <c r="E670" s="6">
        <v>36708</v>
      </c>
      <c r="F670" s="7">
        <v>-310000</v>
      </c>
      <c r="G670" s="7">
        <v>-309095.6385</v>
      </c>
      <c r="H670" s="8">
        <v>0.99708270496663298</v>
      </c>
      <c r="I670" s="32">
        <v>4.4630000000000001</v>
      </c>
      <c r="J670" s="32">
        <v>4.3449999999999998</v>
      </c>
      <c r="K670" s="33">
        <v>0</v>
      </c>
      <c r="L670" s="33">
        <v>-36473.285300000003</v>
      </c>
    </row>
    <row r="671" spans="1:12" x14ac:dyDescent="0.2">
      <c r="A671" s="1" t="s">
        <v>132</v>
      </c>
      <c r="B671" s="1" t="s">
        <v>472</v>
      </c>
      <c r="C671" s="1" t="s">
        <v>75</v>
      </c>
      <c r="D671" s="1" t="s">
        <v>16</v>
      </c>
      <c r="E671" s="6">
        <v>36708</v>
      </c>
      <c r="F671" s="7">
        <v>-155000</v>
      </c>
      <c r="G671" s="7">
        <v>-154547.8193</v>
      </c>
      <c r="H671" s="8">
        <v>0.99708270496663298</v>
      </c>
      <c r="I671" s="32">
        <v>4.4630000000000001</v>
      </c>
      <c r="J671" s="32">
        <v>4.3150000000000004</v>
      </c>
      <c r="K671" s="33">
        <v>0</v>
      </c>
      <c r="L671" s="33">
        <v>-22873.077300000001</v>
      </c>
    </row>
    <row r="672" spans="1:12" x14ac:dyDescent="0.2">
      <c r="A672" s="1" t="s">
        <v>132</v>
      </c>
      <c r="B672" s="1" t="s">
        <v>472</v>
      </c>
      <c r="C672" s="1" t="s">
        <v>75</v>
      </c>
      <c r="D672" s="1" t="s">
        <v>16</v>
      </c>
      <c r="E672" s="6">
        <v>36739</v>
      </c>
      <c r="F672" s="7">
        <v>-155000</v>
      </c>
      <c r="G672" s="7">
        <v>-153664.09899999999</v>
      </c>
      <c r="H672" s="8">
        <v>0.99138128386536595</v>
      </c>
      <c r="I672" s="32">
        <v>4.4219999999999997</v>
      </c>
      <c r="J672" s="32">
        <v>4.3150000000000004</v>
      </c>
      <c r="K672" s="33">
        <v>0</v>
      </c>
      <c r="L672" s="33">
        <v>-16442.0586</v>
      </c>
    </row>
    <row r="673" spans="1:12" x14ac:dyDescent="0.2">
      <c r="A673" s="1" t="s">
        <v>132</v>
      </c>
      <c r="B673" s="1" t="s">
        <v>472</v>
      </c>
      <c r="C673" s="1" t="s">
        <v>75</v>
      </c>
      <c r="D673" s="1" t="s">
        <v>16</v>
      </c>
      <c r="E673" s="6">
        <v>36770</v>
      </c>
      <c r="F673" s="7">
        <v>-150000</v>
      </c>
      <c r="G673" s="7">
        <v>-147846.19630000001</v>
      </c>
      <c r="H673" s="8">
        <v>0.98564130855926402</v>
      </c>
      <c r="I673" s="32">
        <v>4.3819999999999997</v>
      </c>
      <c r="J673" s="32">
        <v>4.3150000000000004</v>
      </c>
      <c r="K673" s="33">
        <v>0</v>
      </c>
      <c r="L673" s="33">
        <v>-9905.6952000000001</v>
      </c>
    </row>
    <row r="674" spans="1:12" x14ac:dyDescent="0.2">
      <c r="A674" s="1" t="s">
        <v>132</v>
      </c>
      <c r="B674" s="1" t="s">
        <v>472</v>
      </c>
      <c r="C674" s="1" t="s">
        <v>75</v>
      </c>
      <c r="D674" s="1" t="s">
        <v>16</v>
      </c>
      <c r="E674" s="6">
        <v>36800</v>
      </c>
      <c r="F674" s="7">
        <v>-155000</v>
      </c>
      <c r="G674" s="7">
        <v>-151907.19140000001</v>
      </c>
      <c r="H674" s="8">
        <v>0.98004639623156797</v>
      </c>
      <c r="I674" s="32">
        <v>4.3540000000000001</v>
      </c>
      <c r="J674" s="32">
        <v>4.3150000000000004</v>
      </c>
      <c r="K674" s="33">
        <v>0</v>
      </c>
      <c r="L674" s="33">
        <v>-5924.3805000000002</v>
      </c>
    </row>
    <row r="675" spans="1:12" x14ac:dyDescent="0.2">
      <c r="A675" s="1" t="s">
        <v>150</v>
      </c>
      <c r="B675" s="1" t="s">
        <v>473</v>
      </c>
      <c r="C675" s="1" t="s">
        <v>75</v>
      </c>
      <c r="D675" s="1" t="s">
        <v>16</v>
      </c>
      <c r="E675" s="6">
        <v>36739</v>
      </c>
      <c r="F675" s="7">
        <v>310000</v>
      </c>
      <c r="G675" s="7">
        <v>307328.19799999997</v>
      </c>
      <c r="H675" s="8">
        <v>0.99138128386536595</v>
      </c>
      <c r="I675" s="32">
        <v>4.4219999999999997</v>
      </c>
      <c r="J675" s="32">
        <v>4.3150000000000004</v>
      </c>
      <c r="K675" s="33">
        <v>0</v>
      </c>
      <c r="L675" s="33">
        <v>32884.117200000001</v>
      </c>
    </row>
    <row r="676" spans="1:12" x14ac:dyDescent="0.2">
      <c r="A676" s="1" t="s">
        <v>130</v>
      </c>
      <c r="B676" s="1" t="s">
        <v>474</v>
      </c>
      <c r="C676" s="1" t="s">
        <v>75</v>
      </c>
      <c r="D676" s="1" t="s">
        <v>16</v>
      </c>
      <c r="E676" s="6">
        <v>36831</v>
      </c>
      <c r="F676" s="7">
        <v>150000</v>
      </c>
      <c r="G676" s="7">
        <v>146141.92939999999</v>
      </c>
      <c r="H676" s="8">
        <v>0.97427952923641703</v>
      </c>
      <c r="I676" s="32">
        <v>4.4039999999999999</v>
      </c>
      <c r="J676" s="32">
        <v>4.2350000000000003</v>
      </c>
      <c r="K676" s="33">
        <v>0</v>
      </c>
      <c r="L676" s="33">
        <v>24697.986099999998</v>
      </c>
    </row>
    <row r="677" spans="1:12" x14ac:dyDescent="0.2">
      <c r="A677" s="1" t="s">
        <v>130</v>
      </c>
      <c r="B677" s="1" t="s">
        <v>474</v>
      </c>
      <c r="C677" s="1" t="s">
        <v>75</v>
      </c>
      <c r="D677" s="1" t="s">
        <v>16</v>
      </c>
      <c r="E677" s="6">
        <v>36861</v>
      </c>
      <c r="F677" s="7">
        <v>155000</v>
      </c>
      <c r="G677" s="7">
        <v>150145.89069999999</v>
      </c>
      <c r="H677" s="8">
        <v>0.96868316580300295</v>
      </c>
      <c r="I677" s="32">
        <v>4.47</v>
      </c>
      <c r="J677" s="32">
        <v>4.2350000000000003</v>
      </c>
      <c r="K677" s="33">
        <v>0</v>
      </c>
      <c r="L677" s="33">
        <v>35284.284299999999</v>
      </c>
    </row>
    <row r="678" spans="1:12" x14ac:dyDescent="0.2">
      <c r="A678" s="1" t="s">
        <v>130</v>
      </c>
      <c r="B678" s="1" t="s">
        <v>474</v>
      </c>
      <c r="C678" s="1" t="s">
        <v>75</v>
      </c>
      <c r="D678" s="1" t="s">
        <v>16</v>
      </c>
      <c r="E678" s="6">
        <v>36892</v>
      </c>
      <c r="F678" s="7">
        <v>155000</v>
      </c>
      <c r="G678" s="7">
        <v>149247.26550000001</v>
      </c>
      <c r="H678" s="8">
        <v>0.96288558379760603</v>
      </c>
      <c r="I678" s="32">
        <v>4.4539999999999997</v>
      </c>
      <c r="J678" s="32">
        <v>4.2350000000000003</v>
      </c>
      <c r="K678" s="33">
        <v>0</v>
      </c>
      <c r="L678" s="33">
        <v>32685.151099999999</v>
      </c>
    </row>
    <row r="679" spans="1:12" x14ac:dyDescent="0.2">
      <c r="A679" s="1" t="s">
        <v>130</v>
      </c>
      <c r="B679" s="1" t="s">
        <v>474</v>
      </c>
      <c r="C679" s="1" t="s">
        <v>75</v>
      </c>
      <c r="D679" s="1" t="s">
        <v>16</v>
      </c>
      <c r="E679" s="6">
        <v>36923</v>
      </c>
      <c r="F679" s="7">
        <v>140000</v>
      </c>
      <c r="G679" s="7">
        <v>133990.4345</v>
      </c>
      <c r="H679" s="8">
        <v>0.95707453211344096</v>
      </c>
      <c r="I679" s="32">
        <v>4.2160000000000002</v>
      </c>
      <c r="J679" s="32">
        <v>4.2350000000000003</v>
      </c>
      <c r="K679" s="33">
        <v>0</v>
      </c>
      <c r="L679" s="33">
        <v>-2545.8182999999999</v>
      </c>
    </row>
    <row r="680" spans="1:12" x14ac:dyDescent="0.2">
      <c r="A680" s="1" t="s">
        <v>130</v>
      </c>
      <c r="B680" s="1" t="s">
        <v>474</v>
      </c>
      <c r="C680" s="1" t="s">
        <v>75</v>
      </c>
      <c r="D680" s="1" t="s">
        <v>16</v>
      </c>
      <c r="E680" s="6">
        <v>36951</v>
      </c>
      <c r="F680" s="7">
        <v>155000</v>
      </c>
      <c r="G680" s="7">
        <v>147531.1778</v>
      </c>
      <c r="H680" s="8">
        <v>0.95181405005432396</v>
      </c>
      <c r="I680" s="32">
        <v>3.976</v>
      </c>
      <c r="J680" s="32">
        <v>4.2350000000000003</v>
      </c>
      <c r="K680" s="33">
        <v>0</v>
      </c>
      <c r="L680" s="33">
        <v>-38210.574999999997</v>
      </c>
    </row>
    <row r="681" spans="1:12" x14ac:dyDescent="0.2">
      <c r="A681" s="1" t="s">
        <v>198</v>
      </c>
      <c r="B681" s="1" t="s">
        <v>475</v>
      </c>
      <c r="C681" s="1" t="s">
        <v>75</v>
      </c>
      <c r="D681" s="1" t="s">
        <v>16</v>
      </c>
      <c r="E681" s="6">
        <v>36831</v>
      </c>
      <c r="F681" s="7">
        <v>150000</v>
      </c>
      <c r="G681" s="7">
        <v>146141.92939999999</v>
      </c>
      <c r="H681" s="8">
        <v>0.97427952923641703</v>
      </c>
      <c r="I681" s="32">
        <v>4.4039999999999999</v>
      </c>
      <c r="J681" s="32">
        <v>4.2350000000000003</v>
      </c>
      <c r="K681" s="33">
        <v>0</v>
      </c>
      <c r="L681" s="33">
        <v>24697.986099999998</v>
      </c>
    </row>
    <row r="682" spans="1:12" x14ac:dyDescent="0.2">
      <c r="A682" s="1" t="s">
        <v>198</v>
      </c>
      <c r="B682" s="1" t="s">
        <v>475</v>
      </c>
      <c r="C682" s="1" t="s">
        <v>75</v>
      </c>
      <c r="D682" s="1" t="s">
        <v>16</v>
      </c>
      <c r="E682" s="6">
        <v>36861</v>
      </c>
      <c r="F682" s="7">
        <v>155000</v>
      </c>
      <c r="G682" s="7">
        <v>150145.89069999999</v>
      </c>
      <c r="H682" s="8">
        <v>0.96868316580300295</v>
      </c>
      <c r="I682" s="32">
        <v>4.47</v>
      </c>
      <c r="J682" s="32">
        <v>4.2350000000000003</v>
      </c>
      <c r="K682" s="33">
        <v>0</v>
      </c>
      <c r="L682" s="33">
        <v>35284.284299999999</v>
      </c>
    </row>
    <row r="683" spans="1:12" x14ac:dyDescent="0.2">
      <c r="A683" s="1" t="s">
        <v>198</v>
      </c>
      <c r="B683" s="1" t="s">
        <v>475</v>
      </c>
      <c r="C683" s="1" t="s">
        <v>75</v>
      </c>
      <c r="D683" s="1" t="s">
        <v>16</v>
      </c>
      <c r="E683" s="6">
        <v>36892</v>
      </c>
      <c r="F683" s="7">
        <v>155000</v>
      </c>
      <c r="G683" s="7">
        <v>149247.26550000001</v>
      </c>
      <c r="H683" s="8">
        <v>0.96288558379760603</v>
      </c>
      <c r="I683" s="32">
        <v>4.4539999999999997</v>
      </c>
      <c r="J683" s="32">
        <v>4.2350000000000003</v>
      </c>
      <c r="K683" s="33">
        <v>0</v>
      </c>
      <c r="L683" s="33">
        <v>32685.151099999999</v>
      </c>
    </row>
    <row r="684" spans="1:12" x14ac:dyDescent="0.2">
      <c r="A684" s="1" t="s">
        <v>198</v>
      </c>
      <c r="B684" s="1" t="s">
        <v>475</v>
      </c>
      <c r="C684" s="1" t="s">
        <v>75</v>
      </c>
      <c r="D684" s="1" t="s">
        <v>16</v>
      </c>
      <c r="E684" s="6">
        <v>36923</v>
      </c>
      <c r="F684" s="7">
        <v>140000</v>
      </c>
      <c r="G684" s="7">
        <v>133990.4345</v>
      </c>
      <c r="H684" s="8">
        <v>0.95707453211344096</v>
      </c>
      <c r="I684" s="32">
        <v>4.2160000000000002</v>
      </c>
      <c r="J684" s="32">
        <v>4.2350000000000003</v>
      </c>
      <c r="K684" s="33">
        <v>0</v>
      </c>
      <c r="L684" s="33">
        <v>-2545.8182999999999</v>
      </c>
    </row>
    <row r="685" spans="1:12" x14ac:dyDescent="0.2">
      <c r="A685" s="1" t="s">
        <v>198</v>
      </c>
      <c r="B685" s="1" t="s">
        <v>475</v>
      </c>
      <c r="C685" s="1" t="s">
        <v>75</v>
      </c>
      <c r="D685" s="1" t="s">
        <v>16</v>
      </c>
      <c r="E685" s="6">
        <v>36951</v>
      </c>
      <c r="F685" s="7">
        <v>155000</v>
      </c>
      <c r="G685" s="7">
        <v>147531.1778</v>
      </c>
      <c r="H685" s="8">
        <v>0.95181405005432396</v>
      </c>
      <c r="I685" s="32">
        <v>3.976</v>
      </c>
      <c r="J685" s="32">
        <v>4.2350000000000003</v>
      </c>
      <c r="K685" s="33">
        <v>0</v>
      </c>
      <c r="L685" s="33">
        <v>-38210.574999999997</v>
      </c>
    </row>
    <row r="686" spans="1:12" x14ac:dyDescent="0.2">
      <c r="A686" s="1" t="s">
        <v>222</v>
      </c>
      <c r="B686" s="1" t="s">
        <v>476</v>
      </c>
      <c r="C686" s="1" t="s">
        <v>75</v>
      </c>
      <c r="D686" s="1" t="s">
        <v>16</v>
      </c>
      <c r="E686" s="6">
        <v>36708</v>
      </c>
      <c r="F686" s="7">
        <v>310000</v>
      </c>
      <c r="G686" s="7">
        <v>309095.6385</v>
      </c>
      <c r="H686" s="8">
        <v>0.99708270496663298</v>
      </c>
      <c r="I686" s="32">
        <v>4.4630000000000001</v>
      </c>
      <c r="J686" s="32">
        <v>4.335</v>
      </c>
      <c r="K686" s="33">
        <v>0</v>
      </c>
      <c r="L686" s="33">
        <v>39564.241699999999</v>
      </c>
    </row>
    <row r="687" spans="1:12" x14ac:dyDescent="0.2">
      <c r="A687" s="1" t="s">
        <v>175</v>
      </c>
      <c r="B687" s="1" t="s">
        <v>477</v>
      </c>
      <c r="C687" s="1" t="s">
        <v>75</v>
      </c>
      <c r="D687" s="1" t="s">
        <v>16</v>
      </c>
      <c r="E687" s="6">
        <v>36739</v>
      </c>
      <c r="F687" s="7">
        <v>310000</v>
      </c>
      <c r="G687" s="7">
        <v>307328.19799999997</v>
      </c>
      <c r="H687" s="8">
        <v>0.99138128386536595</v>
      </c>
      <c r="I687" s="32">
        <v>4.4219999999999997</v>
      </c>
      <c r="J687" s="32">
        <v>4.3049999999999997</v>
      </c>
      <c r="K687" s="33">
        <v>0</v>
      </c>
      <c r="L687" s="33">
        <v>35957.3992</v>
      </c>
    </row>
    <row r="688" spans="1:12" x14ac:dyDescent="0.2">
      <c r="A688" s="1" t="s">
        <v>118</v>
      </c>
      <c r="B688" s="1" t="s">
        <v>478</v>
      </c>
      <c r="C688" s="1" t="s">
        <v>75</v>
      </c>
      <c r="D688" s="1" t="s">
        <v>16</v>
      </c>
      <c r="E688" s="6">
        <v>36708</v>
      </c>
      <c r="F688" s="7">
        <v>-155000</v>
      </c>
      <c r="G688" s="7">
        <v>-154547.8193</v>
      </c>
      <c r="H688" s="8">
        <v>0.99708270496663298</v>
      </c>
      <c r="I688" s="32">
        <v>4.4630000000000001</v>
      </c>
      <c r="J688" s="32">
        <v>4.3</v>
      </c>
      <c r="K688" s="33">
        <v>0</v>
      </c>
      <c r="L688" s="33">
        <v>-25191.2945</v>
      </c>
    </row>
    <row r="689" spans="1:12" x14ac:dyDescent="0.2">
      <c r="A689" s="1" t="s">
        <v>118</v>
      </c>
      <c r="B689" s="1" t="s">
        <v>478</v>
      </c>
      <c r="C689" s="1" t="s">
        <v>75</v>
      </c>
      <c r="D689" s="1" t="s">
        <v>16</v>
      </c>
      <c r="E689" s="6">
        <v>36739</v>
      </c>
      <c r="F689" s="7">
        <v>-155000</v>
      </c>
      <c r="G689" s="7">
        <v>-153664.09899999999</v>
      </c>
      <c r="H689" s="8">
        <v>0.99138128386536595</v>
      </c>
      <c r="I689" s="32">
        <v>4.4219999999999997</v>
      </c>
      <c r="J689" s="32">
        <v>4.3</v>
      </c>
      <c r="K689" s="33">
        <v>0</v>
      </c>
      <c r="L689" s="33">
        <v>-18747.020100000002</v>
      </c>
    </row>
    <row r="690" spans="1:12" x14ac:dyDescent="0.2">
      <c r="A690" s="1" t="s">
        <v>118</v>
      </c>
      <c r="B690" s="1" t="s">
        <v>478</v>
      </c>
      <c r="C690" s="1" t="s">
        <v>75</v>
      </c>
      <c r="D690" s="1" t="s">
        <v>16</v>
      </c>
      <c r="E690" s="6">
        <v>36770</v>
      </c>
      <c r="F690" s="7">
        <v>-150000</v>
      </c>
      <c r="G690" s="7">
        <v>-147846.19630000001</v>
      </c>
      <c r="H690" s="8">
        <v>0.98564130855926402</v>
      </c>
      <c r="I690" s="32">
        <v>4.3819999999999997</v>
      </c>
      <c r="J690" s="32">
        <v>4.3</v>
      </c>
      <c r="K690" s="33">
        <v>0</v>
      </c>
      <c r="L690" s="33">
        <v>-12123.3881</v>
      </c>
    </row>
    <row r="691" spans="1:12" x14ac:dyDescent="0.2">
      <c r="A691" s="1" t="s">
        <v>118</v>
      </c>
      <c r="B691" s="1" t="s">
        <v>478</v>
      </c>
      <c r="C691" s="1" t="s">
        <v>75</v>
      </c>
      <c r="D691" s="1" t="s">
        <v>16</v>
      </c>
      <c r="E691" s="6">
        <v>36800</v>
      </c>
      <c r="F691" s="7">
        <v>-155000</v>
      </c>
      <c r="G691" s="7">
        <v>-151907.19140000001</v>
      </c>
      <c r="H691" s="8">
        <v>0.98004639623156797</v>
      </c>
      <c r="I691" s="32">
        <v>4.3540000000000001</v>
      </c>
      <c r="J691" s="32">
        <v>4.3</v>
      </c>
      <c r="K691" s="33">
        <v>0</v>
      </c>
      <c r="L691" s="33">
        <v>-8202.9883000000009</v>
      </c>
    </row>
    <row r="692" spans="1:12" x14ac:dyDescent="0.2">
      <c r="A692" s="1" t="s">
        <v>175</v>
      </c>
      <c r="B692" s="1" t="s">
        <v>479</v>
      </c>
      <c r="C692" s="1" t="s">
        <v>75</v>
      </c>
      <c r="D692" s="1" t="s">
        <v>16</v>
      </c>
      <c r="E692" s="6">
        <v>36708</v>
      </c>
      <c r="F692" s="7">
        <v>310000</v>
      </c>
      <c r="G692" s="7">
        <v>309095.6385</v>
      </c>
      <c r="H692" s="8">
        <v>0.99708270496663298</v>
      </c>
      <c r="I692" s="32">
        <v>4.4630000000000001</v>
      </c>
      <c r="J692" s="32">
        <v>4.3250000000000002</v>
      </c>
      <c r="K692" s="33">
        <v>0</v>
      </c>
      <c r="L692" s="33">
        <v>42655.198100000001</v>
      </c>
    </row>
    <row r="693" spans="1:12" x14ac:dyDescent="0.2">
      <c r="A693" s="1" t="s">
        <v>198</v>
      </c>
      <c r="B693" s="1" t="s">
        <v>480</v>
      </c>
      <c r="C693" s="1" t="s">
        <v>75</v>
      </c>
      <c r="D693" s="1" t="s">
        <v>16</v>
      </c>
      <c r="E693" s="6">
        <v>36708</v>
      </c>
      <c r="F693" s="7">
        <v>-155000</v>
      </c>
      <c r="G693" s="7">
        <v>-154547.8193</v>
      </c>
      <c r="H693" s="8">
        <v>0.99708270496663298</v>
      </c>
      <c r="I693" s="32">
        <v>4.4630000000000001</v>
      </c>
      <c r="J693" s="32">
        <v>4.32</v>
      </c>
      <c r="K693" s="33">
        <v>0</v>
      </c>
      <c r="L693" s="33">
        <v>-22100.338199999998</v>
      </c>
    </row>
    <row r="694" spans="1:12" x14ac:dyDescent="0.2">
      <c r="A694" s="1" t="s">
        <v>130</v>
      </c>
      <c r="B694" s="1" t="s">
        <v>481</v>
      </c>
      <c r="C694" s="1" t="s">
        <v>75</v>
      </c>
      <c r="D694" s="1" t="s">
        <v>16</v>
      </c>
      <c r="E694" s="6">
        <v>36708</v>
      </c>
      <c r="F694" s="7">
        <v>155000</v>
      </c>
      <c r="G694" s="7">
        <v>154547.8193</v>
      </c>
      <c r="H694" s="8">
        <v>0.99708270496663298</v>
      </c>
      <c r="I694" s="32">
        <v>4.4630000000000001</v>
      </c>
      <c r="J694" s="32">
        <v>4.2850000000000001</v>
      </c>
      <c r="K694" s="33">
        <v>0</v>
      </c>
      <c r="L694" s="33">
        <v>27509.5118</v>
      </c>
    </row>
    <row r="695" spans="1:12" x14ac:dyDescent="0.2">
      <c r="A695" s="1" t="s">
        <v>130</v>
      </c>
      <c r="B695" s="1" t="s">
        <v>481</v>
      </c>
      <c r="C695" s="1" t="s">
        <v>75</v>
      </c>
      <c r="D695" s="1" t="s">
        <v>16</v>
      </c>
      <c r="E695" s="6">
        <v>36739</v>
      </c>
      <c r="F695" s="7">
        <v>155000</v>
      </c>
      <c r="G695" s="7">
        <v>153664.09899999999</v>
      </c>
      <c r="H695" s="8">
        <v>0.99138128386536595</v>
      </c>
      <c r="I695" s="32">
        <v>4.4219999999999997</v>
      </c>
      <c r="J695" s="32">
        <v>4.2850000000000001</v>
      </c>
      <c r="K695" s="33">
        <v>0</v>
      </c>
      <c r="L695" s="33">
        <v>21051.981599999999</v>
      </c>
    </row>
    <row r="696" spans="1:12" x14ac:dyDescent="0.2">
      <c r="A696" s="1" t="s">
        <v>130</v>
      </c>
      <c r="B696" s="1" t="s">
        <v>481</v>
      </c>
      <c r="C696" s="1" t="s">
        <v>75</v>
      </c>
      <c r="D696" s="1" t="s">
        <v>16</v>
      </c>
      <c r="E696" s="6">
        <v>36770</v>
      </c>
      <c r="F696" s="7">
        <v>150000</v>
      </c>
      <c r="G696" s="7">
        <v>147846.19630000001</v>
      </c>
      <c r="H696" s="8">
        <v>0.98564130855926402</v>
      </c>
      <c r="I696" s="32">
        <v>4.3819999999999997</v>
      </c>
      <c r="J696" s="32">
        <v>4.2850000000000001</v>
      </c>
      <c r="K696" s="33">
        <v>0</v>
      </c>
      <c r="L696" s="33">
        <v>14341.081</v>
      </c>
    </row>
    <row r="697" spans="1:12" x14ac:dyDescent="0.2">
      <c r="A697" s="1" t="s">
        <v>130</v>
      </c>
      <c r="B697" s="1" t="s">
        <v>481</v>
      </c>
      <c r="C697" s="1" t="s">
        <v>75</v>
      </c>
      <c r="D697" s="1" t="s">
        <v>16</v>
      </c>
      <c r="E697" s="6">
        <v>36800</v>
      </c>
      <c r="F697" s="7">
        <v>155000</v>
      </c>
      <c r="G697" s="7">
        <v>151907.19140000001</v>
      </c>
      <c r="H697" s="8">
        <v>0.98004639623156797</v>
      </c>
      <c r="I697" s="32">
        <v>4.3540000000000001</v>
      </c>
      <c r="J697" s="32">
        <v>4.2850000000000001</v>
      </c>
      <c r="K697" s="33">
        <v>0</v>
      </c>
      <c r="L697" s="33">
        <v>10481.5962</v>
      </c>
    </row>
    <row r="698" spans="1:12" x14ac:dyDescent="0.2">
      <c r="A698" s="1" t="s">
        <v>150</v>
      </c>
      <c r="B698" s="1" t="s">
        <v>482</v>
      </c>
      <c r="C698" s="1" t="s">
        <v>75</v>
      </c>
      <c r="D698" s="1" t="s">
        <v>16</v>
      </c>
      <c r="E698" s="6">
        <v>36708</v>
      </c>
      <c r="F698" s="7">
        <v>310000</v>
      </c>
      <c r="G698" s="7">
        <v>309095.6385</v>
      </c>
      <c r="H698" s="8">
        <v>0.99708270496663298</v>
      </c>
      <c r="I698" s="32">
        <v>4.4630000000000001</v>
      </c>
      <c r="J698" s="32">
        <v>4.3099999999999996</v>
      </c>
      <c r="K698" s="33">
        <v>0</v>
      </c>
      <c r="L698" s="33">
        <v>47291.632700000002</v>
      </c>
    </row>
    <row r="699" spans="1:12" x14ac:dyDescent="0.2">
      <c r="A699" s="1" t="s">
        <v>150</v>
      </c>
      <c r="B699" s="1" t="s">
        <v>483</v>
      </c>
      <c r="C699" s="1" t="s">
        <v>75</v>
      </c>
      <c r="D699" s="1" t="s">
        <v>16</v>
      </c>
      <c r="E699" s="6">
        <v>36708</v>
      </c>
      <c r="F699" s="7">
        <v>155000</v>
      </c>
      <c r="G699" s="7">
        <v>154547.8193</v>
      </c>
      <c r="H699" s="8">
        <v>0.99708270496663298</v>
      </c>
      <c r="I699" s="32">
        <v>4.4630000000000001</v>
      </c>
      <c r="J699" s="32">
        <v>4.28</v>
      </c>
      <c r="K699" s="33">
        <v>0</v>
      </c>
      <c r="L699" s="33">
        <v>28282.250899999999</v>
      </c>
    </row>
    <row r="700" spans="1:12" x14ac:dyDescent="0.2">
      <c r="A700" s="1" t="s">
        <v>150</v>
      </c>
      <c r="B700" s="1" t="s">
        <v>483</v>
      </c>
      <c r="C700" s="1" t="s">
        <v>75</v>
      </c>
      <c r="D700" s="1" t="s">
        <v>16</v>
      </c>
      <c r="E700" s="6">
        <v>36739</v>
      </c>
      <c r="F700" s="7">
        <v>155000</v>
      </c>
      <c r="G700" s="7">
        <v>153664.09899999999</v>
      </c>
      <c r="H700" s="8">
        <v>0.99138128386536595</v>
      </c>
      <c r="I700" s="32">
        <v>4.4219999999999997</v>
      </c>
      <c r="J700" s="32">
        <v>4.28</v>
      </c>
      <c r="K700" s="33">
        <v>0</v>
      </c>
      <c r="L700" s="33">
        <v>21820.302100000001</v>
      </c>
    </row>
    <row r="701" spans="1:12" x14ac:dyDescent="0.2">
      <c r="A701" s="1" t="s">
        <v>150</v>
      </c>
      <c r="B701" s="1" t="s">
        <v>483</v>
      </c>
      <c r="C701" s="1" t="s">
        <v>75</v>
      </c>
      <c r="D701" s="1" t="s">
        <v>16</v>
      </c>
      <c r="E701" s="6">
        <v>36770</v>
      </c>
      <c r="F701" s="7">
        <v>150000</v>
      </c>
      <c r="G701" s="7">
        <v>147846.19630000001</v>
      </c>
      <c r="H701" s="8">
        <v>0.98564130855926402</v>
      </c>
      <c r="I701" s="32">
        <v>4.3819999999999997</v>
      </c>
      <c r="J701" s="32">
        <v>4.28</v>
      </c>
      <c r="K701" s="33">
        <v>0</v>
      </c>
      <c r="L701" s="33">
        <v>15080.312</v>
      </c>
    </row>
    <row r="702" spans="1:12" x14ac:dyDescent="0.2">
      <c r="A702" s="1" t="s">
        <v>150</v>
      </c>
      <c r="B702" s="1" t="s">
        <v>483</v>
      </c>
      <c r="C702" s="1" t="s">
        <v>75</v>
      </c>
      <c r="D702" s="1" t="s">
        <v>16</v>
      </c>
      <c r="E702" s="6">
        <v>36800</v>
      </c>
      <c r="F702" s="7">
        <v>155000</v>
      </c>
      <c r="G702" s="7">
        <v>151907.19140000001</v>
      </c>
      <c r="H702" s="8">
        <v>0.98004639623156797</v>
      </c>
      <c r="I702" s="32">
        <v>4.3540000000000001</v>
      </c>
      <c r="J702" s="32">
        <v>4.28</v>
      </c>
      <c r="K702" s="33">
        <v>0</v>
      </c>
      <c r="L702" s="33">
        <v>11241.1322</v>
      </c>
    </row>
    <row r="703" spans="1:12" x14ac:dyDescent="0.2">
      <c r="A703" s="1" t="s">
        <v>157</v>
      </c>
      <c r="B703" s="1" t="s">
        <v>484</v>
      </c>
      <c r="C703" s="1" t="s">
        <v>75</v>
      </c>
      <c r="D703" s="1" t="s">
        <v>16</v>
      </c>
      <c r="E703" s="6">
        <v>36708</v>
      </c>
      <c r="F703" s="7">
        <v>310000</v>
      </c>
      <c r="G703" s="7">
        <v>309095.6385</v>
      </c>
      <c r="H703" s="8">
        <v>0.99708270496663298</v>
      </c>
      <c r="I703" s="32">
        <v>4.4630000000000001</v>
      </c>
      <c r="J703" s="32">
        <v>4.3049999999999997</v>
      </c>
      <c r="K703" s="33">
        <v>0</v>
      </c>
      <c r="L703" s="33">
        <v>48837.1109</v>
      </c>
    </row>
    <row r="704" spans="1:12" x14ac:dyDescent="0.2">
      <c r="A704" s="1" t="s">
        <v>115</v>
      </c>
      <c r="B704" s="1" t="s">
        <v>485</v>
      </c>
      <c r="C704" s="1" t="s">
        <v>75</v>
      </c>
      <c r="D704" s="1" t="s">
        <v>16</v>
      </c>
      <c r="E704" s="6">
        <v>36708</v>
      </c>
      <c r="F704" s="7">
        <v>-155000</v>
      </c>
      <c r="G704" s="7">
        <v>-154547.8193</v>
      </c>
      <c r="H704" s="8">
        <v>0.99708270496663298</v>
      </c>
      <c r="I704" s="32">
        <v>4.4630000000000001</v>
      </c>
      <c r="J704" s="32">
        <v>4.3099999999999996</v>
      </c>
      <c r="K704" s="33">
        <v>0</v>
      </c>
      <c r="L704" s="33">
        <v>-23645.816299999999</v>
      </c>
    </row>
    <row r="705" spans="1:12" x14ac:dyDescent="0.2">
      <c r="A705" s="1" t="s">
        <v>150</v>
      </c>
      <c r="B705" s="1" t="s">
        <v>486</v>
      </c>
      <c r="C705" s="1" t="s">
        <v>75</v>
      </c>
      <c r="D705" s="1" t="s">
        <v>16</v>
      </c>
      <c r="E705" s="6">
        <v>36708</v>
      </c>
      <c r="F705" s="7">
        <v>310000</v>
      </c>
      <c r="G705" s="7">
        <v>309095.6385</v>
      </c>
      <c r="H705" s="8">
        <v>0.99708270496663298</v>
      </c>
      <c r="I705" s="32">
        <v>4.4630000000000001</v>
      </c>
      <c r="J705" s="32">
        <v>4.3049999999999997</v>
      </c>
      <c r="K705" s="33">
        <v>0</v>
      </c>
      <c r="L705" s="33">
        <v>48837.1109</v>
      </c>
    </row>
    <row r="706" spans="1:12" x14ac:dyDescent="0.2">
      <c r="A706" s="1" t="s">
        <v>258</v>
      </c>
      <c r="B706" s="1" t="s">
        <v>487</v>
      </c>
      <c r="C706" s="1" t="s">
        <v>75</v>
      </c>
      <c r="D706" s="1" t="s">
        <v>16</v>
      </c>
      <c r="E706" s="6">
        <v>36708</v>
      </c>
      <c r="F706" s="7">
        <v>155000</v>
      </c>
      <c r="G706" s="7">
        <v>154547.8193</v>
      </c>
      <c r="H706" s="8">
        <v>0.99708270496663298</v>
      </c>
      <c r="I706" s="32">
        <v>4.4630000000000001</v>
      </c>
      <c r="J706" s="32">
        <v>4.2649999999999997</v>
      </c>
      <c r="K706" s="33">
        <v>0</v>
      </c>
      <c r="L706" s="33">
        <v>30600.468199999999</v>
      </c>
    </row>
    <row r="707" spans="1:12" x14ac:dyDescent="0.2">
      <c r="A707" s="1" t="s">
        <v>258</v>
      </c>
      <c r="B707" s="1" t="s">
        <v>487</v>
      </c>
      <c r="C707" s="1" t="s">
        <v>75</v>
      </c>
      <c r="D707" s="1" t="s">
        <v>16</v>
      </c>
      <c r="E707" s="6">
        <v>36739</v>
      </c>
      <c r="F707" s="7">
        <v>155000</v>
      </c>
      <c r="G707" s="7">
        <v>153664.09899999999</v>
      </c>
      <c r="H707" s="8">
        <v>0.99138128386536595</v>
      </c>
      <c r="I707" s="32">
        <v>4.4219999999999997</v>
      </c>
      <c r="J707" s="32">
        <v>4.2649999999999997</v>
      </c>
      <c r="K707" s="33">
        <v>0</v>
      </c>
      <c r="L707" s="33">
        <v>24125.263500000001</v>
      </c>
    </row>
    <row r="708" spans="1:12" x14ac:dyDescent="0.2">
      <c r="A708" s="1" t="s">
        <v>258</v>
      </c>
      <c r="B708" s="1" t="s">
        <v>487</v>
      </c>
      <c r="C708" s="1" t="s">
        <v>75</v>
      </c>
      <c r="D708" s="1" t="s">
        <v>16</v>
      </c>
      <c r="E708" s="6">
        <v>36770</v>
      </c>
      <c r="F708" s="7">
        <v>150000</v>
      </c>
      <c r="G708" s="7">
        <v>147846.19630000001</v>
      </c>
      <c r="H708" s="8">
        <v>0.98564130855926402</v>
      </c>
      <c r="I708" s="32">
        <v>4.3819999999999997</v>
      </c>
      <c r="J708" s="32">
        <v>4.2649999999999997</v>
      </c>
      <c r="K708" s="33">
        <v>0</v>
      </c>
      <c r="L708" s="33">
        <v>17298.005000000001</v>
      </c>
    </row>
    <row r="709" spans="1:12" x14ac:dyDescent="0.2">
      <c r="A709" s="1" t="s">
        <v>258</v>
      </c>
      <c r="B709" s="1" t="s">
        <v>487</v>
      </c>
      <c r="C709" s="1" t="s">
        <v>75</v>
      </c>
      <c r="D709" s="1" t="s">
        <v>16</v>
      </c>
      <c r="E709" s="6">
        <v>36800</v>
      </c>
      <c r="F709" s="7">
        <v>155000</v>
      </c>
      <c r="G709" s="7">
        <v>151907.19140000001</v>
      </c>
      <c r="H709" s="8">
        <v>0.98004639623156797</v>
      </c>
      <c r="I709" s="32">
        <v>4.3540000000000001</v>
      </c>
      <c r="J709" s="32">
        <v>4.2649999999999997</v>
      </c>
      <c r="K709" s="33">
        <v>0</v>
      </c>
      <c r="L709" s="33">
        <v>13519.74</v>
      </c>
    </row>
    <row r="710" spans="1:12" x14ac:dyDescent="0.2">
      <c r="A710" s="1" t="s">
        <v>115</v>
      </c>
      <c r="B710" s="1" t="s">
        <v>488</v>
      </c>
      <c r="C710" s="1" t="s">
        <v>75</v>
      </c>
      <c r="D710" s="1" t="s">
        <v>16</v>
      </c>
      <c r="E710" s="6">
        <v>36708</v>
      </c>
      <c r="F710" s="7">
        <v>-310000</v>
      </c>
      <c r="G710" s="7">
        <v>-309095.6385</v>
      </c>
      <c r="H710" s="8">
        <v>0.99708270496663298</v>
      </c>
      <c r="I710" s="32">
        <v>4.4630000000000001</v>
      </c>
      <c r="J710" s="32">
        <v>4.3049999999999997</v>
      </c>
      <c r="K710" s="33">
        <v>0</v>
      </c>
      <c r="L710" s="33">
        <v>-48837.1109</v>
      </c>
    </row>
    <row r="711" spans="1:12" x14ac:dyDescent="0.2">
      <c r="A711" s="1" t="s">
        <v>157</v>
      </c>
      <c r="B711" s="1" t="s">
        <v>489</v>
      </c>
      <c r="C711" s="1" t="s">
        <v>75</v>
      </c>
      <c r="D711" s="1" t="s">
        <v>16</v>
      </c>
      <c r="E711" s="6">
        <v>36739</v>
      </c>
      <c r="F711" s="7">
        <v>310000</v>
      </c>
      <c r="G711" s="7">
        <v>307328.19799999997</v>
      </c>
      <c r="H711" s="8">
        <v>0.99138128386536595</v>
      </c>
      <c r="I711" s="32">
        <v>4.4219999999999997</v>
      </c>
      <c r="J711" s="32">
        <v>4.2750000000000004</v>
      </c>
      <c r="K711" s="33">
        <v>0</v>
      </c>
      <c r="L711" s="33">
        <v>45177.2451</v>
      </c>
    </row>
    <row r="712" spans="1:12" x14ac:dyDescent="0.2">
      <c r="A712" s="1" t="s">
        <v>150</v>
      </c>
      <c r="B712" s="1" t="s">
        <v>490</v>
      </c>
      <c r="C712" s="1" t="s">
        <v>75</v>
      </c>
      <c r="D712" s="1" t="s">
        <v>16</v>
      </c>
      <c r="E712" s="6">
        <v>36708</v>
      </c>
      <c r="F712" s="7">
        <v>-310000</v>
      </c>
      <c r="G712" s="7">
        <v>-309095.6385</v>
      </c>
      <c r="H712" s="8">
        <v>0.99708270496663298</v>
      </c>
      <c r="I712" s="32">
        <v>4.4630000000000001</v>
      </c>
      <c r="J712" s="32">
        <v>4.3099999999999996</v>
      </c>
      <c r="K712" s="33">
        <v>0</v>
      </c>
      <c r="L712" s="33">
        <v>-47291.632700000002</v>
      </c>
    </row>
    <row r="713" spans="1:12" x14ac:dyDescent="0.2">
      <c r="A713" s="1" t="s">
        <v>181</v>
      </c>
      <c r="B713" s="1" t="s">
        <v>491</v>
      </c>
      <c r="C713" s="1" t="s">
        <v>75</v>
      </c>
      <c r="D713" s="1" t="s">
        <v>16</v>
      </c>
      <c r="E713" s="6">
        <v>36708</v>
      </c>
      <c r="F713" s="7">
        <v>-310000</v>
      </c>
      <c r="G713" s="7">
        <v>-309095.6385</v>
      </c>
      <c r="H713" s="8">
        <v>0.99708270496663298</v>
      </c>
      <c r="I713" s="32">
        <v>4.4630000000000001</v>
      </c>
      <c r="J713" s="32">
        <v>4.3150000000000004</v>
      </c>
      <c r="K713" s="33">
        <v>0</v>
      </c>
      <c r="L713" s="33">
        <v>-45746.154499999997</v>
      </c>
    </row>
    <row r="714" spans="1:12" x14ac:dyDescent="0.2">
      <c r="A714" s="1" t="s">
        <v>110</v>
      </c>
      <c r="B714" s="1" t="s">
        <v>492</v>
      </c>
      <c r="C714" s="1" t="s">
        <v>75</v>
      </c>
      <c r="D714" s="1" t="s">
        <v>16</v>
      </c>
      <c r="E714" s="6">
        <v>36831</v>
      </c>
      <c r="F714" s="7">
        <v>-150000</v>
      </c>
      <c r="G714" s="7">
        <v>-146141.92939999999</v>
      </c>
      <c r="H714" s="8">
        <v>0.97427952923641703</v>
      </c>
      <c r="I714" s="32">
        <v>4.4039999999999999</v>
      </c>
      <c r="J714" s="32">
        <v>4.2149999999999999</v>
      </c>
      <c r="K714" s="33">
        <v>0</v>
      </c>
      <c r="L714" s="33">
        <v>-27620.824700000001</v>
      </c>
    </row>
    <row r="715" spans="1:12" x14ac:dyDescent="0.2">
      <c r="A715" s="1" t="s">
        <v>110</v>
      </c>
      <c r="B715" s="1" t="s">
        <v>492</v>
      </c>
      <c r="C715" s="1" t="s">
        <v>75</v>
      </c>
      <c r="D715" s="1" t="s">
        <v>16</v>
      </c>
      <c r="E715" s="6">
        <v>36861</v>
      </c>
      <c r="F715" s="7">
        <v>-155000</v>
      </c>
      <c r="G715" s="7">
        <v>-150145.89069999999</v>
      </c>
      <c r="H715" s="8">
        <v>0.96868316580300295</v>
      </c>
      <c r="I715" s="32">
        <v>4.47</v>
      </c>
      <c r="J715" s="32">
        <v>4.2149999999999999</v>
      </c>
      <c r="K715" s="33">
        <v>0</v>
      </c>
      <c r="L715" s="33">
        <v>-38287.202100000002</v>
      </c>
    </row>
    <row r="716" spans="1:12" x14ac:dyDescent="0.2">
      <c r="A716" s="1" t="s">
        <v>110</v>
      </c>
      <c r="B716" s="1" t="s">
        <v>492</v>
      </c>
      <c r="C716" s="1" t="s">
        <v>75</v>
      </c>
      <c r="D716" s="1" t="s">
        <v>16</v>
      </c>
      <c r="E716" s="6">
        <v>36892</v>
      </c>
      <c r="F716" s="7">
        <v>-155000</v>
      </c>
      <c r="G716" s="7">
        <v>-149247.26550000001</v>
      </c>
      <c r="H716" s="8">
        <v>0.96288558379760603</v>
      </c>
      <c r="I716" s="32">
        <v>4.4539999999999997</v>
      </c>
      <c r="J716" s="32">
        <v>4.2149999999999999</v>
      </c>
      <c r="K716" s="33">
        <v>0</v>
      </c>
      <c r="L716" s="33">
        <v>-35670.0965</v>
      </c>
    </row>
    <row r="717" spans="1:12" x14ac:dyDescent="0.2">
      <c r="A717" s="1" t="s">
        <v>110</v>
      </c>
      <c r="B717" s="1" t="s">
        <v>492</v>
      </c>
      <c r="C717" s="1" t="s">
        <v>75</v>
      </c>
      <c r="D717" s="1" t="s">
        <v>16</v>
      </c>
      <c r="E717" s="6">
        <v>36923</v>
      </c>
      <c r="F717" s="7">
        <v>-140000</v>
      </c>
      <c r="G717" s="7">
        <v>-133990.4345</v>
      </c>
      <c r="H717" s="8">
        <v>0.95707453211344096</v>
      </c>
      <c r="I717" s="32">
        <v>4.2160000000000002</v>
      </c>
      <c r="J717" s="32">
        <v>4.2149999999999999</v>
      </c>
      <c r="K717" s="33">
        <v>0</v>
      </c>
      <c r="L717" s="33">
        <v>-133.99039999999999</v>
      </c>
    </row>
    <row r="718" spans="1:12" x14ac:dyDescent="0.2">
      <c r="A718" s="1" t="s">
        <v>110</v>
      </c>
      <c r="B718" s="1" t="s">
        <v>492</v>
      </c>
      <c r="C718" s="1" t="s">
        <v>75</v>
      </c>
      <c r="D718" s="1" t="s">
        <v>16</v>
      </c>
      <c r="E718" s="6">
        <v>36951</v>
      </c>
      <c r="F718" s="7">
        <v>-155000</v>
      </c>
      <c r="G718" s="7">
        <v>-147531.1778</v>
      </c>
      <c r="H718" s="8">
        <v>0.95181405005432396</v>
      </c>
      <c r="I718" s="32">
        <v>3.976</v>
      </c>
      <c r="J718" s="32">
        <v>4.2149999999999999</v>
      </c>
      <c r="K718" s="33">
        <v>0</v>
      </c>
      <c r="L718" s="33">
        <v>35259.951500000003</v>
      </c>
    </row>
    <row r="719" spans="1:12" x14ac:dyDescent="0.2">
      <c r="A719" s="1" t="s">
        <v>270</v>
      </c>
      <c r="B719" s="1" t="s">
        <v>493</v>
      </c>
      <c r="C719" s="1" t="s">
        <v>75</v>
      </c>
      <c r="D719" s="1" t="s">
        <v>16</v>
      </c>
      <c r="E719" s="6">
        <v>36708</v>
      </c>
      <c r="F719" s="7">
        <v>-310000</v>
      </c>
      <c r="G719" s="7">
        <v>-309095.6385</v>
      </c>
      <c r="H719" s="8">
        <v>0.99708270496663298</v>
      </c>
      <c r="I719" s="32">
        <v>4.4630000000000001</v>
      </c>
      <c r="J719" s="32">
        <v>4.3150000000000004</v>
      </c>
      <c r="K719" s="33">
        <v>0</v>
      </c>
      <c r="L719" s="33">
        <v>-45746.154499999997</v>
      </c>
    </row>
    <row r="720" spans="1:12" x14ac:dyDescent="0.2">
      <c r="A720" s="1" t="s">
        <v>170</v>
      </c>
      <c r="B720" s="1" t="s">
        <v>494</v>
      </c>
      <c r="C720" s="1" t="s">
        <v>75</v>
      </c>
      <c r="D720" s="1" t="s">
        <v>16</v>
      </c>
      <c r="E720" s="6">
        <v>36708</v>
      </c>
      <c r="F720" s="7">
        <v>-310000</v>
      </c>
      <c r="G720" s="7">
        <v>-309095.6385</v>
      </c>
      <c r="H720" s="8">
        <v>0.99708270496663298</v>
      </c>
      <c r="I720" s="32">
        <v>4.4630000000000001</v>
      </c>
      <c r="J720" s="32">
        <v>4.32</v>
      </c>
      <c r="K720" s="33">
        <v>0</v>
      </c>
      <c r="L720" s="33">
        <v>-44200.676299999999</v>
      </c>
    </row>
    <row r="721" spans="1:12" x14ac:dyDescent="0.2">
      <c r="A721" s="1" t="s">
        <v>198</v>
      </c>
      <c r="B721" s="1" t="s">
        <v>495</v>
      </c>
      <c r="C721" s="1" t="s">
        <v>75</v>
      </c>
      <c r="D721" s="1" t="s">
        <v>16</v>
      </c>
      <c r="E721" s="6">
        <v>36708</v>
      </c>
      <c r="F721" s="7">
        <v>-155000</v>
      </c>
      <c r="G721" s="7">
        <v>-154547.8193</v>
      </c>
      <c r="H721" s="8">
        <v>0.99708270496663298</v>
      </c>
      <c r="I721" s="32">
        <v>4.4630000000000001</v>
      </c>
      <c r="J721" s="32">
        <v>4.3250000000000002</v>
      </c>
      <c r="K721" s="33">
        <v>0</v>
      </c>
      <c r="L721" s="33">
        <v>-21327.599099999999</v>
      </c>
    </row>
    <row r="722" spans="1:12" x14ac:dyDescent="0.2">
      <c r="A722" s="1" t="s">
        <v>130</v>
      </c>
      <c r="B722" s="1" t="s">
        <v>496</v>
      </c>
      <c r="C722" s="1" t="s">
        <v>75</v>
      </c>
      <c r="D722" s="1" t="s">
        <v>16</v>
      </c>
      <c r="E722" s="6">
        <v>36708</v>
      </c>
      <c r="F722" s="7">
        <v>-155000</v>
      </c>
      <c r="G722" s="7">
        <v>-154547.8193</v>
      </c>
      <c r="H722" s="8">
        <v>0.99708270496663298</v>
      </c>
      <c r="I722" s="32">
        <v>4.4630000000000001</v>
      </c>
      <c r="J722" s="32">
        <v>4.3250000000000002</v>
      </c>
      <c r="K722" s="33">
        <v>0</v>
      </c>
      <c r="L722" s="33">
        <v>-21327.599099999999</v>
      </c>
    </row>
    <row r="723" spans="1:12" x14ac:dyDescent="0.2">
      <c r="A723" s="1" t="s">
        <v>157</v>
      </c>
      <c r="B723" s="1" t="s">
        <v>497</v>
      </c>
      <c r="C723" s="1" t="s">
        <v>75</v>
      </c>
      <c r="D723" s="1" t="s">
        <v>16</v>
      </c>
      <c r="E723" s="6">
        <v>36831</v>
      </c>
      <c r="F723" s="7">
        <v>-150000</v>
      </c>
      <c r="G723" s="7">
        <v>-146141.92939999999</v>
      </c>
      <c r="H723" s="8">
        <v>0.97427952923641703</v>
      </c>
      <c r="I723" s="32">
        <v>4.4039999999999999</v>
      </c>
      <c r="J723" s="32">
        <v>4.2300000000000004</v>
      </c>
      <c r="K723" s="33">
        <v>0</v>
      </c>
      <c r="L723" s="33">
        <v>-25428.6957</v>
      </c>
    </row>
    <row r="724" spans="1:12" x14ac:dyDescent="0.2">
      <c r="A724" s="1" t="s">
        <v>157</v>
      </c>
      <c r="B724" s="1" t="s">
        <v>497</v>
      </c>
      <c r="C724" s="1" t="s">
        <v>75</v>
      </c>
      <c r="D724" s="1" t="s">
        <v>16</v>
      </c>
      <c r="E724" s="6">
        <v>36861</v>
      </c>
      <c r="F724" s="7">
        <v>-155000</v>
      </c>
      <c r="G724" s="7">
        <v>-150145.89069999999</v>
      </c>
      <c r="H724" s="8">
        <v>0.96868316580300295</v>
      </c>
      <c r="I724" s="32">
        <v>4.47</v>
      </c>
      <c r="J724" s="32">
        <v>4.2300000000000004</v>
      </c>
      <c r="K724" s="33">
        <v>0</v>
      </c>
      <c r="L724" s="33">
        <v>-36035.013800000001</v>
      </c>
    </row>
    <row r="725" spans="1:12" x14ac:dyDescent="0.2">
      <c r="A725" s="1" t="s">
        <v>157</v>
      </c>
      <c r="B725" s="1" t="s">
        <v>497</v>
      </c>
      <c r="C725" s="1" t="s">
        <v>75</v>
      </c>
      <c r="D725" s="1" t="s">
        <v>16</v>
      </c>
      <c r="E725" s="6">
        <v>36892</v>
      </c>
      <c r="F725" s="7">
        <v>-155000</v>
      </c>
      <c r="G725" s="7">
        <v>-149247.26550000001</v>
      </c>
      <c r="H725" s="8">
        <v>0.96288558379760603</v>
      </c>
      <c r="I725" s="32">
        <v>4.4539999999999997</v>
      </c>
      <c r="J725" s="32">
        <v>4.2300000000000004</v>
      </c>
      <c r="K725" s="33">
        <v>0</v>
      </c>
      <c r="L725" s="33">
        <v>-33431.387499999997</v>
      </c>
    </row>
    <row r="726" spans="1:12" x14ac:dyDescent="0.2">
      <c r="A726" s="1" t="s">
        <v>157</v>
      </c>
      <c r="B726" s="1" t="s">
        <v>497</v>
      </c>
      <c r="C726" s="1" t="s">
        <v>75</v>
      </c>
      <c r="D726" s="1" t="s">
        <v>16</v>
      </c>
      <c r="E726" s="6">
        <v>36923</v>
      </c>
      <c r="F726" s="7">
        <v>-140000</v>
      </c>
      <c r="G726" s="7">
        <v>-133990.4345</v>
      </c>
      <c r="H726" s="8">
        <v>0.95707453211344096</v>
      </c>
      <c r="I726" s="32">
        <v>4.2160000000000002</v>
      </c>
      <c r="J726" s="32">
        <v>4.2300000000000004</v>
      </c>
      <c r="K726" s="33">
        <v>0</v>
      </c>
      <c r="L726" s="33">
        <v>1875.8661</v>
      </c>
    </row>
    <row r="727" spans="1:12" x14ac:dyDescent="0.2">
      <c r="A727" s="1" t="s">
        <v>157</v>
      </c>
      <c r="B727" s="1" t="s">
        <v>497</v>
      </c>
      <c r="C727" s="1" t="s">
        <v>75</v>
      </c>
      <c r="D727" s="1" t="s">
        <v>16</v>
      </c>
      <c r="E727" s="6">
        <v>36951</v>
      </c>
      <c r="F727" s="7">
        <v>-155000</v>
      </c>
      <c r="G727" s="7">
        <v>-147531.1778</v>
      </c>
      <c r="H727" s="8">
        <v>0.95181405005432396</v>
      </c>
      <c r="I727" s="32">
        <v>3.976</v>
      </c>
      <c r="J727" s="32">
        <v>4.2300000000000004</v>
      </c>
      <c r="K727" s="33">
        <v>0</v>
      </c>
      <c r="L727" s="33">
        <v>37472.919199999997</v>
      </c>
    </row>
    <row r="728" spans="1:12" x14ac:dyDescent="0.2">
      <c r="A728" s="1" t="s">
        <v>150</v>
      </c>
      <c r="B728" s="1" t="s">
        <v>498</v>
      </c>
      <c r="C728" s="1" t="s">
        <v>75</v>
      </c>
      <c r="D728" s="1" t="s">
        <v>16</v>
      </c>
      <c r="E728" s="6">
        <v>36708</v>
      </c>
      <c r="F728" s="7">
        <v>310000</v>
      </c>
      <c r="G728" s="7">
        <v>309095.6385</v>
      </c>
      <c r="H728" s="8">
        <v>0.99708270496663298</v>
      </c>
      <c r="I728" s="32">
        <v>4.4630000000000001</v>
      </c>
      <c r="J728" s="32">
        <v>4.32</v>
      </c>
      <c r="K728" s="33">
        <v>0</v>
      </c>
      <c r="L728" s="33">
        <v>44200.676299999999</v>
      </c>
    </row>
    <row r="729" spans="1:12" x14ac:dyDescent="0.2">
      <c r="A729" s="1" t="s">
        <v>175</v>
      </c>
      <c r="B729" s="1" t="s">
        <v>499</v>
      </c>
      <c r="C729" s="1" t="s">
        <v>75</v>
      </c>
      <c r="D729" s="1" t="s">
        <v>16</v>
      </c>
      <c r="E729" s="6">
        <v>36739</v>
      </c>
      <c r="F729" s="7">
        <v>-310000</v>
      </c>
      <c r="G729" s="7">
        <v>-307328.19799999997</v>
      </c>
      <c r="H729" s="8">
        <v>0.99138128386536595</v>
      </c>
      <c r="I729" s="32">
        <v>4.4219999999999997</v>
      </c>
      <c r="J729" s="32">
        <v>4.2975000000000003</v>
      </c>
      <c r="K729" s="33">
        <v>0</v>
      </c>
      <c r="L729" s="33">
        <v>-38262.360699999997</v>
      </c>
    </row>
    <row r="730" spans="1:12" x14ac:dyDescent="0.2">
      <c r="A730" s="1" t="s">
        <v>181</v>
      </c>
      <c r="B730" s="1" t="s">
        <v>500</v>
      </c>
      <c r="C730" s="1" t="s">
        <v>75</v>
      </c>
      <c r="D730" s="1" t="s">
        <v>16</v>
      </c>
      <c r="E730" s="6">
        <v>36708</v>
      </c>
      <c r="F730" s="7">
        <v>-310000</v>
      </c>
      <c r="G730" s="7">
        <v>-309095.6385</v>
      </c>
      <c r="H730" s="8">
        <v>0.99708270496663298</v>
      </c>
      <c r="I730" s="32">
        <v>4.4630000000000001</v>
      </c>
      <c r="J730" s="32">
        <v>4.3250000000000002</v>
      </c>
      <c r="K730" s="33">
        <v>0</v>
      </c>
      <c r="L730" s="33">
        <v>-42655.198100000001</v>
      </c>
    </row>
    <row r="731" spans="1:12" x14ac:dyDescent="0.2">
      <c r="A731" s="1" t="s">
        <v>118</v>
      </c>
      <c r="B731" s="1" t="s">
        <v>501</v>
      </c>
      <c r="C731" s="1" t="s">
        <v>75</v>
      </c>
      <c r="D731" s="1" t="s">
        <v>16</v>
      </c>
      <c r="E731" s="6">
        <v>36708</v>
      </c>
      <c r="F731" s="7">
        <v>-155000</v>
      </c>
      <c r="G731" s="7">
        <v>-154547.8193</v>
      </c>
      <c r="H731" s="8">
        <v>0.99708270496663298</v>
      </c>
      <c r="I731" s="32">
        <v>4.4630000000000001</v>
      </c>
      <c r="J731" s="32">
        <v>4.2949999999999999</v>
      </c>
      <c r="K731" s="33">
        <v>0</v>
      </c>
      <c r="L731" s="33">
        <v>-25964.033599999999</v>
      </c>
    </row>
    <row r="732" spans="1:12" x14ac:dyDescent="0.2">
      <c r="A732" s="1" t="s">
        <v>118</v>
      </c>
      <c r="B732" s="1" t="s">
        <v>501</v>
      </c>
      <c r="C732" s="1" t="s">
        <v>75</v>
      </c>
      <c r="D732" s="1" t="s">
        <v>16</v>
      </c>
      <c r="E732" s="6">
        <v>36739</v>
      </c>
      <c r="F732" s="7">
        <v>-155000</v>
      </c>
      <c r="G732" s="7">
        <v>-153664.09899999999</v>
      </c>
      <c r="H732" s="8">
        <v>0.99138128386536595</v>
      </c>
      <c r="I732" s="32">
        <v>4.4219999999999997</v>
      </c>
      <c r="J732" s="32">
        <v>4.2949999999999999</v>
      </c>
      <c r="K732" s="33">
        <v>0</v>
      </c>
      <c r="L732" s="33">
        <v>-19515.3406</v>
      </c>
    </row>
    <row r="733" spans="1:12" x14ac:dyDescent="0.2">
      <c r="A733" s="1" t="s">
        <v>118</v>
      </c>
      <c r="B733" s="1" t="s">
        <v>501</v>
      </c>
      <c r="C733" s="1" t="s">
        <v>75</v>
      </c>
      <c r="D733" s="1" t="s">
        <v>16</v>
      </c>
      <c r="E733" s="6">
        <v>36770</v>
      </c>
      <c r="F733" s="7">
        <v>-150000</v>
      </c>
      <c r="G733" s="7">
        <v>-147846.19630000001</v>
      </c>
      <c r="H733" s="8">
        <v>0.98564130855926402</v>
      </c>
      <c r="I733" s="32">
        <v>4.3819999999999997</v>
      </c>
      <c r="J733" s="32">
        <v>4.2949999999999999</v>
      </c>
      <c r="K733" s="33">
        <v>0</v>
      </c>
      <c r="L733" s="33">
        <v>-12862.6191</v>
      </c>
    </row>
    <row r="734" spans="1:12" x14ac:dyDescent="0.2">
      <c r="A734" s="1" t="s">
        <v>118</v>
      </c>
      <c r="B734" s="1" t="s">
        <v>501</v>
      </c>
      <c r="C734" s="1" t="s">
        <v>75</v>
      </c>
      <c r="D734" s="1" t="s">
        <v>16</v>
      </c>
      <c r="E734" s="6">
        <v>36800</v>
      </c>
      <c r="F734" s="7">
        <v>-155000</v>
      </c>
      <c r="G734" s="7">
        <v>-151907.19140000001</v>
      </c>
      <c r="H734" s="8">
        <v>0.98004639623156797</v>
      </c>
      <c r="I734" s="32">
        <v>4.3540000000000001</v>
      </c>
      <c r="J734" s="32">
        <v>4.2949999999999999</v>
      </c>
      <c r="K734" s="33">
        <v>0</v>
      </c>
      <c r="L734" s="33">
        <v>-8962.5242999999991</v>
      </c>
    </row>
    <row r="735" spans="1:12" x14ac:dyDescent="0.2">
      <c r="A735" s="1" t="s">
        <v>148</v>
      </c>
      <c r="B735" s="1" t="s">
        <v>502</v>
      </c>
      <c r="C735" s="1" t="s">
        <v>75</v>
      </c>
      <c r="D735" s="1" t="s">
        <v>16</v>
      </c>
      <c r="E735" s="6">
        <v>36708</v>
      </c>
      <c r="F735" s="7">
        <v>-310000</v>
      </c>
      <c r="G735" s="7">
        <v>-309095.6385</v>
      </c>
      <c r="H735" s="8">
        <v>0.99708270496663298</v>
      </c>
      <c r="I735" s="32">
        <v>4.4630000000000001</v>
      </c>
      <c r="J735" s="32">
        <v>4.33</v>
      </c>
      <c r="K735" s="33">
        <v>0</v>
      </c>
      <c r="L735" s="33">
        <v>-41109.719899999996</v>
      </c>
    </row>
    <row r="736" spans="1:12" x14ac:dyDescent="0.2">
      <c r="A736" s="1" t="s">
        <v>222</v>
      </c>
      <c r="B736" s="1" t="s">
        <v>503</v>
      </c>
      <c r="C736" s="1" t="s">
        <v>75</v>
      </c>
      <c r="D736" s="1" t="s">
        <v>16</v>
      </c>
      <c r="E736" s="6">
        <v>36708</v>
      </c>
      <c r="F736" s="7">
        <v>-310000</v>
      </c>
      <c r="G736" s="7">
        <v>-309095.6385</v>
      </c>
      <c r="H736" s="8">
        <v>0.99708270496663298</v>
      </c>
      <c r="I736" s="32">
        <v>4.4630000000000001</v>
      </c>
      <c r="J736" s="32">
        <v>4.335</v>
      </c>
      <c r="K736" s="33">
        <v>0</v>
      </c>
      <c r="L736" s="33">
        <v>-39564.241699999999</v>
      </c>
    </row>
    <row r="737" spans="1:12" x14ac:dyDescent="0.2">
      <c r="A737" s="1" t="s">
        <v>331</v>
      </c>
      <c r="B737" s="1" t="s">
        <v>504</v>
      </c>
      <c r="C737" s="1" t="s">
        <v>75</v>
      </c>
      <c r="D737" s="1" t="s">
        <v>16</v>
      </c>
      <c r="E737" s="6">
        <v>36708</v>
      </c>
      <c r="F737" s="7">
        <v>-310000</v>
      </c>
      <c r="G737" s="7">
        <v>-309095.6385</v>
      </c>
      <c r="H737" s="8">
        <v>0.99708270496663298</v>
      </c>
      <c r="I737" s="32">
        <v>4.4630000000000001</v>
      </c>
      <c r="J737" s="32">
        <v>4.335</v>
      </c>
      <c r="K737" s="33">
        <v>0</v>
      </c>
      <c r="L737" s="33">
        <v>-39564.241699999999</v>
      </c>
    </row>
    <row r="738" spans="1:12" x14ac:dyDescent="0.2">
      <c r="A738" s="1" t="s">
        <v>148</v>
      </c>
      <c r="B738" s="1" t="s">
        <v>505</v>
      </c>
      <c r="C738" s="1" t="s">
        <v>75</v>
      </c>
      <c r="D738" s="1" t="s">
        <v>16</v>
      </c>
      <c r="E738" s="6">
        <v>36708</v>
      </c>
      <c r="F738" s="7">
        <v>310000</v>
      </c>
      <c r="G738" s="7">
        <v>309095.6385</v>
      </c>
      <c r="H738" s="8">
        <v>0.99708270496663298</v>
      </c>
      <c r="I738" s="32">
        <v>4.4630000000000001</v>
      </c>
      <c r="J738" s="32">
        <v>4.33</v>
      </c>
      <c r="K738" s="33">
        <v>0</v>
      </c>
      <c r="L738" s="33">
        <v>41109.719899999996</v>
      </c>
    </row>
    <row r="739" spans="1:12" x14ac:dyDescent="0.2">
      <c r="A739" s="1" t="s">
        <v>198</v>
      </c>
      <c r="B739" s="1" t="s">
        <v>506</v>
      </c>
      <c r="C739" s="1" t="s">
        <v>75</v>
      </c>
      <c r="D739" s="1" t="s">
        <v>16</v>
      </c>
      <c r="E739" s="6">
        <v>36708</v>
      </c>
      <c r="F739" s="7">
        <v>310000</v>
      </c>
      <c r="G739" s="7">
        <v>309095.6385</v>
      </c>
      <c r="H739" s="8">
        <v>0.99708270496663298</v>
      </c>
      <c r="I739" s="32">
        <v>4.4630000000000001</v>
      </c>
      <c r="J739" s="32">
        <v>4.32</v>
      </c>
      <c r="K739" s="33">
        <v>0</v>
      </c>
      <c r="L739" s="33">
        <v>44200.676299999999</v>
      </c>
    </row>
    <row r="740" spans="1:12" x14ac:dyDescent="0.2">
      <c r="A740" s="1" t="s">
        <v>130</v>
      </c>
      <c r="B740" s="1" t="s">
        <v>507</v>
      </c>
      <c r="C740" s="1" t="s">
        <v>75</v>
      </c>
      <c r="D740" s="1" t="s">
        <v>16</v>
      </c>
      <c r="E740" s="6">
        <v>36708</v>
      </c>
      <c r="F740" s="7">
        <v>155000</v>
      </c>
      <c r="G740" s="7">
        <v>154547.8193</v>
      </c>
      <c r="H740" s="8">
        <v>0.99708270496663298</v>
      </c>
      <c r="I740" s="32">
        <v>4.4630000000000001</v>
      </c>
      <c r="J740" s="32">
        <v>4.28</v>
      </c>
      <c r="K740" s="33">
        <v>0</v>
      </c>
      <c r="L740" s="33">
        <v>28282.250899999999</v>
      </c>
    </row>
    <row r="741" spans="1:12" x14ac:dyDescent="0.2">
      <c r="A741" s="1" t="s">
        <v>130</v>
      </c>
      <c r="B741" s="1" t="s">
        <v>507</v>
      </c>
      <c r="C741" s="1" t="s">
        <v>75</v>
      </c>
      <c r="D741" s="1" t="s">
        <v>16</v>
      </c>
      <c r="E741" s="6">
        <v>36739</v>
      </c>
      <c r="F741" s="7">
        <v>155000</v>
      </c>
      <c r="G741" s="7">
        <v>153664.09899999999</v>
      </c>
      <c r="H741" s="8">
        <v>0.99138128386536595</v>
      </c>
      <c r="I741" s="32">
        <v>4.4219999999999997</v>
      </c>
      <c r="J741" s="32">
        <v>4.28</v>
      </c>
      <c r="K741" s="33">
        <v>0</v>
      </c>
      <c r="L741" s="33">
        <v>21820.302100000001</v>
      </c>
    </row>
    <row r="742" spans="1:12" x14ac:dyDescent="0.2">
      <c r="A742" s="1" t="s">
        <v>130</v>
      </c>
      <c r="B742" s="1" t="s">
        <v>507</v>
      </c>
      <c r="C742" s="1" t="s">
        <v>75</v>
      </c>
      <c r="D742" s="1" t="s">
        <v>16</v>
      </c>
      <c r="E742" s="6">
        <v>36770</v>
      </c>
      <c r="F742" s="7">
        <v>150000</v>
      </c>
      <c r="G742" s="7">
        <v>147846.19630000001</v>
      </c>
      <c r="H742" s="8">
        <v>0.98564130855926402</v>
      </c>
      <c r="I742" s="32">
        <v>4.3819999999999997</v>
      </c>
      <c r="J742" s="32">
        <v>4.28</v>
      </c>
      <c r="K742" s="33">
        <v>0</v>
      </c>
      <c r="L742" s="33">
        <v>15080.312</v>
      </c>
    </row>
    <row r="743" spans="1:12" x14ac:dyDescent="0.2">
      <c r="A743" s="1" t="s">
        <v>130</v>
      </c>
      <c r="B743" s="1" t="s">
        <v>507</v>
      </c>
      <c r="C743" s="1" t="s">
        <v>75</v>
      </c>
      <c r="D743" s="1" t="s">
        <v>16</v>
      </c>
      <c r="E743" s="6">
        <v>36800</v>
      </c>
      <c r="F743" s="7">
        <v>155000</v>
      </c>
      <c r="G743" s="7">
        <v>151907.19140000001</v>
      </c>
      <c r="H743" s="8">
        <v>0.98004639623156797</v>
      </c>
      <c r="I743" s="32">
        <v>4.3540000000000001</v>
      </c>
      <c r="J743" s="32">
        <v>4.28</v>
      </c>
      <c r="K743" s="33">
        <v>0</v>
      </c>
      <c r="L743" s="33">
        <v>11241.1322</v>
      </c>
    </row>
    <row r="744" spans="1:12" x14ac:dyDescent="0.2">
      <c r="A744" s="1" t="s">
        <v>150</v>
      </c>
      <c r="B744" s="1" t="s">
        <v>508</v>
      </c>
      <c r="C744" s="1" t="s">
        <v>75</v>
      </c>
      <c r="D744" s="1" t="s">
        <v>16</v>
      </c>
      <c r="E744" s="6">
        <v>36708</v>
      </c>
      <c r="F744" s="7">
        <v>155000</v>
      </c>
      <c r="G744" s="7">
        <v>154547.8193</v>
      </c>
      <c r="H744" s="8">
        <v>0.99708270496663298</v>
      </c>
      <c r="I744" s="32">
        <v>4.4630000000000001</v>
      </c>
      <c r="J744" s="32">
        <v>4.28</v>
      </c>
      <c r="K744" s="33">
        <v>0</v>
      </c>
      <c r="L744" s="33">
        <v>28282.250899999999</v>
      </c>
    </row>
    <row r="745" spans="1:12" x14ac:dyDescent="0.2">
      <c r="A745" s="1" t="s">
        <v>150</v>
      </c>
      <c r="B745" s="1" t="s">
        <v>508</v>
      </c>
      <c r="C745" s="1" t="s">
        <v>75</v>
      </c>
      <c r="D745" s="1" t="s">
        <v>16</v>
      </c>
      <c r="E745" s="6">
        <v>36739</v>
      </c>
      <c r="F745" s="7">
        <v>155000</v>
      </c>
      <c r="G745" s="7">
        <v>153664.09899999999</v>
      </c>
      <c r="H745" s="8">
        <v>0.99138128386536595</v>
      </c>
      <c r="I745" s="32">
        <v>4.4219999999999997</v>
      </c>
      <c r="J745" s="32">
        <v>4.28</v>
      </c>
      <c r="K745" s="33">
        <v>0</v>
      </c>
      <c r="L745" s="33">
        <v>21820.302100000001</v>
      </c>
    </row>
    <row r="746" spans="1:12" x14ac:dyDescent="0.2">
      <c r="A746" s="1" t="s">
        <v>150</v>
      </c>
      <c r="B746" s="1" t="s">
        <v>508</v>
      </c>
      <c r="C746" s="1" t="s">
        <v>75</v>
      </c>
      <c r="D746" s="1" t="s">
        <v>16</v>
      </c>
      <c r="E746" s="6">
        <v>36770</v>
      </c>
      <c r="F746" s="7">
        <v>150000</v>
      </c>
      <c r="G746" s="7">
        <v>147846.19630000001</v>
      </c>
      <c r="H746" s="8">
        <v>0.98564130855926402</v>
      </c>
      <c r="I746" s="32">
        <v>4.3819999999999997</v>
      </c>
      <c r="J746" s="32">
        <v>4.28</v>
      </c>
      <c r="K746" s="33">
        <v>0</v>
      </c>
      <c r="L746" s="33">
        <v>15080.312</v>
      </c>
    </row>
    <row r="747" spans="1:12" x14ac:dyDescent="0.2">
      <c r="A747" s="1" t="s">
        <v>150</v>
      </c>
      <c r="B747" s="1" t="s">
        <v>508</v>
      </c>
      <c r="C747" s="1" t="s">
        <v>75</v>
      </c>
      <c r="D747" s="1" t="s">
        <v>16</v>
      </c>
      <c r="E747" s="6">
        <v>36800</v>
      </c>
      <c r="F747" s="7">
        <v>155000</v>
      </c>
      <c r="G747" s="7">
        <v>151907.19140000001</v>
      </c>
      <c r="H747" s="8">
        <v>0.98004639623156797</v>
      </c>
      <c r="I747" s="32">
        <v>4.3540000000000001</v>
      </c>
      <c r="J747" s="32">
        <v>4.28</v>
      </c>
      <c r="K747" s="33">
        <v>0</v>
      </c>
      <c r="L747" s="33">
        <v>11241.1322</v>
      </c>
    </row>
    <row r="748" spans="1:12" x14ac:dyDescent="0.2">
      <c r="A748" s="1" t="s">
        <v>198</v>
      </c>
      <c r="B748" s="1" t="s">
        <v>509</v>
      </c>
      <c r="C748" s="1" t="s">
        <v>75</v>
      </c>
      <c r="D748" s="1" t="s">
        <v>16</v>
      </c>
      <c r="E748" s="6">
        <v>36708</v>
      </c>
      <c r="F748" s="7">
        <v>-155000</v>
      </c>
      <c r="G748" s="7">
        <v>-154547.8193</v>
      </c>
      <c r="H748" s="8">
        <v>0.99708270496663298</v>
      </c>
      <c r="I748" s="32">
        <v>4.4630000000000001</v>
      </c>
      <c r="J748" s="32">
        <v>4.3250000000000002</v>
      </c>
      <c r="K748" s="33">
        <v>0</v>
      </c>
      <c r="L748" s="33">
        <v>-21327.599099999999</v>
      </c>
    </row>
    <row r="749" spans="1:12" x14ac:dyDescent="0.2">
      <c r="A749" s="1" t="s">
        <v>175</v>
      </c>
      <c r="B749" s="1" t="s">
        <v>510</v>
      </c>
      <c r="C749" s="1" t="s">
        <v>75</v>
      </c>
      <c r="D749" s="1" t="s">
        <v>16</v>
      </c>
      <c r="E749" s="6">
        <v>36708</v>
      </c>
      <c r="F749" s="7">
        <v>-155000</v>
      </c>
      <c r="G749" s="7">
        <v>-154547.8193</v>
      </c>
      <c r="H749" s="8">
        <v>0.99708270496663298</v>
      </c>
      <c r="I749" s="32">
        <v>4.4630000000000001</v>
      </c>
      <c r="J749" s="32">
        <v>4.29</v>
      </c>
      <c r="K749" s="33">
        <v>0</v>
      </c>
      <c r="L749" s="33">
        <v>-26736.772700000001</v>
      </c>
    </row>
    <row r="750" spans="1:12" x14ac:dyDescent="0.2">
      <c r="A750" s="1" t="s">
        <v>175</v>
      </c>
      <c r="B750" s="1" t="s">
        <v>510</v>
      </c>
      <c r="C750" s="1" t="s">
        <v>75</v>
      </c>
      <c r="D750" s="1" t="s">
        <v>16</v>
      </c>
      <c r="E750" s="6">
        <v>36739</v>
      </c>
      <c r="F750" s="7">
        <v>-155000</v>
      </c>
      <c r="G750" s="7">
        <v>-153664.09899999999</v>
      </c>
      <c r="H750" s="8">
        <v>0.99138128386536595</v>
      </c>
      <c r="I750" s="32">
        <v>4.4219999999999997</v>
      </c>
      <c r="J750" s="32">
        <v>4.29</v>
      </c>
      <c r="K750" s="33">
        <v>0</v>
      </c>
      <c r="L750" s="33">
        <v>-20283.661100000001</v>
      </c>
    </row>
    <row r="751" spans="1:12" x14ac:dyDescent="0.2">
      <c r="A751" s="1" t="s">
        <v>175</v>
      </c>
      <c r="B751" s="1" t="s">
        <v>510</v>
      </c>
      <c r="C751" s="1" t="s">
        <v>75</v>
      </c>
      <c r="D751" s="1" t="s">
        <v>16</v>
      </c>
      <c r="E751" s="6">
        <v>36770</v>
      </c>
      <c r="F751" s="7">
        <v>-150000</v>
      </c>
      <c r="G751" s="7">
        <v>-147846.19630000001</v>
      </c>
      <c r="H751" s="8">
        <v>0.98564130855926402</v>
      </c>
      <c r="I751" s="32">
        <v>4.3819999999999997</v>
      </c>
      <c r="J751" s="32">
        <v>4.29</v>
      </c>
      <c r="K751" s="33">
        <v>0</v>
      </c>
      <c r="L751" s="33">
        <v>-13601.8501</v>
      </c>
    </row>
    <row r="752" spans="1:12" x14ac:dyDescent="0.2">
      <c r="A752" s="1" t="s">
        <v>175</v>
      </c>
      <c r="B752" s="1" t="s">
        <v>510</v>
      </c>
      <c r="C752" s="1" t="s">
        <v>75</v>
      </c>
      <c r="D752" s="1" t="s">
        <v>16</v>
      </c>
      <c r="E752" s="6">
        <v>36800</v>
      </c>
      <c r="F752" s="7">
        <v>-155000</v>
      </c>
      <c r="G752" s="7">
        <v>-151907.19140000001</v>
      </c>
      <c r="H752" s="8">
        <v>0.98004639623156797</v>
      </c>
      <c r="I752" s="32">
        <v>4.3540000000000001</v>
      </c>
      <c r="J752" s="32">
        <v>4.29</v>
      </c>
      <c r="K752" s="33">
        <v>0</v>
      </c>
      <c r="L752" s="33">
        <v>-9722.0602999999992</v>
      </c>
    </row>
    <row r="753" spans="1:12" x14ac:dyDescent="0.2">
      <c r="A753" s="1" t="s">
        <v>181</v>
      </c>
      <c r="B753" s="1" t="s">
        <v>511</v>
      </c>
      <c r="C753" s="1" t="s">
        <v>75</v>
      </c>
      <c r="D753" s="1" t="s">
        <v>16</v>
      </c>
      <c r="E753" s="6">
        <v>36708</v>
      </c>
      <c r="F753" s="7">
        <v>-310000</v>
      </c>
      <c r="G753" s="7">
        <v>-309095.6385</v>
      </c>
      <c r="H753" s="8">
        <v>0.99708270496663298</v>
      </c>
      <c r="I753" s="32">
        <v>4.4630000000000001</v>
      </c>
      <c r="J753" s="32">
        <v>4.32</v>
      </c>
      <c r="K753" s="33">
        <v>0</v>
      </c>
      <c r="L753" s="33">
        <v>-44200.676299999999</v>
      </c>
    </row>
    <row r="754" spans="1:12" x14ac:dyDescent="0.2">
      <c r="A754" s="1" t="s">
        <v>215</v>
      </c>
      <c r="B754" s="1" t="s">
        <v>512</v>
      </c>
      <c r="C754" s="1" t="s">
        <v>75</v>
      </c>
      <c r="D754" s="1" t="s">
        <v>16</v>
      </c>
      <c r="E754" s="6">
        <v>36708</v>
      </c>
      <c r="F754" s="7">
        <v>310000</v>
      </c>
      <c r="G754" s="7">
        <v>309095.6385</v>
      </c>
      <c r="H754" s="8">
        <v>0.99708270496663298</v>
      </c>
      <c r="I754" s="32">
        <v>4.4630000000000001</v>
      </c>
      <c r="J754" s="32">
        <v>4.3150000000000004</v>
      </c>
      <c r="K754" s="33">
        <v>0</v>
      </c>
      <c r="L754" s="33">
        <v>45746.154499999997</v>
      </c>
    </row>
    <row r="755" spans="1:12" x14ac:dyDescent="0.2">
      <c r="A755" s="1" t="s">
        <v>513</v>
      </c>
      <c r="B755" s="1" t="s">
        <v>514</v>
      </c>
      <c r="C755" s="1" t="s">
        <v>75</v>
      </c>
      <c r="D755" s="1" t="s">
        <v>16</v>
      </c>
      <c r="E755" s="6">
        <v>36739</v>
      </c>
      <c r="F755" s="7">
        <v>-155000</v>
      </c>
      <c r="G755" s="7">
        <v>-153664.09899999999</v>
      </c>
      <c r="H755" s="8">
        <v>0.99138128386536595</v>
      </c>
      <c r="I755" s="32">
        <v>4.4219999999999997</v>
      </c>
      <c r="J755" s="32">
        <v>4.2925000000000004</v>
      </c>
      <c r="K755" s="33">
        <v>0</v>
      </c>
      <c r="L755" s="33">
        <v>-19899.500800000002</v>
      </c>
    </row>
    <row r="756" spans="1:12" x14ac:dyDescent="0.2">
      <c r="A756" s="1" t="s">
        <v>215</v>
      </c>
      <c r="B756" s="1" t="s">
        <v>515</v>
      </c>
      <c r="C756" s="1" t="s">
        <v>75</v>
      </c>
      <c r="D756" s="1" t="s">
        <v>16</v>
      </c>
      <c r="E756" s="6">
        <v>36708</v>
      </c>
      <c r="F756" s="7">
        <v>-310000</v>
      </c>
      <c r="G756" s="7">
        <v>-309095.6385</v>
      </c>
      <c r="H756" s="8">
        <v>0.99708270496663298</v>
      </c>
      <c r="I756" s="32">
        <v>4.4630000000000001</v>
      </c>
      <c r="J756" s="32">
        <v>4.32</v>
      </c>
      <c r="K756" s="33">
        <v>0</v>
      </c>
      <c r="L756" s="33">
        <v>-44200.676299999999</v>
      </c>
    </row>
    <row r="757" spans="1:12" x14ac:dyDescent="0.2">
      <c r="A757" s="1" t="s">
        <v>516</v>
      </c>
      <c r="B757" s="1" t="s">
        <v>517</v>
      </c>
      <c r="C757" s="1" t="s">
        <v>75</v>
      </c>
      <c r="D757" s="1" t="s">
        <v>16</v>
      </c>
      <c r="E757" s="6">
        <v>36708</v>
      </c>
      <c r="F757" s="7">
        <v>310000</v>
      </c>
      <c r="G757" s="7">
        <v>309095.6385</v>
      </c>
      <c r="H757" s="8">
        <v>0.99708270496663298</v>
      </c>
      <c r="I757" s="32">
        <v>4.4630000000000001</v>
      </c>
      <c r="J757" s="32">
        <v>4.3150000000000004</v>
      </c>
      <c r="K757" s="33">
        <v>0</v>
      </c>
      <c r="L757" s="33">
        <v>45746.154499999997</v>
      </c>
    </row>
    <row r="758" spans="1:12" x14ac:dyDescent="0.2">
      <c r="A758" s="1" t="s">
        <v>232</v>
      </c>
      <c r="B758" s="1" t="s">
        <v>518</v>
      </c>
      <c r="C758" s="1" t="s">
        <v>75</v>
      </c>
      <c r="D758" s="1" t="s">
        <v>16</v>
      </c>
      <c r="E758" s="6">
        <v>36708</v>
      </c>
      <c r="F758" s="7">
        <v>-155000</v>
      </c>
      <c r="G758" s="7">
        <v>-154547.8193</v>
      </c>
      <c r="H758" s="8">
        <v>0.99708270496663298</v>
      </c>
      <c r="I758" s="32">
        <v>4.4630000000000001</v>
      </c>
      <c r="J758" s="32">
        <v>4.32</v>
      </c>
      <c r="K758" s="33">
        <v>0</v>
      </c>
      <c r="L758" s="33">
        <v>-22100.338199999998</v>
      </c>
    </row>
    <row r="759" spans="1:12" x14ac:dyDescent="0.2">
      <c r="A759" s="1" t="s">
        <v>148</v>
      </c>
      <c r="B759" s="1" t="s">
        <v>519</v>
      </c>
      <c r="C759" s="1" t="s">
        <v>75</v>
      </c>
      <c r="D759" s="1" t="s">
        <v>16</v>
      </c>
      <c r="E759" s="6">
        <v>36708</v>
      </c>
      <c r="F759" s="7">
        <v>310000</v>
      </c>
      <c r="G759" s="7">
        <v>309095.6385</v>
      </c>
      <c r="H759" s="8">
        <v>0.99708270496663298</v>
      </c>
      <c r="I759" s="32">
        <v>4.4630000000000001</v>
      </c>
      <c r="J759" s="32">
        <v>4.3150000000000004</v>
      </c>
      <c r="K759" s="33">
        <v>0</v>
      </c>
      <c r="L759" s="33">
        <v>45746.154499999997</v>
      </c>
    </row>
    <row r="760" spans="1:12" x14ac:dyDescent="0.2">
      <c r="A760" s="1" t="s">
        <v>215</v>
      </c>
      <c r="B760" s="1" t="s">
        <v>520</v>
      </c>
      <c r="C760" s="1" t="s">
        <v>75</v>
      </c>
      <c r="D760" s="1" t="s">
        <v>16</v>
      </c>
      <c r="E760" s="6">
        <v>36708</v>
      </c>
      <c r="F760" s="7">
        <v>310000</v>
      </c>
      <c r="G760" s="7">
        <v>309095.6385</v>
      </c>
      <c r="H760" s="8">
        <v>0.99708270496663298</v>
      </c>
      <c r="I760" s="32">
        <v>4.4630000000000001</v>
      </c>
      <c r="J760" s="32">
        <v>4.3049999999999997</v>
      </c>
      <c r="K760" s="33">
        <v>0</v>
      </c>
      <c r="L760" s="33">
        <v>48837.1109</v>
      </c>
    </row>
    <row r="761" spans="1:12" x14ac:dyDescent="0.2">
      <c r="A761" s="1" t="s">
        <v>150</v>
      </c>
      <c r="B761" s="1" t="s">
        <v>521</v>
      </c>
      <c r="C761" s="1" t="s">
        <v>75</v>
      </c>
      <c r="D761" s="1" t="s">
        <v>16</v>
      </c>
      <c r="E761" s="6">
        <v>36708</v>
      </c>
      <c r="F761" s="7">
        <v>310000</v>
      </c>
      <c r="G761" s="7">
        <v>309095.6385</v>
      </c>
      <c r="H761" s="8">
        <v>0.99708270496663298</v>
      </c>
      <c r="I761" s="32">
        <v>4.4630000000000001</v>
      </c>
      <c r="J761" s="32">
        <v>4.3</v>
      </c>
      <c r="K761" s="33">
        <v>0</v>
      </c>
      <c r="L761" s="33">
        <v>50382.589099999997</v>
      </c>
    </row>
    <row r="762" spans="1:12" x14ac:dyDescent="0.2">
      <c r="A762" s="1" t="s">
        <v>215</v>
      </c>
      <c r="B762" s="1" t="s">
        <v>522</v>
      </c>
      <c r="C762" s="1" t="s">
        <v>75</v>
      </c>
      <c r="D762" s="1" t="s">
        <v>16</v>
      </c>
      <c r="E762" s="6">
        <v>36708</v>
      </c>
      <c r="F762" s="7">
        <v>310000</v>
      </c>
      <c r="G762" s="7">
        <v>309095.6385</v>
      </c>
      <c r="H762" s="8">
        <v>0.99708270496663298</v>
      </c>
      <c r="I762" s="32">
        <v>4.4630000000000001</v>
      </c>
      <c r="J762" s="32">
        <v>4.2949999999999999</v>
      </c>
      <c r="K762" s="33">
        <v>0</v>
      </c>
      <c r="L762" s="33">
        <v>51928.067300000002</v>
      </c>
    </row>
    <row r="763" spans="1:12" x14ac:dyDescent="0.2">
      <c r="A763" s="1" t="s">
        <v>215</v>
      </c>
      <c r="B763" s="1" t="s">
        <v>523</v>
      </c>
      <c r="C763" s="1" t="s">
        <v>75</v>
      </c>
      <c r="D763" s="1" t="s">
        <v>16</v>
      </c>
      <c r="E763" s="6">
        <v>36708</v>
      </c>
      <c r="F763" s="7">
        <v>310000</v>
      </c>
      <c r="G763" s="7">
        <v>309095.6385</v>
      </c>
      <c r="H763" s="8">
        <v>0.99708270496663298</v>
      </c>
      <c r="I763" s="32">
        <v>4.4630000000000001</v>
      </c>
      <c r="J763" s="32">
        <v>4.29</v>
      </c>
      <c r="K763" s="33">
        <v>0</v>
      </c>
      <c r="L763" s="33">
        <v>53473.5455</v>
      </c>
    </row>
    <row r="764" spans="1:12" x14ac:dyDescent="0.2">
      <c r="A764" s="1" t="s">
        <v>139</v>
      </c>
      <c r="B764" s="1" t="s">
        <v>524</v>
      </c>
      <c r="C764" s="1" t="s">
        <v>75</v>
      </c>
      <c r="D764" s="1" t="s">
        <v>16</v>
      </c>
      <c r="E764" s="6">
        <v>36708</v>
      </c>
      <c r="F764" s="7">
        <v>-310000</v>
      </c>
      <c r="G764" s="7">
        <v>-309095.6385</v>
      </c>
      <c r="H764" s="8">
        <v>0.99708270496663298</v>
      </c>
      <c r="I764" s="32">
        <v>4.4630000000000001</v>
      </c>
      <c r="J764" s="32">
        <v>4.2949999999999999</v>
      </c>
      <c r="K764" s="33">
        <v>0</v>
      </c>
      <c r="L764" s="33">
        <v>-51928.067300000002</v>
      </c>
    </row>
    <row r="765" spans="1:12" x14ac:dyDescent="0.2">
      <c r="A765" s="1" t="s">
        <v>450</v>
      </c>
      <c r="B765" s="1" t="s">
        <v>525</v>
      </c>
      <c r="C765" s="1" t="s">
        <v>75</v>
      </c>
      <c r="D765" s="1" t="s">
        <v>16</v>
      </c>
      <c r="E765" s="6">
        <v>36708</v>
      </c>
      <c r="F765" s="7">
        <v>155000</v>
      </c>
      <c r="G765" s="7">
        <v>154547.8193</v>
      </c>
      <c r="H765" s="8">
        <v>0.99708270496663298</v>
      </c>
      <c r="I765" s="32">
        <v>4.4630000000000001</v>
      </c>
      <c r="J765" s="32">
        <v>4.29</v>
      </c>
      <c r="K765" s="33">
        <v>0</v>
      </c>
      <c r="L765" s="33">
        <v>26736.772700000001</v>
      </c>
    </row>
    <row r="766" spans="1:12" x14ac:dyDescent="0.2">
      <c r="A766" s="1" t="s">
        <v>526</v>
      </c>
      <c r="B766" s="1" t="s">
        <v>527</v>
      </c>
      <c r="C766" s="1" t="s">
        <v>75</v>
      </c>
      <c r="D766" s="1" t="s">
        <v>16</v>
      </c>
      <c r="E766" s="6">
        <v>36831</v>
      </c>
      <c r="F766" s="7">
        <v>150000</v>
      </c>
      <c r="G766" s="7">
        <v>146141.92939999999</v>
      </c>
      <c r="H766" s="8">
        <v>0.97427952923641703</v>
      </c>
      <c r="I766" s="32">
        <v>4.4039999999999999</v>
      </c>
      <c r="J766" s="32">
        <v>4.1900000000000004</v>
      </c>
      <c r="K766" s="33">
        <v>0</v>
      </c>
      <c r="L766" s="33">
        <v>31274.372899999998</v>
      </c>
    </row>
    <row r="767" spans="1:12" x14ac:dyDescent="0.2">
      <c r="A767" s="1" t="s">
        <v>526</v>
      </c>
      <c r="B767" s="1" t="s">
        <v>527</v>
      </c>
      <c r="C767" s="1" t="s">
        <v>75</v>
      </c>
      <c r="D767" s="1" t="s">
        <v>16</v>
      </c>
      <c r="E767" s="6">
        <v>36861</v>
      </c>
      <c r="F767" s="7">
        <v>155000</v>
      </c>
      <c r="G767" s="7">
        <v>150145.89069999999</v>
      </c>
      <c r="H767" s="8">
        <v>0.96868316580300295</v>
      </c>
      <c r="I767" s="32">
        <v>4.47</v>
      </c>
      <c r="J767" s="32">
        <v>4.1900000000000004</v>
      </c>
      <c r="K767" s="33">
        <v>0</v>
      </c>
      <c r="L767" s="33">
        <v>42040.849399999999</v>
      </c>
    </row>
    <row r="768" spans="1:12" x14ac:dyDescent="0.2">
      <c r="A768" s="1" t="s">
        <v>526</v>
      </c>
      <c r="B768" s="1" t="s">
        <v>527</v>
      </c>
      <c r="C768" s="1" t="s">
        <v>75</v>
      </c>
      <c r="D768" s="1" t="s">
        <v>16</v>
      </c>
      <c r="E768" s="6">
        <v>36892</v>
      </c>
      <c r="F768" s="7">
        <v>155000</v>
      </c>
      <c r="G768" s="7">
        <v>149247.26550000001</v>
      </c>
      <c r="H768" s="8">
        <v>0.96288558379760603</v>
      </c>
      <c r="I768" s="32">
        <v>4.4539999999999997</v>
      </c>
      <c r="J768" s="32">
        <v>4.1900000000000004</v>
      </c>
      <c r="K768" s="33">
        <v>0</v>
      </c>
      <c r="L768" s="33">
        <v>39401.278100000003</v>
      </c>
    </row>
    <row r="769" spans="1:12" x14ac:dyDescent="0.2">
      <c r="A769" s="1" t="s">
        <v>526</v>
      </c>
      <c r="B769" s="1" t="s">
        <v>527</v>
      </c>
      <c r="C769" s="1" t="s">
        <v>75</v>
      </c>
      <c r="D769" s="1" t="s">
        <v>16</v>
      </c>
      <c r="E769" s="6">
        <v>36923</v>
      </c>
      <c r="F769" s="7">
        <v>140000</v>
      </c>
      <c r="G769" s="7">
        <v>133990.4345</v>
      </c>
      <c r="H769" s="8">
        <v>0.95707453211344096</v>
      </c>
      <c r="I769" s="32">
        <v>4.2160000000000002</v>
      </c>
      <c r="J769" s="32">
        <v>4.1900000000000004</v>
      </c>
      <c r="K769" s="33">
        <v>0</v>
      </c>
      <c r="L769" s="33">
        <v>3483.7512999999999</v>
      </c>
    </row>
    <row r="770" spans="1:12" x14ac:dyDescent="0.2">
      <c r="A770" s="1" t="s">
        <v>526</v>
      </c>
      <c r="B770" s="1" t="s">
        <v>527</v>
      </c>
      <c r="C770" s="1" t="s">
        <v>75</v>
      </c>
      <c r="D770" s="1" t="s">
        <v>16</v>
      </c>
      <c r="E770" s="6">
        <v>36951</v>
      </c>
      <c r="F770" s="7">
        <v>155000</v>
      </c>
      <c r="G770" s="7">
        <v>147531.1778</v>
      </c>
      <c r="H770" s="8">
        <v>0.95181405005432396</v>
      </c>
      <c r="I770" s="32">
        <v>3.976</v>
      </c>
      <c r="J770" s="32">
        <v>4.1900000000000004</v>
      </c>
      <c r="K770" s="33">
        <v>0</v>
      </c>
      <c r="L770" s="33">
        <v>-31571.671999999999</v>
      </c>
    </row>
    <row r="771" spans="1:12" x14ac:dyDescent="0.2">
      <c r="A771" s="1" t="s">
        <v>528</v>
      </c>
      <c r="B771" s="1" t="s">
        <v>529</v>
      </c>
      <c r="C771" s="1" t="s">
        <v>75</v>
      </c>
      <c r="D771" s="1" t="s">
        <v>16</v>
      </c>
      <c r="E771" s="6">
        <v>36708</v>
      </c>
      <c r="F771" s="7">
        <v>155000</v>
      </c>
      <c r="G771" s="7">
        <v>154547.8193</v>
      </c>
      <c r="H771" s="8">
        <v>0.99708270496663298</v>
      </c>
      <c r="I771" s="32">
        <v>4.4630000000000001</v>
      </c>
      <c r="J771" s="32">
        <v>4.29</v>
      </c>
      <c r="K771" s="33">
        <v>0</v>
      </c>
      <c r="L771" s="33">
        <v>26736.772700000001</v>
      </c>
    </row>
    <row r="772" spans="1:12" x14ac:dyDescent="0.2">
      <c r="A772" s="1" t="s">
        <v>150</v>
      </c>
      <c r="B772" s="1" t="s">
        <v>530</v>
      </c>
      <c r="C772" s="1" t="s">
        <v>75</v>
      </c>
      <c r="D772" s="1" t="s">
        <v>16</v>
      </c>
      <c r="E772" s="6">
        <v>36708</v>
      </c>
      <c r="F772" s="7">
        <v>-310000</v>
      </c>
      <c r="G772" s="7">
        <v>-309095.6385</v>
      </c>
      <c r="H772" s="8">
        <v>0.99708270496663298</v>
      </c>
      <c r="I772" s="32">
        <v>4.4630000000000001</v>
      </c>
      <c r="J772" s="32">
        <v>4.2949999999999999</v>
      </c>
      <c r="K772" s="33">
        <v>0</v>
      </c>
      <c r="L772" s="33">
        <v>-51928.067300000002</v>
      </c>
    </row>
    <row r="773" spans="1:12" x14ac:dyDescent="0.2">
      <c r="A773" s="1" t="s">
        <v>110</v>
      </c>
      <c r="B773" s="1" t="s">
        <v>531</v>
      </c>
      <c r="C773" s="1" t="s">
        <v>75</v>
      </c>
      <c r="D773" s="1" t="s">
        <v>16</v>
      </c>
      <c r="E773" s="6">
        <v>36708</v>
      </c>
      <c r="F773" s="7">
        <v>-155000</v>
      </c>
      <c r="G773" s="7">
        <v>-154547.8193</v>
      </c>
      <c r="H773" s="8">
        <v>0.99708270496663298</v>
      </c>
      <c r="I773" s="32">
        <v>4.4630000000000001</v>
      </c>
      <c r="J773" s="32">
        <v>4.26</v>
      </c>
      <c r="K773" s="33">
        <v>0</v>
      </c>
      <c r="L773" s="33">
        <v>-31373.207299999998</v>
      </c>
    </row>
    <row r="774" spans="1:12" x14ac:dyDescent="0.2">
      <c r="A774" s="1" t="s">
        <v>110</v>
      </c>
      <c r="B774" s="1" t="s">
        <v>531</v>
      </c>
      <c r="C774" s="1" t="s">
        <v>75</v>
      </c>
      <c r="D774" s="1" t="s">
        <v>16</v>
      </c>
      <c r="E774" s="6">
        <v>36739</v>
      </c>
      <c r="F774" s="7">
        <v>-155000</v>
      </c>
      <c r="G774" s="7">
        <v>-153664.09899999999</v>
      </c>
      <c r="H774" s="8">
        <v>0.99138128386536595</v>
      </c>
      <c r="I774" s="32">
        <v>4.4219999999999997</v>
      </c>
      <c r="J774" s="32">
        <v>4.26</v>
      </c>
      <c r="K774" s="33">
        <v>0</v>
      </c>
      <c r="L774" s="33">
        <v>-24893.583999999999</v>
      </c>
    </row>
    <row r="775" spans="1:12" x14ac:dyDescent="0.2">
      <c r="A775" s="1" t="s">
        <v>110</v>
      </c>
      <c r="B775" s="1" t="s">
        <v>531</v>
      </c>
      <c r="C775" s="1" t="s">
        <v>75</v>
      </c>
      <c r="D775" s="1" t="s">
        <v>16</v>
      </c>
      <c r="E775" s="6">
        <v>36770</v>
      </c>
      <c r="F775" s="7">
        <v>-150000</v>
      </c>
      <c r="G775" s="7">
        <v>-147846.19630000001</v>
      </c>
      <c r="H775" s="8">
        <v>0.98564130855926402</v>
      </c>
      <c r="I775" s="32">
        <v>4.3819999999999997</v>
      </c>
      <c r="J775" s="32">
        <v>4.26</v>
      </c>
      <c r="K775" s="33">
        <v>0</v>
      </c>
      <c r="L775" s="33">
        <v>-18037.2359</v>
      </c>
    </row>
    <row r="776" spans="1:12" x14ac:dyDescent="0.2">
      <c r="A776" s="1" t="s">
        <v>110</v>
      </c>
      <c r="B776" s="1" t="s">
        <v>531</v>
      </c>
      <c r="C776" s="1" t="s">
        <v>75</v>
      </c>
      <c r="D776" s="1" t="s">
        <v>16</v>
      </c>
      <c r="E776" s="6">
        <v>36800</v>
      </c>
      <c r="F776" s="7">
        <v>-155000</v>
      </c>
      <c r="G776" s="7">
        <v>-151907.19140000001</v>
      </c>
      <c r="H776" s="8">
        <v>0.98004639623156797</v>
      </c>
      <c r="I776" s="32">
        <v>4.3540000000000001</v>
      </c>
      <c r="J776" s="32">
        <v>4.26</v>
      </c>
      <c r="K776" s="33">
        <v>0</v>
      </c>
      <c r="L776" s="33">
        <v>-14279.276</v>
      </c>
    </row>
    <row r="777" spans="1:12" x14ac:dyDescent="0.2">
      <c r="A777" s="1" t="s">
        <v>175</v>
      </c>
      <c r="B777" s="1" t="s">
        <v>532</v>
      </c>
      <c r="C777" s="1" t="s">
        <v>75</v>
      </c>
      <c r="D777" s="1" t="s">
        <v>16</v>
      </c>
      <c r="E777" s="6">
        <v>36708</v>
      </c>
      <c r="F777" s="7">
        <v>-310000</v>
      </c>
      <c r="G777" s="7">
        <v>-309095.6385</v>
      </c>
      <c r="H777" s="8">
        <v>0.99708270496663298</v>
      </c>
      <c r="I777" s="32">
        <v>4.4630000000000001</v>
      </c>
      <c r="J777" s="32">
        <v>4.3</v>
      </c>
      <c r="K777" s="33">
        <v>0</v>
      </c>
      <c r="L777" s="33">
        <v>-50382.589099999997</v>
      </c>
    </row>
    <row r="778" spans="1:12" x14ac:dyDescent="0.2">
      <c r="A778" s="1" t="s">
        <v>456</v>
      </c>
      <c r="B778" s="1" t="s">
        <v>533</v>
      </c>
      <c r="C778" s="1" t="s">
        <v>75</v>
      </c>
      <c r="D778" s="1" t="s">
        <v>16</v>
      </c>
      <c r="E778" s="6">
        <v>36708</v>
      </c>
      <c r="F778" s="7">
        <v>310000</v>
      </c>
      <c r="G778" s="7">
        <v>309095.6385</v>
      </c>
      <c r="H778" s="8">
        <v>0.99708270496663298</v>
      </c>
      <c r="I778" s="32">
        <v>4.4630000000000001</v>
      </c>
      <c r="J778" s="32">
        <v>4.2949999999999999</v>
      </c>
      <c r="K778" s="33">
        <v>0</v>
      </c>
      <c r="L778" s="33">
        <v>51928.067300000002</v>
      </c>
    </row>
    <row r="779" spans="1:12" x14ac:dyDescent="0.2">
      <c r="A779" s="1" t="s">
        <v>157</v>
      </c>
      <c r="B779" s="1" t="s">
        <v>534</v>
      </c>
      <c r="C779" s="1" t="s">
        <v>75</v>
      </c>
      <c r="D779" s="1" t="s">
        <v>16</v>
      </c>
      <c r="E779" s="6">
        <v>36831</v>
      </c>
      <c r="F779" s="7">
        <v>150000</v>
      </c>
      <c r="G779" s="7">
        <v>146141.92939999999</v>
      </c>
      <c r="H779" s="8">
        <v>0.97427952923641703</v>
      </c>
      <c r="I779" s="32">
        <v>4.4039999999999999</v>
      </c>
      <c r="J779" s="32">
        <v>4.1950000000000003</v>
      </c>
      <c r="K779" s="33">
        <v>0</v>
      </c>
      <c r="L779" s="33">
        <v>30543.663199999999</v>
      </c>
    </row>
    <row r="780" spans="1:12" x14ac:dyDescent="0.2">
      <c r="A780" s="1" t="s">
        <v>157</v>
      </c>
      <c r="B780" s="1" t="s">
        <v>534</v>
      </c>
      <c r="C780" s="1" t="s">
        <v>75</v>
      </c>
      <c r="D780" s="1" t="s">
        <v>16</v>
      </c>
      <c r="E780" s="6">
        <v>36861</v>
      </c>
      <c r="F780" s="7">
        <v>155000</v>
      </c>
      <c r="G780" s="7">
        <v>150145.89069999999</v>
      </c>
      <c r="H780" s="8">
        <v>0.96868316580300295</v>
      </c>
      <c r="I780" s="32">
        <v>4.47</v>
      </c>
      <c r="J780" s="32">
        <v>4.1950000000000003</v>
      </c>
      <c r="K780" s="33">
        <v>0</v>
      </c>
      <c r="L780" s="33">
        <v>41290.119899999998</v>
      </c>
    </row>
    <row r="781" spans="1:12" x14ac:dyDescent="0.2">
      <c r="A781" s="1" t="s">
        <v>157</v>
      </c>
      <c r="B781" s="1" t="s">
        <v>534</v>
      </c>
      <c r="C781" s="1" t="s">
        <v>75</v>
      </c>
      <c r="D781" s="1" t="s">
        <v>16</v>
      </c>
      <c r="E781" s="6">
        <v>36892</v>
      </c>
      <c r="F781" s="7">
        <v>155000</v>
      </c>
      <c r="G781" s="7">
        <v>149247.26550000001</v>
      </c>
      <c r="H781" s="8">
        <v>0.96288558379760603</v>
      </c>
      <c r="I781" s="32">
        <v>4.4539999999999997</v>
      </c>
      <c r="J781" s="32">
        <v>4.1950000000000003</v>
      </c>
      <c r="K781" s="33">
        <v>0</v>
      </c>
      <c r="L781" s="33">
        <v>38655.041799999999</v>
      </c>
    </row>
    <row r="782" spans="1:12" x14ac:dyDescent="0.2">
      <c r="A782" s="1" t="s">
        <v>157</v>
      </c>
      <c r="B782" s="1" t="s">
        <v>534</v>
      </c>
      <c r="C782" s="1" t="s">
        <v>75</v>
      </c>
      <c r="D782" s="1" t="s">
        <v>16</v>
      </c>
      <c r="E782" s="6">
        <v>36923</v>
      </c>
      <c r="F782" s="7">
        <v>140000</v>
      </c>
      <c r="G782" s="7">
        <v>133990.4345</v>
      </c>
      <c r="H782" s="8">
        <v>0.95707453211344096</v>
      </c>
      <c r="I782" s="32">
        <v>4.2160000000000002</v>
      </c>
      <c r="J782" s="32">
        <v>4.1950000000000003</v>
      </c>
      <c r="K782" s="33">
        <v>0</v>
      </c>
      <c r="L782" s="33">
        <v>2813.7991000000002</v>
      </c>
    </row>
    <row r="783" spans="1:12" x14ac:dyDescent="0.2">
      <c r="A783" s="1" t="s">
        <v>157</v>
      </c>
      <c r="B783" s="1" t="s">
        <v>534</v>
      </c>
      <c r="C783" s="1" t="s">
        <v>75</v>
      </c>
      <c r="D783" s="1" t="s">
        <v>16</v>
      </c>
      <c r="E783" s="6">
        <v>36951</v>
      </c>
      <c r="F783" s="7">
        <v>155000</v>
      </c>
      <c r="G783" s="7">
        <v>147531.1778</v>
      </c>
      <c r="H783" s="8">
        <v>0.95181405005432396</v>
      </c>
      <c r="I783" s="32">
        <v>3.976</v>
      </c>
      <c r="J783" s="32">
        <v>4.1950000000000003</v>
      </c>
      <c r="K783" s="33">
        <v>0</v>
      </c>
      <c r="L783" s="33">
        <v>-32309.3279</v>
      </c>
    </row>
    <row r="784" spans="1:12" x14ac:dyDescent="0.2">
      <c r="A784" s="1" t="s">
        <v>270</v>
      </c>
      <c r="B784" s="1" t="s">
        <v>535</v>
      </c>
      <c r="C784" s="1" t="s">
        <v>75</v>
      </c>
      <c r="D784" s="1" t="s">
        <v>16</v>
      </c>
      <c r="E784" s="6">
        <v>36708</v>
      </c>
      <c r="F784" s="7">
        <v>-310000</v>
      </c>
      <c r="G784" s="7">
        <v>-309095.6385</v>
      </c>
      <c r="H784" s="8">
        <v>0.99708270496663298</v>
      </c>
      <c r="I784" s="32">
        <v>4.4630000000000001</v>
      </c>
      <c r="J784" s="32">
        <v>4.3</v>
      </c>
      <c r="K784" s="33">
        <v>0</v>
      </c>
      <c r="L784" s="33">
        <v>-50382.589099999997</v>
      </c>
    </row>
    <row r="785" spans="1:12" x14ac:dyDescent="0.2">
      <c r="A785" s="1" t="s">
        <v>198</v>
      </c>
      <c r="B785" s="1" t="s">
        <v>536</v>
      </c>
      <c r="C785" s="1" t="s">
        <v>75</v>
      </c>
      <c r="D785" s="1" t="s">
        <v>16</v>
      </c>
      <c r="E785" s="6">
        <v>36831</v>
      </c>
      <c r="F785" s="7">
        <v>-150000</v>
      </c>
      <c r="G785" s="7">
        <v>-146141.92939999999</v>
      </c>
      <c r="H785" s="8">
        <v>0.97427952923641703</v>
      </c>
      <c r="I785" s="32">
        <v>4.4039999999999999</v>
      </c>
      <c r="J785" s="32">
        <v>4.21</v>
      </c>
      <c r="K785" s="33">
        <v>0</v>
      </c>
      <c r="L785" s="33">
        <v>-28351.534299999999</v>
      </c>
    </row>
    <row r="786" spans="1:12" x14ac:dyDescent="0.2">
      <c r="A786" s="1" t="s">
        <v>198</v>
      </c>
      <c r="B786" s="1" t="s">
        <v>536</v>
      </c>
      <c r="C786" s="1" t="s">
        <v>75</v>
      </c>
      <c r="D786" s="1" t="s">
        <v>16</v>
      </c>
      <c r="E786" s="6">
        <v>36861</v>
      </c>
      <c r="F786" s="7">
        <v>-155000</v>
      </c>
      <c r="G786" s="7">
        <v>-150145.89069999999</v>
      </c>
      <c r="H786" s="8">
        <v>0.96868316580300295</v>
      </c>
      <c r="I786" s="32">
        <v>4.47</v>
      </c>
      <c r="J786" s="32">
        <v>4.21</v>
      </c>
      <c r="K786" s="33">
        <v>0</v>
      </c>
      <c r="L786" s="33">
        <v>-39037.931600000004</v>
      </c>
    </row>
    <row r="787" spans="1:12" x14ac:dyDescent="0.2">
      <c r="A787" s="1" t="s">
        <v>198</v>
      </c>
      <c r="B787" s="1" t="s">
        <v>536</v>
      </c>
      <c r="C787" s="1" t="s">
        <v>75</v>
      </c>
      <c r="D787" s="1" t="s">
        <v>16</v>
      </c>
      <c r="E787" s="6">
        <v>36892</v>
      </c>
      <c r="F787" s="7">
        <v>-155000</v>
      </c>
      <c r="G787" s="7">
        <v>-149247.26550000001</v>
      </c>
      <c r="H787" s="8">
        <v>0.96288558379760603</v>
      </c>
      <c r="I787" s="32">
        <v>4.4539999999999997</v>
      </c>
      <c r="J787" s="32">
        <v>4.21</v>
      </c>
      <c r="K787" s="33">
        <v>0</v>
      </c>
      <c r="L787" s="33">
        <v>-36416.332799999996</v>
      </c>
    </row>
    <row r="788" spans="1:12" x14ac:dyDescent="0.2">
      <c r="A788" s="1" t="s">
        <v>198</v>
      </c>
      <c r="B788" s="1" t="s">
        <v>536</v>
      </c>
      <c r="C788" s="1" t="s">
        <v>75</v>
      </c>
      <c r="D788" s="1" t="s">
        <v>16</v>
      </c>
      <c r="E788" s="6">
        <v>36923</v>
      </c>
      <c r="F788" s="7">
        <v>-140000</v>
      </c>
      <c r="G788" s="7">
        <v>-133990.4345</v>
      </c>
      <c r="H788" s="8">
        <v>0.95707453211344096</v>
      </c>
      <c r="I788" s="32">
        <v>4.2160000000000002</v>
      </c>
      <c r="J788" s="32">
        <v>4.21</v>
      </c>
      <c r="K788" s="33">
        <v>0</v>
      </c>
      <c r="L788" s="33">
        <v>-803.94259999999997</v>
      </c>
    </row>
    <row r="789" spans="1:12" x14ac:dyDescent="0.2">
      <c r="A789" s="1" t="s">
        <v>198</v>
      </c>
      <c r="B789" s="1" t="s">
        <v>536</v>
      </c>
      <c r="C789" s="1" t="s">
        <v>75</v>
      </c>
      <c r="D789" s="1" t="s">
        <v>16</v>
      </c>
      <c r="E789" s="6">
        <v>36951</v>
      </c>
      <c r="F789" s="7">
        <v>-155000</v>
      </c>
      <c r="G789" s="7">
        <v>-147531.1778</v>
      </c>
      <c r="H789" s="8">
        <v>0.95181405005432396</v>
      </c>
      <c r="I789" s="32">
        <v>3.976</v>
      </c>
      <c r="J789" s="32">
        <v>4.21</v>
      </c>
      <c r="K789" s="33">
        <v>0</v>
      </c>
      <c r="L789" s="33">
        <v>34522.295599999998</v>
      </c>
    </row>
    <row r="790" spans="1:12" x14ac:dyDescent="0.2">
      <c r="A790" s="1" t="s">
        <v>168</v>
      </c>
      <c r="B790" s="1" t="s">
        <v>537</v>
      </c>
      <c r="C790" s="1" t="s">
        <v>75</v>
      </c>
      <c r="D790" s="1" t="s">
        <v>16</v>
      </c>
      <c r="E790" s="6">
        <v>36831</v>
      </c>
      <c r="F790" s="7">
        <v>-150000</v>
      </c>
      <c r="G790" s="7">
        <v>-146141.92939999999</v>
      </c>
      <c r="H790" s="8">
        <v>0.97427952923641703</v>
      </c>
      <c r="I790" s="32">
        <v>4.4039999999999999</v>
      </c>
      <c r="J790" s="32">
        <v>4.22</v>
      </c>
      <c r="K790" s="33">
        <v>0</v>
      </c>
      <c r="L790" s="33">
        <v>-26890.115000000002</v>
      </c>
    </row>
    <row r="791" spans="1:12" x14ac:dyDescent="0.2">
      <c r="A791" s="1" t="s">
        <v>168</v>
      </c>
      <c r="B791" s="1" t="s">
        <v>537</v>
      </c>
      <c r="C791" s="1" t="s">
        <v>75</v>
      </c>
      <c r="D791" s="1" t="s">
        <v>16</v>
      </c>
      <c r="E791" s="6">
        <v>36861</v>
      </c>
      <c r="F791" s="7">
        <v>-155000</v>
      </c>
      <c r="G791" s="7">
        <v>-150145.89069999999</v>
      </c>
      <c r="H791" s="8">
        <v>0.96868316580300295</v>
      </c>
      <c r="I791" s="32">
        <v>4.47</v>
      </c>
      <c r="J791" s="32">
        <v>4.22</v>
      </c>
      <c r="K791" s="33">
        <v>0</v>
      </c>
      <c r="L791" s="33">
        <v>-37536.472699999998</v>
      </c>
    </row>
    <row r="792" spans="1:12" x14ac:dyDescent="0.2">
      <c r="A792" s="1" t="s">
        <v>168</v>
      </c>
      <c r="B792" s="1" t="s">
        <v>537</v>
      </c>
      <c r="C792" s="1" t="s">
        <v>75</v>
      </c>
      <c r="D792" s="1" t="s">
        <v>16</v>
      </c>
      <c r="E792" s="6">
        <v>36892</v>
      </c>
      <c r="F792" s="7">
        <v>-155000</v>
      </c>
      <c r="G792" s="7">
        <v>-149247.26550000001</v>
      </c>
      <c r="H792" s="8">
        <v>0.96288558379760603</v>
      </c>
      <c r="I792" s="32">
        <v>4.4539999999999997</v>
      </c>
      <c r="J792" s="32">
        <v>4.22</v>
      </c>
      <c r="K792" s="33">
        <v>0</v>
      </c>
      <c r="L792" s="33">
        <v>-34923.860099999998</v>
      </c>
    </row>
    <row r="793" spans="1:12" x14ac:dyDescent="0.2">
      <c r="A793" s="1" t="s">
        <v>168</v>
      </c>
      <c r="B793" s="1" t="s">
        <v>537</v>
      </c>
      <c r="C793" s="1" t="s">
        <v>75</v>
      </c>
      <c r="D793" s="1" t="s">
        <v>16</v>
      </c>
      <c r="E793" s="6">
        <v>36923</v>
      </c>
      <c r="F793" s="7">
        <v>-140000</v>
      </c>
      <c r="G793" s="7">
        <v>-133990.4345</v>
      </c>
      <c r="H793" s="8">
        <v>0.95707453211344096</v>
      </c>
      <c r="I793" s="32">
        <v>4.2160000000000002</v>
      </c>
      <c r="J793" s="32">
        <v>4.22</v>
      </c>
      <c r="K793" s="33">
        <v>0</v>
      </c>
      <c r="L793" s="33">
        <v>535.96169999999995</v>
      </c>
    </row>
    <row r="794" spans="1:12" x14ac:dyDescent="0.2">
      <c r="A794" s="1" t="s">
        <v>168</v>
      </c>
      <c r="B794" s="1" t="s">
        <v>537</v>
      </c>
      <c r="C794" s="1" t="s">
        <v>75</v>
      </c>
      <c r="D794" s="1" t="s">
        <v>16</v>
      </c>
      <c r="E794" s="6">
        <v>36951</v>
      </c>
      <c r="F794" s="7">
        <v>-155000</v>
      </c>
      <c r="G794" s="7">
        <v>-147531.1778</v>
      </c>
      <c r="H794" s="8">
        <v>0.95181405005432396</v>
      </c>
      <c r="I794" s="32">
        <v>3.976</v>
      </c>
      <c r="J794" s="32">
        <v>4.22</v>
      </c>
      <c r="K794" s="33">
        <v>0</v>
      </c>
      <c r="L794" s="33">
        <v>35997.607400000001</v>
      </c>
    </row>
    <row r="795" spans="1:12" x14ac:dyDescent="0.2">
      <c r="A795" s="1" t="s">
        <v>110</v>
      </c>
      <c r="B795" s="1" t="s">
        <v>538</v>
      </c>
      <c r="C795" s="1" t="s">
        <v>75</v>
      </c>
      <c r="D795" s="1" t="s">
        <v>16</v>
      </c>
      <c r="E795" s="6">
        <v>36708</v>
      </c>
      <c r="F795" s="7">
        <v>-310000</v>
      </c>
      <c r="G795" s="7">
        <v>-309095.6385</v>
      </c>
      <c r="H795" s="8">
        <v>0.99708270496663298</v>
      </c>
      <c r="I795" s="32">
        <v>4.4630000000000001</v>
      </c>
      <c r="J795" s="32">
        <v>4.3150000000000004</v>
      </c>
      <c r="K795" s="33">
        <v>0</v>
      </c>
      <c r="L795" s="33">
        <v>-45746.154499999997</v>
      </c>
    </row>
    <row r="796" spans="1:12" x14ac:dyDescent="0.2">
      <c r="A796" s="1" t="s">
        <v>331</v>
      </c>
      <c r="B796" s="1" t="s">
        <v>539</v>
      </c>
      <c r="C796" s="1" t="s">
        <v>75</v>
      </c>
      <c r="D796" s="1" t="s">
        <v>16</v>
      </c>
      <c r="E796" s="6">
        <v>36831</v>
      </c>
      <c r="F796" s="7">
        <v>-150000</v>
      </c>
      <c r="G796" s="7">
        <v>-146141.92939999999</v>
      </c>
      <c r="H796" s="8">
        <v>0.97427952923641703</v>
      </c>
      <c r="I796" s="32">
        <v>4.4039999999999999</v>
      </c>
      <c r="J796" s="32">
        <v>4.2249999999999996</v>
      </c>
      <c r="K796" s="33">
        <v>0</v>
      </c>
      <c r="L796" s="33">
        <v>-26159.4054</v>
      </c>
    </row>
    <row r="797" spans="1:12" x14ac:dyDescent="0.2">
      <c r="A797" s="1" t="s">
        <v>331</v>
      </c>
      <c r="B797" s="1" t="s">
        <v>539</v>
      </c>
      <c r="C797" s="1" t="s">
        <v>75</v>
      </c>
      <c r="D797" s="1" t="s">
        <v>16</v>
      </c>
      <c r="E797" s="6">
        <v>36861</v>
      </c>
      <c r="F797" s="7">
        <v>-155000</v>
      </c>
      <c r="G797" s="7">
        <v>-150145.89069999999</v>
      </c>
      <c r="H797" s="8">
        <v>0.96868316580300295</v>
      </c>
      <c r="I797" s="32">
        <v>4.47</v>
      </c>
      <c r="J797" s="32">
        <v>4.2249999999999996</v>
      </c>
      <c r="K797" s="33">
        <v>0</v>
      </c>
      <c r="L797" s="33">
        <v>-36785.743199999997</v>
      </c>
    </row>
    <row r="798" spans="1:12" x14ac:dyDescent="0.2">
      <c r="A798" s="1" t="s">
        <v>331</v>
      </c>
      <c r="B798" s="1" t="s">
        <v>539</v>
      </c>
      <c r="C798" s="1" t="s">
        <v>75</v>
      </c>
      <c r="D798" s="1" t="s">
        <v>16</v>
      </c>
      <c r="E798" s="6">
        <v>36892</v>
      </c>
      <c r="F798" s="7">
        <v>-155000</v>
      </c>
      <c r="G798" s="7">
        <v>-149247.26550000001</v>
      </c>
      <c r="H798" s="8">
        <v>0.96288558379760603</v>
      </c>
      <c r="I798" s="32">
        <v>4.4539999999999997</v>
      </c>
      <c r="J798" s="32">
        <v>4.2249999999999996</v>
      </c>
      <c r="K798" s="33">
        <v>0</v>
      </c>
      <c r="L798" s="33">
        <v>-34177.623800000001</v>
      </c>
    </row>
    <row r="799" spans="1:12" x14ac:dyDescent="0.2">
      <c r="A799" s="1" t="s">
        <v>331</v>
      </c>
      <c r="B799" s="1" t="s">
        <v>539</v>
      </c>
      <c r="C799" s="1" t="s">
        <v>75</v>
      </c>
      <c r="D799" s="1" t="s">
        <v>16</v>
      </c>
      <c r="E799" s="6">
        <v>36923</v>
      </c>
      <c r="F799" s="7">
        <v>-140000</v>
      </c>
      <c r="G799" s="7">
        <v>-133990.4345</v>
      </c>
      <c r="H799" s="8">
        <v>0.95707453211344096</v>
      </c>
      <c r="I799" s="32">
        <v>4.2160000000000002</v>
      </c>
      <c r="J799" s="32">
        <v>4.2249999999999996</v>
      </c>
      <c r="K799" s="33">
        <v>0</v>
      </c>
      <c r="L799" s="33">
        <v>1205.9139</v>
      </c>
    </row>
    <row r="800" spans="1:12" x14ac:dyDescent="0.2">
      <c r="A800" s="1" t="s">
        <v>331</v>
      </c>
      <c r="B800" s="1" t="s">
        <v>539</v>
      </c>
      <c r="C800" s="1" t="s">
        <v>75</v>
      </c>
      <c r="D800" s="1" t="s">
        <v>16</v>
      </c>
      <c r="E800" s="6">
        <v>36951</v>
      </c>
      <c r="F800" s="7">
        <v>-155000</v>
      </c>
      <c r="G800" s="7">
        <v>-147531.1778</v>
      </c>
      <c r="H800" s="8">
        <v>0.95181405005432396</v>
      </c>
      <c r="I800" s="32">
        <v>3.976</v>
      </c>
      <c r="J800" s="32">
        <v>4.2249999999999996</v>
      </c>
      <c r="K800" s="33">
        <v>0</v>
      </c>
      <c r="L800" s="33">
        <v>36735.263299999999</v>
      </c>
    </row>
    <row r="801" spans="1:12" x14ac:dyDescent="0.2">
      <c r="A801" s="1" t="s">
        <v>205</v>
      </c>
      <c r="B801" s="1" t="s">
        <v>540</v>
      </c>
      <c r="C801" s="1" t="s">
        <v>75</v>
      </c>
      <c r="D801" s="1" t="s">
        <v>16</v>
      </c>
      <c r="E801" s="6">
        <v>36708</v>
      </c>
      <c r="F801" s="7">
        <v>-310000</v>
      </c>
      <c r="G801" s="7">
        <v>-309095.6385</v>
      </c>
      <c r="H801" s="8">
        <v>0.99708270496663298</v>
      </c>
      <c r="I801" s="32">
        <v>4.4630000000000001</v>
      </c>
      <c r="J801" s="32">
        <v>4.32</v>
      </c>
      <c r="K801" s="33">
        <v>0</v>
      </c>
      <c r="L801" s="33">
        <v>-44200.676299999999</v>
      </c>
    </row>
    <row r="802" spans="1:12" x14ac:dyDescent="0.2">
      <c r="A802" s="1" t="s">
        <v>331</v>
      </c>
      <c r="B802" s="1" t="s">
        <v>541</v>
      </c>
      <c r="C802" s="1" t="s">
        <v>75</v>
      </c>
      <c r="D802" s="1" t="s">
        <v>16</v>
      </c>
      <c r="E802" s="6">
        <v>36831</v>
      </c>
      <c r="F802" s="7">
        <v>-150000</v>
      </c>
      <c r="G802" s="7">
        <v>-146141.92939999999</v>
      </c>
      <c r="H802" s="8">
        <v>0.97427952923641703</v>
      </c>
      <c r="I802" s="32">
        <v>4.4039999999999999</v>
      </c>
      <c r="J802" s="32">
        <v>4.2249999999999996</v>
      </c>
      <c r="K802" s="33">
        <v>0</v>
      </c>
      <c r="L802" s="33">
        <v>-26159.4054</v>
      </c>
    </row>
    <row r="803" spans="1:12" x14ac:dyDescent="0.2">
      <c r="A803" s="1" t="s">
        <v>331</v>
      </c>
      <c r="B803" s="1" t="s">
        <v>541</v>
      </c>
      <c r="C803" s="1" t="s">
        <v>75</v>
      </c>
      <c r="D803" s="1" t="s">
        <v>16</v>
      </c>
      <c r="E803" s="6">
        <v>36861</v>
      </c>
      <c r="F803" s="7">
        <v>-155000</v>
      </c>
      <c r="G803" s="7">
        <v>-150145.89069999999</v>
      </c>
      <c r="H803" s="8">
        <v>0.96868316580300295</v>
      </c>
      <c r="I803" s="32">
        <v>4.47</v>
      </c>
      <c r="J803" s="32">
        <v>4.2249999999999996</v>
      </c>
      <c r="K803" s="33">
        <v>0</v>
      </c>
      <c r="L803" s="33">
        <v>-36785.743199999997</v>
      </c>
    </row>
    <row r="804" spans="1:12" x14ac:dyDescent="0.2">
      <c r="A804" s="1" t="s">
        <v>331</v>
      </c>
      <c r="B804" s="1" t="s">
        <v>541</v>
      </c>
      <c r="C804" s="1" t="s">
        <v>75</v>
      </c>
      <c r="D804" s="1" t="s">
        <v>16</v>
      </c>
      <c r="E804" s="6">
        <v>36892</v>
      </c>
      <c r="F804" s="7">
        <v>-155000</v>
      </c>
      <c r="G804" s="7">
        <v>-149247.26550000001</v>
      </c>
      <c r="H804" s="8">
        <v>0.96288558379760603</v>
      </c>
      <c r="I804" s="32">
        <v>4.4539999999999997</v>
      </c>
      <c r="J804" s="32">
        <v>4.2249999999999996</v>
      </c>
      <c r="K804" s="33">
        <v>0</v>
      </c>
      <c r="L804" s="33">
        <v>-34177.623800000001</v>
      </c>
    </row>
    <row r="805" spans="1:12" x14ac:dyDescent="0.2">
      <c r="A805" s="1" t="s">
        <v>331</v>
      </c>
      <c r="B805" s="1" t="s">
        <v>541</v>
      </c>
      <c r="C805" s="1" t="s">
        <v>75</v>
      </c>
      <c r="D805" s="1" t="s">
        <v>16</v>
      </c>
      <c r="E805" s="6">
        <v>36923</v>
      </c>
      <c r="F805" s="7">
        <v>-140000</v>
      </c>
      <c r="G805" s="7">
        <v>-133990.4345</v>
      </c>
      <c r="H805" s="8">
        <v>0.95707453211344096</v>
      </c>
      <c r="I805" s="32">
        <v>4.2160000000000002</v>
      </c>
      <c r="J805" s="32">
        <v>4.2249999999999996</v>
      </c>
      <c r="K805" s="33">
        <v>0</v>
      </c>
      <c r="L805" s="33">
        <v>1205.9139</v>
      </c>
    </row>
    <row r="806" spans="1:12" x14ac:dyDescent="0.2">
      <c r="A806" s="1" t="s">
        <v>331</v>
      </c>
      <c r="B806" s="1" t="s">
        <v>541</v>
      </c>
      <c r="C806" s="1" t="s">
        <v>75</v>
      </c>
      <c r="D806" s="1" t="s">
        <v>16</v>
      </c>
      <c r="E806" s="6">
        <v>36951</v>
      </c>
      <c r="F806" s="7">
        <v>-155000</v>
      </c>
      <c r="G806" s="7">
        <v>-147531.1778</v>
      </c>
      <c r="H806" s="8">
        <v>0.95181405005432396</v>
      </c>
      <c r="I806" s="32">
        <v>3.976</v>
      </c>
      <c r="J806" s="32">
        <v>4.2249999999999996</v>
      </c>
      <c r="K806" s="33">
        <v>0</v>
      </c>
      <c r="L806" s="33">
        <v>36735.263299999999</v>
      </c>
    </row>
    <row r="807" spans="1:12" x14ac:dyDescent="0.2">
      <c r="A807" s="1" t="s">
        <v>331</v>
      </c>
      <c r="B807" s="1" t="s">
        <v>542</v>
      </c>
      <c r="C807" s="1" t="s">
        <v>75</v>
      </c>
      <c r="D807" s="1" t="s">
        <v>16</v>
      </c>
      <c r="E807" s="6">
        <v>36708</v>
      </c>
      <c r="F807" s="7">
        <v>-310000</v>
      </c>
      <c r="G807" s="7">
        <v>-309095.6385</v>
      </c>
      <c r="H807" s="8">
        <v>0.99708270496663298</v>
      </c>
      <c r="I807" s="32">
        <v>4.4630000000000001</v>
      </c>
      <c r="J807" s="32">
        <v>4.3250000000000002</v>
      </c>
      <c r="K807" s="33">
        <v>0</v>
      </c>
      <c r="L807" s="33">
        <v>-42655.198100000001</v>
      </c>
    </row>
    <row r="808" spans="1:12" x14ac:dyDescent="0.2">
      <c r="A808" s="1" t="s">
        <v>150</v>
      </c>
      <c r="B808" s="1" t="s">
        <v>543</v>
      </c>
      <c r="C808" s="1" t="s">
        <v>75</v>
      </c>
      <c r="D808" s="1" t="s">
        <v>16</v>
      </c>
      <c r="E808" s="6">
        <v>36708</v>
      </c>
      <c r="F808" s="7">
        <v>310000</v>
      </c>
      <c r="G808" s="7">
        <v>309095.6385</v>
      </c>
      <c r="H808" s="8">
        <v>0.99708270496663298</v>
      </c>
      <c r="I808" s="32">
        <v>4.4630000000000001</v>
      </c>
      <c r="J808" s="32">
        <v>4.32</v>
      </c>
      <c r="K808" s="33">
        <v>0</v>
      </c>
      <c r="L808" s="33">
        <v>44200.676299999999</v>
      </c>
    </row>
    <row r="809" spans="1:12" x14ac:dyDescent="0.2">
      <c r="A809" s="1" t="s">
        <v>150</v>
      </c>
      <c r="B809" s="1" t="s">
        <v>544</v>
      </c>
      <c r="C809" s="1" t="s">
        <v>75</v>
      </c>
      <c r="D809" s="1" t="s">
        <v>16</v>
      </c>
      <c r="E809" s="6">
        <v>36708</v>
      </c>
      <c r="F809" s="7">
        <v>310000</v>
      </c>
      <c r="G809" s="7">
        <v>309095.6385</v>
      </c>
      <c r="H809" s="8">
        <v>0.99708270496663298</v>
      </c>
      <c r="I809" s="32">
        <v>4.4630000000000001</v>
      </c>
      <c r="J809" s="32">
        <v>4.3150000000000004</v>
      </c>
      <c r="K809" s="33">
        <v>0</v>
      </c>
      <c r="L809" s="33">
        <v>45746.154499999997</v>
      </c>
    </row>
    <row r="810" spans="1:12" x14ac:dyDescent="0.2">
      <c r="A810" s="1" t="s">
        <v>270</v>
      </c>
      <c r="B810" s="1" t="s">
        <v>545</v>
      </c>
      <c r="C810" s="1" t="s">
        <v>75</v>
      </c>
      <c r="D810" s="1" t="s">
        <v>16</v>
      </c>
      <c r="E810" s="6">
        <v>36708</v>
      </c>
      <c r="F810" s="7">
        <v>310000</v>
      </c>
      <c r="G810" s="7">
        <v>309095.6385</v>
      </c>
      <c r="H810" s="8">
        <v>0.99708270496663298</v>
      </c>
      <c r="I810" s="32">
        <v>4.4630000000000001</v>
      </c>
      <c r="J810" s="32">
        <v>4.3099999999999996</v>
      </c>
      <c r="K810" s="33">
        <v>0</v>
      </c>
      <c r="L810" s="33">
        <v>47291.632700000002</v>
      </c>
    </row>
    <row r="811" spans="1:12" x14ac:dyDescent="0.2">
      <c r="A811" s="1" t="s">
        <v>110</v>
      </c>
      <c r="B811" s="1" t="s">
        <v>546</v>
      </c>
      <c r="C811" s="1" t="s">
        <v>75</v>
      </c>
      <c r="D811" s="1" t="s">
        <v>16</v>
      </c>
      <c r="E811" s="6">
        <v>36708</v>
      </c>
      <c r="F811" s="7">
        <v>-155000</v>
      </c>
      <c r="G811" s="7">
        <v>-154547.8193</v>
      </c>
      <c r="H811" s="8">
        <v>0.99708270496663298</v>
      </c>
      <c r="I811" s="32">
        <v>4.4630000000000001</v>
      </c>
      <c r="J811" s="32">
        <v>4.2850000000000001</v>
      </c>
      <c r="K811" s="33">
        <v>0</v>
      </c>
      <c r="L811" s="33">
        <v>-27509.5118</v>
      </c>
    </row>
    <row r="812" spans="1:12" x14ac:dyDescent="0.2">
      <c r="A812" s="1" t="s">
        <v>110</v>
      </c>
      <c r="B812" s="1" t="s">
        <v>546</v>
      </c>
      <c r="C812" s="1" t="s">
        <v>75</v>
      </c>
      <c r="D812" s="1" t="s">
        <v>16</v>
      </c>
      <c r="E812" s="6">
        <v>36739</v>
      </c>
      <c r="F812" s="7">
        <v>-155000</v>
      </c>
      <c r="G812" s="7">
        <v>-153664.09899999999</v>
      </c>
      <c r="H812" s="8">
        <v>0.99138128386536595</v>
      </c>
      <c r="I812" s="32">
        <v>4.4219999999999997</v>
      </c>
      <c r="J812" s="32">
        <v>4.2850000000000001</v>
      </c>
      <c r="K812" s="33">
        <v>0</v>
      </c>
      <c r="L812" s="33">
        <v>-21051.981599999999</v>
      </c>
    </row>
    <row r="813" spans="1:12" x14ac:dyDescent="0.2">
      <c r="A813" s="1" t="s">
        <v>110</v>
      </c>
      <c r="B813" s="1" t="s">
        <v>546</v>
      </c>
      <c r="C813" s="1" t="s">
        <v>75</v>
      </c>
      <c r="D813" s="1" t="s">
        <v>16</v>
      </c>
      <c r="E813" s="6">
        <v>36770</v>
      </c>
      <c r="F813" s="7">
        <v>-150000</v>
      </c>
      <c r="G813" s="7">
        <v>-147846.19630000001</v>
      </c>
      <c r="H813" s="8">
        <v>0.98564130855926402</v>
      </c>
      <c r="I813" s="32">
        <v>4.3819999999999997</v>
      </c>
      <c r="J813" s="32">
        <v>4.2850000000000001</v>
      </c>
      <c r="K813" s="33">
        <v>0</v>
      </c>
      <c r="L813" s="33">
        <v>-14341.081</v>
      </c>
    </row>
    <row r="814" spans="1:12" x14ac:dyDescent="0.2">
      <c r="A814" s="1" t="s">
        <v>110</v>
      </c>
      <c r="B814" s="1" t="s">
        <v>546</v>
      </c>
      <c r="C814" s="1" t="s">
        <v>75</v>
      </c>
      <c r="D814" s="1" t="s">
        <v>16</v>
      </c>
      <c r="E814" s="6">
        <v>36800</v>
      </c>
      <c r="F814" s="7">
        <v>-155000</v>
      </c>
      <c r="G814" s="7">
        <v>-151907.19140000001</v>
      </c>
      <c r="H814" s="8">
        <v>0.98004639623156797</v>
      </c>
      <c r="I814" s="32">
        <v>4.3540000000000001</v>
      </c>
      <c r="J814" s="32">
        <v>4.2850000000000001</v>
      </c>
      <c r="K814" s="33">
        <v>0</v>
      </c>
      <c r="L814" s="33">
        <v>-10481.5962</v>
      </c>
    </row>
    <row r="815" spans="1:12" x14ac:dyDescent="0.2">
      <c r="A815" s="1" t="s">
        <v>110</v>
      </c>
      <c r="B815" s="1" t="s">
        <v>547</v>
      </c>
      <c r="C815" s="1" t="s">
        <v>75</v>
      </c>
      <c r="D815" s="1" t="s">
        <v>16</v>
      </c>
      <c r="E815" s="6">
        <v>36708</v>
      </c>
      <c r="F815" s="7">
        <v>-310000</v>
      </c>
      <c r="G815" s="7">
        <v>-309095.6385</v>
      </c>
      <c r="H815" s="8">
        <v>0.99708270496663298</v>
      </c>
      <c r="I815" s="32">
        <v>4.4630000000000001</v>
      </c>
      <c r="J815" s="32">
        <v>4.3150000000000004</v>
      </c>
      <c r="K815" s="33">
        <v>0</v>
      </c>
      <c r="L815" s="33">
        <v>-45746.154499999997</v>
      </c>
    </row>
    <row r="816" spans="1:12" x14ac:dyDescent="0.2">
      <c r="A816" s="1" t="s">
        <v>157</v>
      </c>
      <c r="B816" s="1" t="s">
        <v>548</v>
      </c>
      <c r="C816" s="1" t="s">
        <v>75</v>
      </c>
      <c r="D816" s="1" t="s">
        <v>16</v>
      </c>
      <c r="E816" s="6">
        <v>36708</v>
      </c>
      <c r="F816" s="7">
        <v>310000</v>
      </c>
      <c r="G816" s="7">
        <v>309095.6385</v>
      </c>
      <c r="H816" s="8">
        <v>0.99708270496663298</v>
      </c>
      <c r="I816" s="32">
        <v>4.4630000000000001</v>
      </c>
      <c r="J816" s="32">
        <v>4.3099999999999996</v>
      </c>
      <c r="K816" s="33">
        <v>0</v>
      </c>
      <c r="L816" s="33">
        <v>47291.632700000002</v>
      </c>
    </row>
    <row r="817" spans="1:12" x14ac:dyDescent="0.2">
      <c r="A817" s="1" t="s">
        <v>157</v>
      </c>
      <c r="B817" s="1" t="s">
        <v>549</v>
      </c>
      <c r="C817" s="1" t="s">
        <v>75</v>
      </c>
      <c r="D817" s="1" t="s">
        <v>16</v>
      </c>
      <c r="E817" s="6">
        <v>36831</v>
      </c>
      <c r="F817" s="7">
        <v>150000</v>
      </c>
      <c r="G817" s="7">
        <v>146141.92939999999</v>
      </c>
      <c r="H817" s="8">
        <v>0.97427952923641703</v>
      </c>
      <c r="I817" s="32">
        <v>4.4039999999999999</v>
      </c>
      <c r="J817" s="32">
        <v>4.2149999999999999</v>
      </c>
      <c r="K817" s="33">
        <v>0</v>
      </c>
      <c r="L817" s="33">
        <v>27620.824700000001</v>
      </c>
    </row>
    <row r="818" spans="1:12" x14ac:dyDescent="0.2">
      <c r="A818" s="1" t="s">
        <v>157</v>
      </c>
      <c r="B818" s="1" t="s">
        <v>549</v>
      </c>
      <c r="C818" s="1" t="s">
        <v>75</v>
      </c>
      <c r="D818" s="1" t="s">
        <v>16</v>
      </c>
      <c r="E818" s="6">
        <v>36861</v>
      </c>
      <c r="F818" s="7">
        <v>155000</v>
      </c>
      <c r="G818" s="7">
        <v>150145.89069999999</v>
      </c>
      <c r="H818" s="8">
        <v>0.96868316580300295</v>
      </c>
      <c r="I818" s="32">
        <v>4.47</v>
      </c>
      <c r="J818" s="32">
        <v>4.2149999999999999</v>
      </c>
      <c r="K818" s="33">
        <v>0</v>
      </c>
      <c r="L818" s="33">
        <v>38287.202100000002</v>
      </c>
    </row>
    <row r="819" spans="1:12" x14ac:dyDescent="0.2">
      <c r="A819" s="1" t="s">
        <v>157</v>
      </c>
      <c r="B819" s="1" t="s">
        <v>549</v>
      </c>
      <c r="C819" s="1" t="s">
        <v>75</v>
      </c>
      <c r="D819" s="1" t="s">
        <v>16</v>
      </c>
      <c r="E819" s="6">
        <v>36892</v>
      </c>
      <c r="F819" s="7">
        <v>155000</v>
      </c>
      <c r="G819" s="7">
        <v>149247.26550000001</v>
      </c>
      <c r="H819" s="8">
        <v>0.96288558379760603</v>
      </c>
      <c r="I819" s="32">
        <v>4.4539999999999997</v>
      </c>
      <c r="J819" s="32">
        <v>4.2149999999999999</v>
      </c>
      <c r="K819" s="33">
        <v>0</v>
      </c>
      <c r="L819" s="33">
        <v>35670.0965</v>
      </c>
    </row>
    <row r="820" spans="1:12" x14ac:dyDescent="0.2">
      <c r="A820" s="1" t="s">
        <v>157</v>
      </c>
      <c r="B820" s="1" t="s">
        <v>549</v>
      </c>
      <c r="C820" s="1" t="s">
        <v>75</v>
      </c>
      <c r="D820" s="1" t="s">
        <v>16</v>
      </c>
      <c r="E820" s="6">
        <v>36923</v>
      </c>
      <c r="F820" s="7">
        <v>140000</v>
      </c>
      <c r="G820" s="7">
        <v>133990.4345</v>
      </c>
      <c r="H820" s="8">
        <v>0.95707453211344096</v>
      </c>
      <c r="I820" s="32">
        <v>4.2160000000000002</v>
      </c>
      <c r="J820" s="32">
        <v>4.2149999999999999</v>
      </c>
      <c r="K820" s="33">
        <v>0</v>
      </c>
      <c r="L820" s="33">
        <v>133.99039999999999</v>
      </c>
    </row>
    <row r="821" spans="1:12" x14ac:dyDescent="0.2">
      <c r="A821" s="1" t="s">
        <v>157</v>
      </c>
      <c r="B821" s="1" t="s">
        <v>549</v>
      </c>
      <c r="C821" s="1" t="s">
        <v>75</v>
      </c>
      <c r="D821" s="1" t="s">
        <v>16</v>
      </c>
      <c r="E821" s="6">
        <v>36951</v>
      </c>
      <c r="F821" s="7">
        <v>155000</v>
      </c>
      <c r="G821" s="7">
        <v>147531.1778</v>
      </c>
      <c r="H821" s="8">
        <v>0.95181405005432396</v>
      </c>
      <c r="I821" s="32">
        <v>3.976</v>
      </c>
      <c r="J821" s="32">
        <v>4.2149999999999999</v>
      </c>
      <c r="K821" s="33">
        <v>0</v>
      </c>
      <c r="L821" s="33">
        <v>-35259.951500000003</v>
      </c>
    </row>
    <row r="822" spans="1:12" x14ac:dyDescent="0.2">
      <c r="A822" s="1" t="s">
        <v>110</v>
      </c>
      <c r="B822" s="1" t="s">
        <v>550</v>
      </c>
      <c r="C822" s="1" t="s">
        <v>75</v>
      </c>
      <c r="D822" s="1" t="s">
        <v>16</v>
      </c>
      <c r="E822" s="6">
        <v>36708</v>
      </c>
      <c r="F822" s="7">
        <v>-310000</v>
      </c>
      <c r="G822" s="7">
        <v>-309095.6385</v>
      </c>
      <c r="H822" s="8">
        <v>0.99708270496663298</v>
      </c>
      <c r="I822" s="32">
        <v>4.4630000000000001</v>
      </c>
      <c r="J822" s="32">
        <v>4.3150000000000004</v>
      </c>
      <c r="K822" s="33">
        <v>0</v>
      </c>
      <c r="L822" s="33">
        <v>-45746.154499999997</v>
      </c>
    </row>
    <row r="823" spans="1:12" x14ac:dyDescent="0.2">
      <c r="A823" s="1" t="s">
        <v>150</v>
      </c>
      <c r="B823" s="1" t="s">
        <v>551</v>
      </c>
      <c r="C823" s="1" t="s">
        <v>75</v>
      </c>
      <c r="D823" s="1" t="s">
        <v>16</v>
      </c>
      <c r="E823" s="6">
        <v>36708</v>
      </c>
      <c r="F823" s="7">
        <v>-310000</v>
      </c>
      <c r="G823" s="7">
        <v>-309095.6385</v>
      </c>
      <c r="H823" s="8">
        <v>0.99708270496663298</v>
      </c>
      <c r="I823" s="32">
        <v>4.4630000000000001</v>
      </c>
      <c r="J823" s="32">
        <v>4.32</v>
      </c>
      <c r="K823" s="33">
        <v>0</v>
      </c>
      <c r="L823" s="33">
        <v>-44200.676299999999</v>
      </c>
    </row>
    <row r="824" spans="1:12" x14ac:dyDescent="0.2">
      <c r="A824" s="1" t="s">
        <v>331</v>
      </c>
      <c r="B824" s="1" t="s">
        <v>552</v>
      </c>
      <c r="C824" s="1" t="s">
        <v>75</v>
      </c>
      <c r="D824" s="1" t="s">
        <v>16</v>
      </c>
      <c r="E824" s="6">
        <v>36708</v>
      </c>
      <c r="F824" s="7">
        <v>-310000</v>
      </c>
      <c r="G824" s="7">
        <v>-309095.6385</v>
      </c>
      <c r="H824" s="8">
        <v>0.99708270496663298</v>
      </c>
      <c r="I824" s="32">
        <v>4.4630000000000001</v>
      </c>
      <c r="J824" s="32">
        <v>4.3250000000000002</v>
      </c>
      <c r="K824" s="33">
        <v>0</v>
      </c>
      <c r="L824" s="33">
        <v>-42655.198100000001</v>
      </c>
    </row>
    <row r="825" spans="1:12" x14ac:dyDescent="0.2">
      <c r="A825" s="1" t="s">
        <v>153</v>
      </c>
      <c r="B825" s="1" t="s">
        <v>553</v>
      </c>
      <c r="C825" s="1" t="s">
        <v>75</v>
      </c>
      <c r="D825" s="1" t="s">
        <v>16</v>
      </c>
      <c r="E825" s="6">
        <v>36831</v>
      </c>
      <c r="F825" s="7">
        <v>-150000</v>
      </c>
      <c r="G825" s="7">
        <v>-146141.92939999999</v>
      </c>
      <c r="H825" s="8">
        <v>0.97427952923641703</v>
      </c>
      <c r="I825" s="32">
        <v>4.4039999999999999</v>
      </c>
      <c r="J825" s="32">
        <v>4.2300000000000004</v>
      </c>
      <c r="K825" s="33">
        <v>0</v>
      </c>
      <c r="L825" s="33">
        <v>-25428.6957</v>
      </c>
    </row>
    <row r="826" spans="1:12" x14ac:dyDescent="0.2">
      <c r="A826" s="1" t="s">
        <v>153</v>
      </c>
      <c r="B826" s="1" t="s">
        <v>553</v>
      </c>
      <c r="C826" s="1" t="s">
        <v>75</v>
      </c>
      <c r="D826" s="1" t="s">
        <v>16</v>
      </c>
      <c r="E826" s="6">
        <v>36861</v>
      </c>
      <c r="F826" s="7">
        <v>-155000</v>
      </c>
      <c r="G826" s="7">
        <v>-150145.89069999999</v>
      </c>
      <c r="H826" s="8">
        <v>0.96868316580300295</v>
      </c>
      <c r="I826" s="32">
        <v>4.47</v>
      </c>
      <c r="J826" s="32">
        <v>4.2300000000000004</v>
      </c>
      <c r="K826" s="33">
        <v>0</v>
      </c>
      <c r="L826" s="33">
        <v>-36035.013800000001</v>
      </c>
    </row>
    <row r="827" spans="1:12" x14ac:dyDescent="0.2">
      <c r="A827" s="1" t="s">
        <v>153</v>
      </c>
      <c r="B827" s="1" t="s">
        <v>553</v>
      </c>
      <c r="C827" s="1" t="s">
        <v>75</v>
      </c>
      <c r="D827" s="1" t="s">
        <v>16</v>
      </c>
      <c r="E827" s="6">
        <v>36892</v>
      </c>
      <c r="F827" s="7">
        <v>-155000</v>
      </c>
      <c r="G827" s="7">
        <v>-149247.26550000001</v>
      </c>
      <c r="H827" s="8">
        <v>0.96288558379760603</v>
      </c>
      <c r="I827" s="32">
        <v>4.4539999999999997</v>
      </c>
      <c r="J827" s="32">
        <v>4.2300000000000004</v>
      </c>
      <c r="K827" s="33">
        <v>0</v>
      </c>
      <c r="L827" s="33">
        <v>-33431.387499999997</v>
      </c>
    </row>
    <row r="828" spans="1:12" x14ac:dyDescent="0.2">
      <c r="A828" s="1" t="s">
        <v>153</v>
      </c>
      <c r="B828" s="1" t="s">
        <v>553</v>
      </c>
      <c r="C828" s="1" t="s">
        <v>75</v>
      </c>
      <c r="D828" s="1" t="s">
        <v>16</v>
      </c>
      <c r="E828" s="6">
        <v>36923</v>
      </c>
      <c r="F828" s="7">
        <v>-140000</v>
      </c>
      <c r="G828" s="7">
        <v>-133990.4345</v>
      </c>
      <c r="H828" s="8">
        <v>0.95707453211344096</v>
      </c>
      <c r="I828" s="32">
        <v>4.2160000000000002</v>
      </c>
      <c r="J828" s="32">
        <v>4.2300000000000004</v>
      </c>
      <c r="K828" s="33">
        <v>0</v>
      </c>
      <c r="L828" s="33">
        <v>1875.8661</v>
      </c>
    </row>
    <row r="829" spans="1:12" x14ac:dyDescent="0.2">
      <c r="A829" s="1" t="s">
        <v>153</v>
      </c>
      <c r="B829" s="1" t="s">
        <v>553</v>
      </c>
      <c r="C829" s="1" t="s">
        <v>75</v>
      </c>
      <c r="D829" s="1" t="s">
        <v>16</v>
      </c>
      <c r="E829" s="6">
        <v>36951</v>
      </c>
      <c r="F829" s="7">
        <v>-155000</v>
      </c>
      <c r="G829" s="7">
        <v>-147531.1778</v>
      </c>
      <c r="H829" s="8">
        <v>0.95181405005432396</v>
      </c>
      <c r="I829" s="32">
        <v>3.976</v>
      </c>
      <c r="J829" s="32">
        <v>4.2300000000000004</v>
      </c>
      <c r="K829" s="33">
        <v>0</v>
      </c>
      <c r="L829" s="33">
        <v>37472.919199999997</v>
      </c>
    </row>
    <row r="830" spans="1:12" x14ac:dyDescent="0.2">
      <c r="A830" s="1" t="s">
        <v>130</v>
      </c>
      <c r="B830" s="1" t="s">
        <v>554</v>
      </c>
      <c r="C830" s="1" t="s">
        <v>75</v>
      </c>
      <c r="D830" s="1" t="s">
        <v>16</v>
      </c>
      <c r="E830" s="6">
        <v>36708</v>
      </c>
      <c r="F830" s="7">
        <v>-310000</v>
      </c>
      <c r="G830" s="7">
        <v>-309095.6385</v>
      </c>
      <c r="H830" s="8">
        <v>0.99708270496663298</v>
      </c>
      <c r="I830" s="32">
        <v>4.4630000000000001</v>
      </c>
      <c r="J830" s="32">
        <v>4.33</v>
      </c>
      <c r="K830" s="33">
        <v>0</v>
      </c>
      <c r="L830" s="33">
        <v>-41109.719899999996</v>
      </c>
    </row>
    <row r="831" spans="1:12" x14ac:dyDescent="0.2">
      <c r="A831" s="1" t="s">
        <v>181</v>
      </c>
      <c r="B831" s="1" t="s">
        <v>555</v>
      </c>
      <c r="C831" s="1" t="s">
        <v>75</v>
      </c>
      <c r="D831" s="1" t="s">
        <v>16</v>
      </c>
      <c r="E831" s="6">
        <v>36708</v>
      </c>
      <c r="F831" s="7">
        <v>-310000</v>
      </c>
      <c r="G831" s="7">
        <v>-309095.6385</v>
      </c>
      <c r="H831" s="8">
        <v>0.99708270496663298</v>
      </c>
      <c r="I831" s="32">
        <v>4.4630000000000001</v>
      </c>
      <c r="J831" s="32">
        <v>4.335</v>
      </c>
      <c r="K831" s="33">
        <v>0</v>
      </c>
      <c r="L831" s="33">
        <v>-39564.241699999999</v>
      </c>
    </row>
    <row r="832" spans="1:12" x14ac:dyDescent="0.2">
      <c r="A832" s="1" t="s">
        <v>178</v>
      </c>
      <c r="B832" s="1" t="s">
        <v>556</v>
      </c>
      <c r="C832" s="1" t="s">
        <v>75</v>
      </c>
      <c r="D832" s="1" t="s">
        <v>16</v>
      </c>
      <c r="E832" s="6">
        <v>36708</v>
      </c>
      <c r="F832" s="7">
        <v>310000</v>
      </c>
      <c r="G832" s="7">
        <v>309095.6385</v>
      </c>
      <c r="H832" s="8">
        <v>0.99708270496663298</v>
      </c>
      <c r="I832" s="32">
        <v>4.4630000000000001</v>
      </c>
      <c r="J832" s="32">
        <v>4.33</v>
      </c>
      <c r="K832" s="33">
        <v>0</v>
      </c>
      <c r="L832" s="33">
        <v>41109.719899999996</v>
      </c>
    </row>
    <row r="833" spans="1:12" x14ac:dyDescent="0.2">
      <c r="A833" s="1" t="s">
        <v>172</v>
      </c>
      <c r="B833" s="1" t="s">
        <v>557</v>
      </c>
      <c r="C833" s="1" t="s">
        <v>75</v>
      </c>
      <c r="D833" s="1" t="s">
        <v>16</v>
      </c>
      <c r="E833" s="6">
        <v>36708</v>
      </c>
      <c r="F833" s="7">
        <v>310000</v>
      </c>
      <c r="G833" s="7">
        <v>309095.6385</v>
      </c>
      <c r="H833" s="8">
        <v>0.99708270496663298</v>
      </c>
      <c r="I833" s="32">
        <v>4.4630000000000001</v>
      </c>
      <c r="J833" s="32">
        <v>4.3250000000000002</v>
      </c>
      <c r="K833" s="33">
        <v>0</v>
      </c>
      <c r="L833" s="33">
        <v>42655.198100000001</v>
      </c>
    </row>
    <row r="834" spans="1:12" x14ac:dyDescent="0.2">
      <c r="A834" s="1" t="s">
        <v>558</v>
      </c>
      <c r="B834" s="1" t="s">
        <v>559</v>
      </c>
      <c r="C834" s="1" t="s">
        <v>75</v>
      </c>
      <c r="D834" s="1" t="s">
        <v>16</v>
      </c>
      <c r="E834" s="6">
        <v>36708</v>
      </c>
      <c r="F834" s="7">
        <v>-310000</v>
      </c>
      <c r="G834" s="7">
        <v>-309095.6385</v>
      </c>
      <c r="H834" s="8">
        <v>0.99708270496663298</v>
      </c>
      <c r="I834" s="32">
        <v>4.4630000000000001</v>
      </c>
      <c r="J834" s="32">
        <v>4.33</v>
      </c>
      <c r="K834" s="33">
        <v>0</v>
      </c>
      <c r="L834" s="33">
        <v>-41109.719899999996</v>
      </c>
    </row>
    <row r="835" spans="1:12" x14ac:dyDescent="0.2">
      <c r="A835" s="1" t="s">
        <v>331</v>
      </c>
      <c r="B835" s="1" t="s">
        <v>560</v>
      </c>
      <c r="C835" s="1" t="s">
        <v>75</v>
      </c>
      <c r="D835" s="1" t="s">
        <v>16</v>
      </c>
      <c r="E835" s="6">
        <v>36708</v>
      </c>
      <c r="F835" s="7">
        <v>-310000</v>
      </c>
      <c r="G835" s="7">
        <v>-309095.6385</v>
      </c>
      <c r="H835" s="8">
        <v>0.99708270496663298</v>
      </c>
      <c r="I835" s="32">
        <v>4.4630000000000001</v>
      </c>
      <c r="J835" s="32">
        <v>4.335</v>
      </c>
      <c r="K835" s="33">
        <v>0</v>
      </c>
      <c r="L835" s="33">
        <v>-39564.241699999999</v>
      </c>
    </row>
    <row r="836" spans="1:12" x14ac:dyDescent="0.2">
      <c r="A836" s="1" t="s">
        <v>178</v>
      </c>
      <c r="B836" s="1" t="s">
        <v>561</v>
      </c>
      <c r="C836" s="1" t="s">
        <v>75</v>
      </c>
      <c r="D836" s="1" t="s">
        <v>16</v>
      </c>
      <c r="E836" s="6">
        <v>36708</v>
      </c>
      <c r="F836" s="7">
        <v>310000</v>
      </c>
      <c r="G836" s="7">
        <v>309095.6385</v>
      </c>
      <c r="H836" s="8">
        <v>0.99708270496663298</v>
      </c>
      <c r="I836" s="32">
        <v>4.4630000000000001</v>
      </c>
      <c r="J836" s="32">
        <v>4.33</v>
      </c>
      <c r="K836" s="33">
        <v>0</v>
      </c>
      <c r="L836" s="33">
        <v>41109.719899999996</v>
      </c>
    </row>
    <row r="837" spans="1:12" x14ac:dyDescent="0.2">
      <c r="A837" s="1" t="s">
        <v>198</v>
      </c>
      <c r="B837" s="1" t="s">
        <v>562</v>
      </c>
      <c r="C837" s="1" t="s">
        <v>75</v>
      </c>
      <c r="D837" s="1" t="s">
        <v>16</v>
      </c>
      <c r="E837" s="6">
        <v>36708</v>
      </c>
      <c r="F837" s="7">
        <v>-155000</v>
      </c>
      <c r="G837" s="7">
        <v>-154547.8193</v>
      </c>
      <c r="H837" s="8">
        <v>0.99708270496663298</v>
      </c>
      <c r="I837" s="32">
        <v>4.4630000000000001</v>
      </c>
      <c r="J837" s="32">
        <v>4.335</v>
      </c>
      <c r="K837" s="33">
        <v>0</v>
      </c>
      <c r="L837" s="33">
        <v>-19782.120900000002</v>
      </c>
    </row>
    <row r="838" spans="1:12" x14ac:dyDescent="0.2">
      <c r="A838" s="1" t="s">
        <v>110</v>
      </c>
      <c r="B838" s="1" t="s">
        <v>563</v>
      </c>
      <c r="C838" s="1" t="s">
        <v>75</v>
      </c>
      <c r="D838" s="1" t="s">
        <v>16</v>
      </c>
      <c r="E838" s="6">
        <v>36708</v>
      </c>
      <c r="F838" s="7">
        <v>-155000</v>
      </c>
      <c r="G838" s="7">
        <v>-154547.8193</v>
      </c>
      <c r="H838" s="8">
        <v>0.99708270496663298</v>
      </c>
      <c r="I838" s="32">
        <v>4.4630000000000001</v>
      </c>
      <c r="J838" s="32">
        <v>4.335</v>
      </c>
      <c r="K838" s="33">
        <v>0</v>
      </c>
      <c r="L838" s="33">
        <v>-19782.120900000002</v>
      </c>
    </row>
    <row r="839" spans="1:12" x14ac:dyDescent="0.2">
      <c r="A839" s="1" t="s">
        <v>178</v>
      </c>
      <c r="B839" s="1" t="s">
        <v>564</v>
      </c>
      <c r="C839" s="1" t="s">
        <v>75</v>
      </c>
      <c r="D839" s="1" t="s">
        <v>16</v>
      </c>
      <c r="E839" s="6">
        <v>36708</v>
      </c>
      <c r="F839" s="7">
        <v>310000</v>
      </c>
      <c r="G839" s="7">
        <v>309095.6385</v>
      </c>
      <c r="H839" s="8">
        <v>0.99708270496663298</v>
      </c>
      <c r="I839" s="32">
        <v>4.4630000000000001</v>
      </c>
      <c r="J839" s="32">
        <v>4.33</v>
      </c>
      <c r="K839" s="33">
        <v>0</v>
      </c>
      <c r="L839" s="33">
        <v>41109.719899999996</v>
      </c>
    </row>
    <row r="840" spans="1:12" x14ac:dyDescent="0.2">
      <c r="A840" s="1" t="s">
        <v>150</v>
      </c>
      <c r="B840" s="1" t="s">
        <v>565</v>
      </c>
      <c r="C840" s="1" t="s">
        <v>75</v>
      </c>
      <c r="D840" s="1" t="s">
        <v>16</v>
      </c>
      <c r="E840" s="6">
        <v>36708</v>
      </c>
      <c r="F840" s="7">
        <v>-310000</v>
      </c>
      <c r="G840" s="7">
        <v>-309095.6385</v>
      </c>
      <c r="H840" s="8">
        <v>0.99708270496663298</v>
      </c>
      <c r="I840" s="32">
        <v>4.4630000000000001</v>
      </c>
      <c r="J840" s="32">
        <v>4.335</v>
      </c>
      <c r="K840" s="33">
        <v>0</v>
      </c>
      <c r="L840" s="33">
        <v>-39564.241699999999</v>
      </c>
    </row>
    <row r="841" spans="1:12" x14ac:dyDescent="0.2">
      <c r="A841" s="1" t="s">
        <v>178</v>
      </c>
      <c r="B841" s="1" t="s">
        <v>566</v>
      </c>
      <c r="C841" s="1" t="s">
        <v>75</v>
      </c>
      <c r="D841" s="1" t="s">
        <v>16</v>
      </c>
      <c r="E841" s="6">
        <v>36708</v>
      </c>
      <c r="F841" s="7">
        <v>310000</v>
      </c>
      <c r="G841" s="7">
        <v>309095.6385</v>
      </c>
      <c r="H841" s="8">
        <v>0.99708270496663298</v>
      </c>
      <c r="I841" s="32">
        <v>4.4630000000000001</v>
      </c>
      <c r="J841" s="32">
        <v>4.33</v>
      </c>
      <c r="K841" s="33">
        <v>0</v>
      </c>
      <c r="L841" s="33">
        <v>41109.719899999996</v>
      </c>
    </row>
    <row r="842" spans="1:12" x14ac:dyDescent="0.2">
      <c r="A842" s="1" t="s">
        <v>110</v>
      </c>
      <c r="B842" s="1" t="s">
        <v>567</v>
      </c>
      <c r="C842" s="1" t="s">
        <v>75</v>
      </c>
      <c r="D842" s="1" t="s">
        <v>16</v>
      </c>
      <c r="E842" s="6">
        <v>36708</v>
      </c>
      <c r="F842" s="7">
        <v>-310000</v>
      </c>
      <c r="G842" s="7">
        <v>-309095.6385</v>
      </c>
      <c r="H842" s="8">
        <v>0.99708270496663298</v>
      </c>
      <c r="I842" s="32">
        <v>4.4630000000000001</v>
      </c>
      <c r="J842" s="32">
        <v>4.335</v>
      </c>
      <c r="K842" s="33">
        <v>0</v>
      </c>
      <c r="L842" s="33">
        <v>-39564.241699999999</v>
      </c>
    </row>
    <row r="843" spans="1:12" x14ac:dyDescent="0.2">
      <c r="A843" s="1" t="s">
        <v>235</v>
      </c>
      <c r="B843" s="1" t="s">
        <v>568</v>
      </c>
      <c r="C843" s="1" t="s">
        <v>75</v>
      </c>
      <c r="D843" s="1" t="s">
        <v>16</v>
      </c>
      <c r="E843" s="6">
        <v>36831</v>
      </c>
      <c r="F843" s="7">
        <v>150000</v>
      </c>
      <c r="G843" s="7">
        <v>146141.92939999999</v>
      </c>
      <c r="H843" s="8">
        <v>0.97427952923641703</v>
      </c>
      <c r="I843" s="32">
        <v>4.4039999999999999</v>
      </c>
      <c r="J843" s="32">
        <v>4.2249999999999996</v>
      </c>
      <c r="K843" s="33">
        <v>0</v>
      </c>
      <c r="L843" s="33">
        <v>26159.4054</v>
      </c>
    </row>
    <row r="844" spans="1:12" x14ac:dyDescent="0.2">
      <c r="A844" s="1" t="s">
        <v>235</v>
      </c>
      <c r="B844" s="1" t="s">
        <v>568</v>
      </c>
      <c r="C844" s="1" t="s">
        <v>75</v>
      </c>
      <c r="D844" s="1" t="s">
        <v>16</v>
      </c>
      <c r="E844" s="6">
        <v>36861</v>
      </c>
      <c r="F844" s="7">
        <v>155000</v>
      </c>
      <c r="G844" s="7">
        <v>150145.89069999999</v>
      </c>
      <c r="H844" s="8">
        <v>0.96868316580300295</v>
      </c>
      <c r="I844" s="32">
        <v>4.47</v>
      </c>
      <c r="J844" s="32">
        <v>4.2249999999999996</v>
      </c>
      <c r="K844" s="33">
        <v>0</v>
      </c>
      <c r="L844" s="33">
        <v>36785.743199999997</v>
      </c>
    </row>
    <row r="845" spans="1:12" x14ac:dyDescent="0.2">
      <c r="A845" s="1" t="s">
        <v>235</v>
      </c>
      <c r="B845" s="1" t="s">
        <v>568</v>
      </c>
      <c r="C845" s="1" t="s">
        <v>75</v>
      </c>
      <c r="D845" s="1" t="s">
        <v>16</v>
      </c>
      <c r="E845" s="6">
        <v>36892</v>
      </c>
      <c r="F845" s="7">
        <v>155000</v>
      </c>
      <c r="G845" s="7">
        <v>149247.26550000001</v>
      </c>
      <c r="H845" s="8">
        <v>0.96288558379760603</v>
      </c>
      <c r="I845" s="32">
        <v>4.4539999999999997</v>
      </c>
      <c r="J845" s="32">
        <v>4.2249999999999996</v>
      </c>
      <c r="K845" s="33">
        <v>0</v>
      </c>
      <c r="L845" s="33">
        <v>34177.623800000001</v>
      </c>
    </row>
    <row r="846" spans="1:12" x14ac:dyDescent="0.2">
      <c r="A846" s="1" t="s">
        <v>235</v>
      </c>
      <c r="B846" s="1" t="s">
        <v>568</v>
      </c>
      <c r="C846" s="1" t="s">
        <v>75</v>
      </c>
      <c r="D846" s="1" t="s">
        <v>16</v>
      </c>
      <c r="E846" s="6">
        <v>36923</v>
      </c>
      <c r="F846" s="7">
        <v>140000</v>
      </c>
      <c r="G846" s="7">
        <v>133990.4345</v>
      </c>
      <c r="H846" s="8">
        <v>0.95707453211344096</v>
      </c>
      <c r="I846" s="32">
        <v>4.2160000000000002</v>
      </c>
      <c r="J846" s="32">
        <v>4.2249999999999996</v>
      </c>
      <c r="K846" s="33">
        <v>0</v>
      </c>
      <c r="L846" s="33">
        <v>-1205.9139</v>
      </c>
    </row>
    <row r="847" spans="1:12" x14ac:dyDescent="0.2">
      <c r="A847" s="1" t="s">
        <v>235</v>
      </c>
      <c r="B847" s="1" t="s">
        <v>568</v>
      </c>
      <c r="C847" s="1" t="s">
        <v>75</v>
      </c>
      <c r="D847" s="1" t="s">
        <v>16</v>
      </c>
      <c r="E847" s="6">
        <v>36951</v>
      </c>
      <c r="F847" s="7">
        <v>155000</v>
      </c>
      <c r="G847" s="7">
        <v>147531.1778</v>
      </c>
      <c r="H847" s="8">
        <v>0.95181405005432396</v>
      </c>
      <c r="I847" s="32">
        <v>3.976</v>
      </c>
      <c r="J847" s="32">
        <v>4.2249999999999996</v>
      </c>
      <c r="K847" s="33">
        <v>0</v>
      </c>
      <c r="L847" s="33">
        <v>-36735.263299999999</v>
      </c>
    </row>
    <row r="848" spans="1:12" x14ac:dyDescent="0.2">
      <c r="A848" s="1" t="s">
        <v>293</v>
      </c>
      <c r="B848" s="1" t="s">
        <v>569</v>
      </c>
      <c r="C848" s="1" t="s">
        <v>75</v>
      </c>
      <c r="D848" s="1" t="s">
        <v>16</v>
      </c>
      <c r="E848" s="6">
        <v>36708</v>
      </c>
      <c r="F848" s="7">
        <v>310000</v>
      </c>
      <c r="G848" s="7">
        <v>309095.6385</v>
      </c>
      <c r="H848" s="8">
        <v>0.99708270496663298</v>
      </c>
      <c r="I848" s="32">
        <v>4.4630000000000001</v>
      </c>
      <c r="J848" s="32">
        <v>4.33</v>
      </c>
      <c r="K848" s="33">
        <v>0</v>
      </c>
      <c r="L848" s="33">
        <v>41109.719899999996</v>
      </c>
    </row>
    <row r="849" spans="1:12" x14ac:dyDescent="0.2">
      <c r="A849" s="1" t="s">
        <v>558</v>
      </c>
      <c r="B849" s="1" t="s">
        <v>570</v>
      </c>
      <c r="C849" s="1" t="s">
        <v>75</v>
      </c>
      <c r="D849" s="1" t="s">
        <v>16</v>
      </c>
      <c r="E849" s="6">
        <v>36708</v>
      </c>
      <c r="F849" s="7">
        <v>-310000</v>
      </c>
      <c r="G849" s="7">
        <v>-309095.6385</v>
      </c>
      <c r="H849" s="8">
        <v>0.99708270496663298</v>
      </c>
      <c r="I849" s="32">
        <v>4.4630000000000001</v>
      </c>
      <c r="J849" s="32">
        <v>4.335</v>
      </c>
      <c r="K849" s="33">
        <v>0</v>
      </c>
      <c r="L849" s="33">
        <v>-39564.241699999999</v>
      </c>
    </row>
    <row r="850" spans="1:12" x14ac:dyDescent="0.2">
      <c r="A850" s="1" t="s">
        <v>126</v>
      </c>
      <c r="B850" s="1" t="s">
        <v>571</v>
      </c>
      <c r="C850" s="1" t="s">
        <v>75</v>
      </c>
      <c r="D850" s="1" t="s">
        <v>16</v>
      </c>
      <c r="E850" s="6">
        <v>36708</v>
      </c>
      <c r="F850" s="7">
        <v>-155000</v>
      </c>
      <c r="G850" s="7">
        <v>-154547.8193</v>
      </c>
      <c r="H850" s="8">
        <v>0.99708270496663298</v>
      </c>
      <c r="I850" s="32">
        <v>4.4630000000000001</v>
      </c>
      <c r="J850" s="32">
        <v>4.3</v>
      </c>
      <c r="K850" s="33">
        <v>0</v>
      </c>
      <c r="L850" s="33">
        <v>-25191.2945</v>
      </c>
    </row>
    <row r="851" spans="1:12" x14ac:dyDescent="0.2">
      <c r="A851" s="1" t="s">
        <v>126</v>
      </c>
      <c r="B851" s="1" t="s">
        <v>571</v>
      </c>
      <c r="C851" s="1" t="s">
        <v>75</v>
      </c>
      <c r="D851" s="1" t="s">
        <v>16</v>
      </c>
      <c r="E851" s="6">
        <v>36739</v>
      </c>
      <c r="F851" s="7">
        <v>-155000</v>
      </c>
      <c r="G851" s="7">
        <v>-153664.09899999999</v>
      </c>
      <c r="H851" s="8">
        <v>0.99138128386536595</v>
      </c>
      <c r="I851" s="32">
        <v>4.4219999999999997</v>
      </c>
      <c r="J851" s="32">
        <v>4.3</v>
      </c>
      <c r="K851" s="33">
        <v>0</v>
      </c>
      <c r="L851" s="33">
        <v>-18747.020100000002</v>
      </c>
    </row>
    <row r="852" spans="1:12" x14ac:dyDescent="0.2">
      <c r="A852" s="1" t="s">
        <v>126</v>
      </c>
      <c r="B852" s="1" t="s">
        <v>571</v>
      </c>
      <c r="C852" s="1" t="s">
        <v>75</v>
      </c>
      <c r="D852" s="1" t="s">
        <v>16</v>
      </c>
      <c r="E852" s="6">
        <v>36770</v>
      </c>
      <c r="F852" s="7">
        <v>-150000</v>
      </c>
      <c r="G852" s="7">
        <v>-147846.19630000001</v>
      </c>
      <c r="H852" s="8">
        <v>0.98564130855926402</v>
      </c>
      <c r="I852" s="32">
        <v>4.3819999999999997</v>
      </c>
      <c r="J852" s="32">
        <v>4.3</v>
      </c>
      <c r="K852" s="33">
        <v>0</v>
      </c>
      <c r="L852" s="33">
        <v>-12123.3881</v>
      </c>
    </row>
    <row r="853" spans="1:12" x14ac:dyDescent="0.2">
      <c r="A853" s="1" t="s">
        <v>126</v>
      </c>
      <c r="B853" s="1" t="s">
        <v>571</v>
      </c>
      <c r="C853" s="1" t="s">
        <v>75</v>
      </c>
      <c r="D853" s="1" t="s">
        <v>16</v>
      </c>
      <c r="E853" s="6">
        <v>36800</v>
      </c>
      <c r="F853" s="7">
        <v>-155000</v>
      </c>
      <c r="G853" s="7">
        <v>-151907.19140000001</v>
      </c>
      <c r="H853" s="8">
        <v>0.98004639623156797</v>
      </c>
      <c r="I853" s="32">
        <v>4.3540000000000001</v>
      </c>
      <c r="J853" s="32">
        <v>4.3</v>
      </c>
      <c r="K853" s="33">
        <v>0</v>
      </c>
      <c r="L853" s="33">
        <v>-8202.9883000000009</v>
      </c>
    </row>
    <row r="854" spans="1:12" x14ac:dyDescent="0.2">
      <c r="A854" s="1" t="s">
        <v>110</v>
      </c>
      <c r="B854" s="1" t="s">
        <v>572</v>
      </c>
      <c r="C854" s="1" t="s">
        <v>75</v>
      </c>
      <c r="D854" s="1" t="s">
        <v>16</v>
      </c>
      <c r="E854" s="6">
        <v>36831</v>
      </c>
      <c r="F854" s="7">
        <v>150000</v>
      </c>
      <c r="G854" s="7">
        <v>146141.92939999999</v>
      </c>
      <c r="H854" s="8">
        <v>0.97427952923641703</v>
      </c>
      <c r="I854" s="32">
        <v>4.4039999999999999</v>
      </c>
      <c r="J854" s="32">
        <v>4.2300000000000004</v>
      </c>
      <c r="K854" s="33">
        <v>0</v>
      </c>
      <c r="L854" s="33">
        <v>25428.6957</v>
      </c>
    </row>
    <row r="855" spans="1:12" x14ac:dyDescent="0.2">
      <c r="A855" s="1" t="s">
        <v>110</v>
      </c>
      <c r="B855" s="1" t="s">
        <v>572</v>
      </c>
      <c r="C855" s="1" t="s">
        <v>75</v>
      </c>
      <c r="D855" s="1" t="s">
        <v>16</v>
      </c>
      <c r="E855" s="6">
        <v>36861</v>
      </c>
      <c r="F855" s="7">
        <v>155000</v>
      </c>
      <c r="G855" s="7">
        <v>150145.89069999999</v>
      </c>
      <c r="H855" s="8">
        <v>0.96868316580300295</v>
      </c>
      <c r="I855" s="32">
        <v>4.47</v>
      </c>
      <c r="J855" s="32">
        <v>4.2300000000000004</v>
      </c>
      <c r="K855" s="33">
        <v>0</v>
      </c>
      <c r="L855" s="33">
        <v>36035.013800000001</v>
      </c>
    </row>
    <row r="856" spans="1:12" x14ac:dyDescent="0.2">
      <c r="A856" s="1" t="s">
        <v>110</v>
      </c>
      <c r="B856" s="1" t="s">
        <v>572</v>
      </c>
      <c r="C856" s="1" t="s">
        <v>75</v>
      </c>
      <c r="D856" s="1" t="s">
        <v>16</v>
      </c>
      <c r="E856" s="6">
        <v>36892</v>
      </c>
      <c r="F856" s="7">
        <v>155000</v>
      </c>
      <c r="G856" s="7">
        <v>149247.26550000001</v>
      </c>
      <c r="H856" s="8">
        <v>0.96288558379760603</v>
      </c>
      <c r="I856" s="32">
        <v>4.4539999999999997</v>
      </c>
      <c r="J856" s="32">
        <v>4.2300000000000004</v>
      </c>
      <c r="K856" s="33">
        <v>0</v>
      </c>
      <c r="L856" s="33">
        <v>33431.387499999997</v>
      </c>
    </row>
    <row r="857" spans="1:12" x14ac:dyDescent="0.2">
      <c r="A857" s="1" t="s">
        <v>110</v>
      </c>
      <c r="B857" s="1" t="s">
        <v>572</v>
      </c>
      <c r="C857" s="1" t="s">
        <v>75</v>
      </c>
      <c r="D857" s="1" t="s">
        <v>16</v>
      </c>
      <c r="E857" s="6">
        <v>36923</v>
      </c>
      <c r="F857" s="7">
        <v>140000</v>
      </c>
      <c r="G857" s="7">
        <v>133990.4345</v>
      </c>
      <c r="H857" s="8">
        <v>0.95707453211344096</v>
      </c>
      <c r="I857" s="32">
        <v>4.2160000000000002</v>
      </c>
      <c r="J857" s="32">
        <v>4.2300000000000004</v>
      </c>
      <c r="K857" s="33">
        <v>0</v>
      </c>
      <c r="L857" s="33">
        <v>-1875.8661</v>
      </c>
    </row>
    <row r="858" spans="1:12" x14ac:dyDescent="0.2">
      <c r="A858" s="1" t="s">
        <v>110</v>
      </c>
      <c r="B858" s="1" t="s">
        <v>572</v>
      </c>
      <c r="C858" s="1" t="s">
        <v>75</v>
      </c>
      <c r="D858" s="1" t="s">
        <v>16</v>
      </c>
      <c r="E858" s="6">
        <v>36951</v>
      </c>
      <c r="F858" s="7">
        <v>155000</v>
      </c>
      <c r="G858" s="7">
        <v>147531.1778</v>
      </c>
      <c r="H858" s="8">
        <v>0.95181405005432396</v>
      </c>
      <c r="I858" s="32">
        <v>3.976</v>
      </c>
      <c r="J858" s="32">
        <v>4.2300000000000004</v>
      </c>
      <c r="K858" s="33">
        <v>0</v>
      </c>
      <c r="L858" s="33">
        <v>-37472.919199999997</v>
      </c>
    </row>
    <row r="859" spans="1:12" x14ac:dyDescent="0.2">
      <c r="A859" s="1" t="s">
        <v>573</v>
      </c>
      <c r="B859" s="1" t="s">
        <v>574</v>
      </c>
      <c r="C859" s="1" t="s">
        <v>75</v>
      </c>
      <c r="D859" s="1" t="s">
        <v>16</v>
      </c>
      <c r="E859" s="6">
        <v>36708</v>
      </c>
      <c r="F859" s="7">
        <v>310000</v>
      </c>
      <c r="G859" s="7">
        <v>309095.6385</v>
      </c>
      <c r="H859" s="8">
        <v>0.99708270496663298</v>
      </c>
      <c r="I859" s="32">
        <v>4.4630000000000001</v>
      </c>
      <c r="J859" s="32">
        <v>4.33</v>
      </c>
      <c r="K859" s="33">
        <v>0</v>
      </c>
      <c r="L859" s="33">
        <v>41109.719899999996</v>
      </c>
    </row>
    <row r="860" spans="1:12" x14ac:dyDescent="0.2">
      <c r="A860" s="1" t="s">
        <v>575</v>
      </c>
      <c r="B860" s="1" t="s">
        <v>576</v>
      </c>
      <c r="C860" s="1" t="s">
        <v>75</v>
      </c>
      <c r="D860" s="1" t="s">
        <v>16</v>
      </c>
      <c r="E860" s="6">
        <v>36708</v>
      </c>
      <c r="F860" s="7">
        <v>155000</v>
      </c>
      <c r="G860" s="7">
        <v>154547.8193</v>
      </c>
      <c r="H860" s="8">
        <v>0.99708270496663298</v>
      </c>
      <c r="I860" s="32">
        <v>4.4630000000000001</v>
      </c>
      <c r="J860" s="32">
        <v>4.29</v>
      </c>
      <c r="K860" s="33">
        <v>0</v>
      </c>
      <c r="L860" s="33">
        <v>26736.772700000001</v>
      </c>
    </row>
    <row r="861" spans="1:12" x14ac:dyDescent="0.2">
      <c r="A861" s="1" t="s">
        <v>575</v>
      </c>
      <c r="B861" s="1" t="s">
        <v>576</v>
      </c>
      <c r="C861" s="1" t="s">
        <v>75</v>
      </c>
      <c r="D861" s="1" t="s">
        <v>16</v>
      </c>
      <c r="E861" s="6">
        <v>36739</v>
      </c>
      <c r="F861" s="7">
        <v>155000</v>
      </c>
      <c r="G861" s="7">
        <v>153664.09899999999</v>
      </c>
      <c r="H861" s="8">
        <v>0.99138128386536595</v>
      </c>
      <c r="I861" s="32">
        <v>4.4219999999999997</v>
      </c>
      <c r="J861" s="32">
        <v>4.29</v>
      </c>
      <c r="K861" s="33">
        <v>0</v>
      </c>
      <c r="L861" s="33">
        <v>20283.661100000001</v>
      </c>
    </row>
    <row r="862" spans="1:12" x14ac:dyDescent="0.2">
      <c r="A862" s="1" t="s">
        <v>575</v>
      </c>
      <c r="B862" s="1" t="s">
        <v>576</v>
      </c>
      <c r="C862" s="1" t="s">
        <v>75</v>
      </c>
      <c r="D862" s="1" t="s">
        <v>16</v>
      </c>
      <c r="E862" s="6">
        <v>36770</v>
      </c>
      <c r="F862" s="7">
        <v>150000</v>
      </c>
      <c r="G862" s="7">
        <v>147846.19630000001</v>
      </c>
      <c r="H862" s="8">
        <v>0.98564130855926402</v>
      </c>
      <c r="I862" s="32">
        <v>4.3819999999999997</v>
      </c>
      <c r="J862" s="32">
        <v>4.29</v>
      </c>
      <c r="K862" s="33">
        <v>0</v>
      </c>
      <c r="L862" s="33">
        <v>13601.8501</v>
      </c>
    </row>
    <row r="863" spans="1:12" x14ac:dyDescent="0.2">
      <c r="A863" s="1" t="s">
        <v>575</v>
      </c>
      <c r="B863" s="1" t="s">
        <v>576</v>
      </c>
      <c r="C863" s="1" t="s">
        <v>75</v>
      </c>
      <c r="D863" s="1" t="s">
        <v>16</v>
      </c>
      <c r="E863" s="6">
        <v>36800</v>
      </c>
      <c r="F863" s="7">
        <v>155000</v>
      </c>
      <c r="G863" s="7">
        <v>151907.19140000001</v>
      </c>
      <c r="H863" s="8">
        <v>0.98004639623156797</v>
      </c>
      <c r="I863" s="32">
        <v>4.3540000000000001</v>
      </c>
      <c r="J863" s="32">
        <v>4.29</v>
      </c>
      <c r="K863" s="33">
        <v>0</v>
      </c>
      <c r="L863" s="33">
        <v>9722.0602999999992</v>
      </c>
    </row>
    <row r="864" spans="1:12" x14ac:dyDescent="0.2">
      <c r="A864" s="1" t="s">
        <v>130</v>
      </c>
      <c r="B864" s="1" t="s">
        <v>577</v>
      </c>
      <c r="C864" s="1" t="s">
        <v>75</v>
      </c>
      <c r="D864" s="1" t="s">
        <v>16</v>
      </c>
      <c r="E864" s="6">
        <v>36708</v>
      </c>
      <c r="F864" s="7">
        <v>155000</v>
      </c>
      <c r="G864" s="7">
        <v>154547.8193</v>
      </c>
      <c r="H864" s="8">
        <v>0.99708270496663298</v>
      </c>
      <c r="I864" s="32">
        <v>4.4630000000000001</v>
      </c>
      <c r="J864" s="32">
        <v>4.29</v>
      </c>
      <c r="K864" s="33">
        <v>0</v>
      </c>
      <c r="L864" s="33">
        <v>26736.772700000001</v>
      </c>
    </row>
    <row r="865" spans="1:12" x14ac:dyDescent="0.2">
      <c r="A865" s="1" t="s">
        <v>130</v>
      </c>
      <c r="B865" s="1" t="s">
        <v>577</v>
      </c>
      <c r="C865" s="1" t="s">
        <v>75</v>
      </c>
      <c r="D865" s="1" t="s">
        <v>16</v>
      </c>
      <c r="E865" s="6">
        <v>36739</v>
      </c>
      <c r="F865" s="7">
        <v>155000</v>
      </c>
      <c r="G865" s="7">
        <v>153664.09899999999</v>
      </c>
      <c r="H865" s="8">
        <v>0.99138128386536595</v>
      </c>
      <c r="I865" s="32">
        <v>4.4219999999999997</v>
      </c>
      <c r="J865" s="32">
        <v>4.29</v>
      </c>
      <c r="K865" s="33">
        <v>0</v>
      </c>
      <c r="L865" s="33">
        <v>20283.661100000001</v>
      </c>
    </row>
    <row r="866" spans="1:12" x14ac:dyDescent="0.2">
      <c r="A866" s="1" t="s">
        <v>130</v>
      </c>
      <c r="B866" s="1" t="s">
        <v>577</v>
      </c>
      <c r="C866" s="1" t="s">
        <v>75</v>
      </c>
      <c r="D866" s="1" t="s">
        <v>16</v>
      </c>
      <c r="E866" s="6">
        <v>36770</v>
      </c>
      <c r="F866" s="7">
        <v>150000</v>
      </c>
      <c r="G866" s="7">
        <v>147846.19630000001</v>
      </c>
      <c r="H866" s="8">
        <v>0.98564130855926402</v>
      </c>
      <c r="I866" s="32">
        <v>4.3819999999999997</v>
      </c>
      <c r="J866" s="32">
        <v>4.29</v>
      </c>
      <c r="K866" s="33">
        <v>0</v>
      </c>
      <c r="L866" s="33">
        <v>13601.8501</v>
      </c>
    </row>
    <row r="867" spans="1:12" x14ac:dyDescent="0.2">
      <c r="A867" s="1" t="s">
        <v>130</v>
      </c>
      <c r="B867" s="1" t="s">
        <v>577</v>
      </c>
      <c r="C867" s="1" t="s">
        <v>75</v>
      </c>
      <c r="D867" s="1" t="s">
        <v>16</v>
      </c>
      <c r="E867" s="6">
        <v>36800</v>
      </c>
      <c r="F867" s="7">
        <v>155000</v>
      </c>
      <c r="G867" s="7">
        <v>151907.19140000001</v>
      </c>
      <c r="H867" s="8">
        <v>0.98004639623156797</v>
      </c>
      <c r="I867" s="32">
        <v>4.3540000000000001</v>
      </c>
      <c r="J867" s="32">
        <v>4.29</v>
      </c>
      <c r="K867" s="33">
        <v>0</v>
      </c>
      <c r="L867" s="33">
        <v>9722.0602999999992</v>
      </c>
    </row>
    <row r="868" spans="1:12" x14ac:dyDescent="0.2">
      <c r="A868" s="1" t="s">
        <v>96</v>
      </c>
      <c r="B868" s="1" t="s">
        <v>578</v>
      </c>
      <c r="C868" s="1" t="s">
        <v>75</v>
      </c>
      <c r="D868" s="1" t="s">
        <v>16</v>
      </c>
      <c r="E868" s="6">
        <v>36708</v>
      </c>
      <c r="F868" s="7">
        <v>-310000</v>
      </c>
      <c r="G868" s="7">
        <v>-309095.6385</v>
      </c>
      <c r="H868" s="8">
        <v>0.99708270496663298</v>
      </c>
      <c r="I868" s="32">
        <v>4.4630000000000001</v>
      </c>
      <c r="J868" s="32">
        <v>4.335</v>
      </c>
      <c r="K868" s="33">
        <v>0</v>
      </c>
      <c r="L868" s="33">
        <v>-39564.241699999999</v>
      </c>
    </row>
    <row r="869" spans="1:12" x14ac:dyDescent="0.2">
      <c r="A869" s="1" t="s">
        <v>110</v>
      </c>
      <c r="B869" s="1" t="s">
        <v>579</v>
      </c>
      <c r="C869" s="1" t="s">
        <v>75</v>
      </c>
      <c r="D869" s="1" t="s">
        <v>16</v>
      </c>
      <c r="E869" s="6">
        <v>36708</v>
      </c>
      <c r="F869" s="7">
        <v>155000</v>
      </c>
      <c r="G869" s="7">
        <v>154547.8193</v>
      </c>
      <c r="H869" s="8">
        <v>0.99708270496663298</v>
      </c>
      <c r="I869" s="32">
        <v>4.4630000000000001</v>
      </c>
      <c r="J869" s="32">
        <v>4.29</v>
      </c>
      <c r="K869" s="33">
        <v>0</v>
      </c>
      <c r="L869" s="33">
        <v>26736.772700000001</v>
      </c>
    </row>
    <row r="870" spans="1:12" x14ac:dyDescent="0.2">
      <c r="A870" s="1" t="s">
        <v>110</v>
      </c>
      <c r="B870" s="1" t="s">
        <v>579</v>
      </c>
      <c r="C870" s="1" t="s">
        <v>75</v>
      </c>
      <c r="D870" s="1" t="s">
        <v>16</v>
      </c>
      <c r="E870" s="6">
        <v>36739</v>
      </c>
      <c r="F870" s="7">
        <v>155000</v>
      </c>
      <c r="G870" s="7">
        <v>153664.09899999999</v>
      </c>
      <c r="H870" s="8">
        <v>0.99138128386536595</v>
      </c>
      <c r="I870" s="32">
        <v>4.4219999999999997</v>
      </c>
      <c r="J870" s="32">
        <v>4.29</v>
      </c>
      <c r="K870" s="33">
        <v>0</v>
      </c>
      <c r="L870" s="33">
        <v>20283.661100000001</v>
      </c>
    </row>
    <row r="871" spans="1:12" x14ac:dyDescent="0.2">
      <c r="A871" s="1" t="s">
        <v>110</v>
      </c>
      <c r="B871" s="1" t="s">
        <v>579</v>
      </c>
      <c r="C871" s="1" t="s">
        <v>75</v>
      </c>
      <c r="D871" s="1" t="s">
        <v>16</v>
      </c>
      <c r="E871" s="6">
        <v>36770</v>
      </c>
      <c r="F871" s="7">
        <v>150000</v>
      </c>
      <c r="G871" s="7">
        <v>147846.19630000001</v>
      </c>
      <c r="H871" s="8">
        <v>0.98564130855926402</v>
      </c>
      <c r="I871" s="32">
        <v>4.3819999999999997</v>
      </c>
      <c r="J871" s="32">
        <v>4.29</v>
      </c>
      <c r="K871" s="33">
        <v>0</v>
      </c>
      <c r="L871" s="33">
        <v>13601.8501</v>
      </c>
    </row>
    <row r="872" spans="1:12" x14ac:dyDescent="0.2">
      <c r="A872" s="1" t="s">
        <v>110</v>
      </c>
      <c r="B872" s="1" t="s">
        <v>579</v>
      </c>
      <c r="C872" s="1" t="s">
        <v>75</v>
      </c>
      <c r="D872" s="1" t="s">
        <v>16</v>
      </c>
      <c r="E872" s="6">
        <v>36800</v>
      </c>
      <c r="F872" s="7">
        <v>155000</v>
      </c>
      <c r="G872" s="7">
        <v>151907.19140000001</v>
      </c>
      <c r="H872" s="8">
        <v>0.98004639623156797</v>
      </c>
      <c r="I872" s="32">
        <v>4.3540000000000001</v>
      </c>
      <c r="J872" s="32">
        <v>4.29</v>
      </c>
      <c r="K872" s="33">
        <v>0</v>
      </c>
      <c r="L872" s="33">
        <v>9722.0602999999992</v>
      </c>
    </row>
    <row r="873" spans="1:12" x14ac:dyDescent="0.2">
      <c r="A873" s="1" t="s">
        <v>126</v>
      </c>
      <c r="B873" s="1" t="s">
        <v>580</v>
      </c>
      <c r="C873" s="1" t="s">
        <v>75</v>
      </c>
      <c r="D873" s="1" t="s">
        <v>16</v>
      </c>
      <c r="E873" s="6">
        <v>36831</v>
      </c>
      <c r="F873" s="7">
        <v>-150000</v>
      </c>
      <c r="G873" s="7">
        <v>-146141.92939999999</v>
      </c>
      <c r="H873" s="8">
        <v>0.97427952923641703</v>
      </c>
      <c r="I873" s="32">
        <v>4.4039999999999999</v>
      </c>
      <c r="J873" s="32">
        <v>4.2324999999999999</v>
      </c>
      <c r="K873" s="33">
        <v>0</v>
      </c>
      <c r="L873" s="33">
        <v>-25063.340899999999</v>
      </c>
    </row>
    <row r="874" spans="1:12" x14ac:dyDescent="0.2">
      <c r="A874" s="1" t="s">
        <v>126</v>
      </c>
      <c r="B874" s="1" t="s">
        <v>580</v>
      </c>
      <c r="C874" s="1" t="s">
        <v>75</v>
      </c>
      <c r="D874" s="1" t="s">
        <v>16</v>
      </c>
      <c r="E874" s="6">
        <v>36861</v>
      </c>
      <c r="F874" s="7">
        <v>-155000</v>
      </c>
      <c r="G874" s="7">
        <v>-150145.89069999999</v>
      </c>
      <c r="H874" s="8">
        <v>0.96868316580300295</v>
      </c>
      <c r="I874" s="32">
        <v>4.47</v>
      </c>
      <c r="J874" s="32">
        <v>4.2324999999999999</v>
      </c>
      <c r="K874" s="33">
        <v>0</v>
      </c>
      <c r="L874" s="33">
        <v>-35659.648999999998</v>
      </c>
    </row>
    <row r="875" spans="1:12" x14ac:dyDescent="0.2">
      <c r="A875" s="1" t="s">
        <v>126</v>
      </c>
      <c r="B875" s="1" t="s">
        <v>580</v>
      </c>
      <c r="C875" s="1" t="s">
        <v>75</v>
      </c>
      <c r="D875" s="1" t="s">
        <v>16</v>
      </c>
      <c r="E875" s="6">
        <v>36892</v>
      </c>
      <c r="F875" s="7">
        <v>-155000</v>
      </c>
      <c r="G875" s="7">
        <v>-149247.26550000001</v>
      </c>
      <c r="H875" s="8">
        <v>0.96288558379760603</v>
      </c>
      <c r="I875" s="32">
        <v>4.4539999999999997</v>
      </c>
      <c r="J875" s="32">
        <v>4.2324999999999999</v>
      </c>
      <c r="K875" s="33">
        <v>0</v>
      </c>
      <c r="L875" s="33">
        <v>-33058.2693</v>
      </c>
    </row>
    <row r="876" spans="1:12" x14ac:dyDescent="0.2">
      <c r="A876" s="1" t="s">
        <v>126</v>
      </c>
      <c r="B876" s="1" t="s">
        <v>580</v>
      </c>
      <c r="C876" s="1" t="s">
        <v>75</v>
      </c>
      <c r="D876" s="1" t="s">
        <v>16</v>
      </c>
      <c r="E876" s="6">
        <v>36923</v>
      </c>
      <c r="F876" s="7">
        <v>-140000</v>
      </c>
      <c r="G876" s="7">
        <v>-133990.4345</v>
      </c>
      <c r="H876" s="8">
        <v>0.95707453211344096</v>
      </c>
      <c r="I876" s="32">
        <v>4.2160000000000002</v>
      </c>
      <c r="J876" s="32">
        <v>4.2324999999999999</v>
      </c>
      <c r="K876" s="33">
        <v>0</v>
      </c>
      <c r="L876" s="33">
        <v>2210.8422</v>
      </c>
    </row>
    <row r="877" spans="1:12" x14ac:dyDescent="0.2">
      <c r="A877" s="1" t="s">
        <v>126</v>
      </c>
      <c r="B877" s="1" t="s">
        <v>580</v>
      </c>
      <c r="C877" s="1" t="s">
        <v>75</v>
      </c>
      <c r="D877" s="1" t="s">
        <v>16</v>
      </c>
      <c r="E877" s="6">
        <v>36951</v>
      </c>
      <c r="F877" s="7">
        <v>-155000</v>
      </c>
      <c r="G877" s="7">
        <v>-147531.1778</v>
      </c>
      <c r="H877" s="8">
        <v>0.95181405005432396</v>
      </c>
      <c r="I877" s="32">
        <v>3.976</v>
      </c>
      <c r="J877" s="32">
        <v>4.2324999999999999</v>
      </c>
      <c r="K877" s="33">
        <v>0</v>
      </c>
      <c r="L877" s="33">
        <v>37841.747100000001</v>
      </c>
    </row>
    <row r="878" spans="1:12" x14ac:dyDescent="0.2">
      <c r="A878" s="1" t="s">
        <v>96</v>
      </c>
      <c r="B878" s="1" t="s">
        <v>581</v>
      </c>
      <c r="C878" s="1" t="s">
        <v>75</v>
      </c>
      <c r="D878" s="1" t="s">
        <v>16</v>
      </c>
      <c r="E878" s="6">
        <v>36708</v>
      </c>
      <c r="F878" s="7">
        <v>-310000</v>
      </c>
      <c r="G878" s="7">
        <v>-309095.6385</v>
      </c>
      <c r="H878" s="8">
        <v>0.99708270496663298</v>
      </c>
      <c r="I878" s="32">
        <v>4.4630000000000001</v>
      </c>
      <c r="J878" s="32">
        <v>4.34</v>
      </c>
      <c r="K878" s="33">
        <v>0</v>
      </c>
      <c r="L878" s="33">
        <v>-38018.763500000001</v>
      </c>
    </row>
    <row r="879" spans="1:12" x14ac:dyDescent="0.2">
      <c r="A879" s="1" t="s">
        <v>115</v>
      </c>
      <c r="B879" s="1" t="s">
        <v>582</v>
      </c>
      <c r="C879" s="1" t="s">
        <v>75</v>
      </c>
      <c r="D879" s="1" t="s">
        <v>16</v>
      </c>
      <c r="E879" s="6">
        <v>36708</v>
      </c>
      <c r="F879" s="7">
        <v>155000</v>
      </c>
      <c r="G879" s="7">
        <v>154547.8193</v>
      </c>
      <c r="H879" s="8">
        <v>0.99708270496663298</v>
      </c>
      <c r="I879" s="32">
        <v>4.4630000000000001</v>
      </c>
      <c r="J879" s="32">
        <v>4.335</v>
      </c>
      <c r="K879" s="33">
        <v>0</v>
      </c>
      <c r="L879" s="33">
        <v>19782.120900000002</v>
      </c>
    </row>
    <row r="880" spans="1:12" x14ac:dyDescent="0.2">
      <c r="A880" s="1" t="s">
        <v>175</v>
      </c>
      <c r="B880" s="1" t="s">
        <v>583</v>
      </c>
      <c r="C880" s="1" t="s">
        <v>75</v>
      </c>
      <c r="D880" s="1" t="s">
        <v>16</v>
      </c>
      <c r="E880" s="6">
        <v>36708</v>
      </c>
      <c r="F880" s="7">
        <v>155000</v>
      </c>
      <c r="G880" s="7">
        <v>154547.8193</v>
      </c>
      <c r="H880" s="8">
        <v>0.99708270496663298</v>
      </c>
      <c r="I880" s="32">
        <v>4.4630000000000001</v>
      </c>
      <c r="J880" s="32">
        <v>4.2949999999999999</v>
      </c>
      <c r="K880" s="33">
        <v>0</v>
      </c>
      <c r="L880" s="33">
        <v>25964.033599999999</v>
      </c>
    </row>
    <row r="881" spans="1:12" x14ac:dyDescent="0.2">
      <c r="A881" s="1" t="s">
        <v>175</v>
      </c>
      <c r="B881" s="1" t="s">
        <v>583</v>
      </c>
      <c r="C881" s="1" t="s">
        <v>75</v>
      </c>
      <c r="D881" s="1" t="s">
        <v>16</v>
      </c>
      <c r="E881" s="6">
        <v>36739</v>
      </c>
      <c r="F881" s="7">
        <v>155000</v>
      </c>
      <c r="G881" s="7">
        <v>153664.09899999999</v>
      </c>
      <c r="H881" s="8">
        <v>0.99138128386536595</v>
      </c>
      <c r="I881" s="32">
        <v>4.4219999999999997</v>
      </c>
      <c r="J881" s="32">
        <v>4.2949999999999999</v>
      </c>
      <c r="K881" s="33">
        <v>0</v>
      </c>
      <c r="L881" s="33">
        <v>19515.3406</v>
      </c>
    </row>
    <row r="882" spans="1:12" x14ac:dyDescent="0.2">
      <c r="A882" s="1" t="s">
        <v>175</v>
      </c>
      <c r="B882" s="1" t="s">
        <v>583</v>
      </c>
      <c r="C882" s="1" t="s">
        <v>75</v>
      </c>
      <c r="D882" s="1" t="s">
        <v>16</v>
      </c>
      <c r="E882" s="6">
        <v>36770</v>
      </c>
      <c r="F882" s="7">
        <v>150000</v>
      </c>
      <c r="G882" s="7">
        <v>147846.19630000001</v>
      </c>
      <c r="H882" s="8">
        <v>0.98564130855926402</v>
      </c>
      <c r="I882" s="32">
        <v>4.3819999999999997</v>
      </c>
      <c r="J882" s="32">
        <v>4.2949999999999999</v>
      </c>
      <c r="K882" s="33">
        <v>0</v>
      </c>
      <c r="L882" s="33">
        <v>12862.6191</v>
      </c>
    </row>
    <row r="883" spans="1:12" x14ac:dyDescent="0.2">
      <c r="A883" s="1" t="s">
        <v>175</v>
      </c>
      <c r="B883" s="1" t="s">
        <v>583</v>
      </c>
      <c r="C883" s="1" t="s">
        <v>75</v>
      </c>
      <c r="D883" s="1" t="s">
        <v>16</v>
      </c>
      <c r="E883" s="6">
        <v>36800</v>
      </c>
      <c r="F883" s="7">
        <v>155000</v>
      </c>
      <c r="G883" s="7">
        <v>151907.19140000001</v>
      </c>
      <c r="H883" s="8">
        <v>0.98004639623156797</v>
      </c>
      <c r="I883" s="32">
        <v>4.3540000000000001</v>
      </c>
      <c r="J883" s="32">
        <v>4.2949999999999999</v>
      </c>
      <c r="K883" s="33">
        <v>0</v>
      </c>
      <c r="L883" s="33">
        <v>8962.5242999999991</v>
      </c>
    </row>
    <row r="884" spans="1:12" x14ac:dyDescent="0.2">
      <c r="A884" s="1" t="s">
        <v>148</v>
      </c>
      <c r="B884" s="1" t="s">
        <v>584</v>
      </c>
      <c r="C884" s="1" t="s">
        <v>75</v>
      </c>
      <c r="D884" s="1" t="s">
        <v>16</v>
      </c>
      <c r="E884" s="6">
        <v>36708</v>
      </c>
      <c r="F884" s="7">
        <v>-310000</v>
      </c>
      <c r="G884" s="7">
        <v>-309095.6385</v>
      </c>
      <c r="H884" s="8">
        <v>0.99708270496663298</v>
      </c>
      <c r="I884" s="32">
        <v>4.4630000000000001</v>
      </c>
      <c r="J884" s="32">
        <v>4.3449999999999998</v>
      </c>
      <c r="K884" s="33">
        <v>0</v>
      </c>
      <c r="L884" s="33">
        <v>-36473.285300000003</v>
      </c>
    </row>
    <row r="885" spans="1:12" x14ac:dyDescent="0.2">
      <c r="A885" s="1" t="s">
        <v>143</v>
      </c>
      <c r="B885" s="1" t="s">
        <v>585</v>
      </c>
      <c r="C885" s="1" t="s">
        <v>75</v>
      </c>
      <c r="D885" s="1" t="s">
        <v>16</v>
      </c>
      <c r="E885" s="6">
        <v>36739</v>
      </c>
      <c r="F885" s="7">
        <v>-310000</v>
      </c>
      <c r="G885" s="7">
        <v>-307328.19799999997</v>
      </c>
      <c r="H885" s="8">
        <v>0.99138128386536595</v>
      </c>
      <c r="I885" s="32">
        <v>4.4219999999999997</v>
      </c>
      <c r="J885" s="32">
        <v>4.3224999999999998</v>
      </c>
      <c r="K885" s="33">
        <v>0</v>
      </c>
      <c r="L885" s="33">
        <v>-30579.155699999999</v>
      </c>
    </row>
    <row r="886" spans="1:12" x14ac:dyDescent="0.2">
      <c r="A886" s="1" t="s">
        <v>96</v>
      </c>
      <c r="B886" s="1" t="s">
        <v>586</v>
      </c>
      <c r="C886" s="1" t="s">
        <v>75</v>
      </c>
      <c r="D886" s="1" t="s">
        <v>16</v>
      </c>
      <c r="E886" s="6">
        <v>36708</v>
      </c>
      <c r="F886" s="7">
        <v>-310000</v>
      </c>
      <c r="G886" s="7">
        <v>-309095.6385</v>
      </c>
      <c r="H886" s="8">
        <v>0.99708270496663298</v>
      </c>
      <c r="I886" s="32">
        <v>4.4630000000000001</v>
      </c>
      <c r="J886" s="32">
        <v>4.3499999999999996</v>
      </c>
      <c r="K886" s="33">
        <v>0</v>
      </c>
      <c r="L886" s="33">
        <v>-34927.807200000003</v>
      </c>
    </row>
    <row r="887" spans="1:12" x14ac:dyDescent="0.2">
      <c r="A887" s="1" t="s">
        <v>130</v>
      </c>
      <c r="B887" s="1" t="s">
        <v>587</v>
      </c>
      <c r="C887" s="1" t="s">
        <v>75</v>
      </c>
      <c r="D887" s="1" t="s">
        <v>16</v>
      </c>
      <c r="E887" s="6">
        <v>36831</v>
      </c>
      <c r="F887" s="7">
        <v>-150000</v>
      </c>
      <c r="G887" s="7">
        <v>-146141.92939999999</v>
      </c>
      <c r="H887" s="8">
        <v>0.97427952923641703</v>
      </c>
      <c r="I887" s="32">
        <v>4.4039999999999999</v>
      </c>
      <c r="J887" s="32">
        <v>4.25</v>
      </c>
      <c r="K887" s="33">
        <v>0</v>
      </c>
      <c r="L887" s="33">
        <v>-22505.857100000001</v>
      </c>
    </row>
    <row r="888" spans="1:12" x14ac:dyDescent="0.2">
      <c r="A888" s="1" t="s">
        <v>130</v>
      </c>
      <c r="B888" s="1" t="s">
        <v>587</v>
      </c>
      <c r="C888" s="1" t="s">
        <v>75</v>
      </c>
      <c r="D888" s="1" t="s">
        <v>16</v>
      </c>
      <c r="E888" s="6">
        <v>36861</v>
      </c>
      <c r="F888" s="7">
        <v>-155000</v>
      </c>
      <c r="G888" s="7">
        <v>-150145.89069999999</v>
      </c>
      <c r="H888" s="8">
        <v>0.96868316580300295</v>
      </c>
      <c r="I888" s="32">
        <v>4.47</v>
      </c>
      <c r="J888" s="32">
        <v>4.25</v>
      </c>
      <c r="K888" s="33">
        <v>0</v>
      </c>
      <c r="L888" s="33">
        <v>-33032.095999999998</v>
      </c>
    </row>
    <row r="889" spans="1:12" x14ac:dyDescent="0.2">
      <c r="A889" s="1" t="s">
        <v>130</v>
      </c>
      <c r="B889" s="1" t="s">
        <v>587</v>
      </c>
      <c r="C889" s="1" t="s">
        <v>75</v>
      </c>
      <c r="D889" s="1" t="s">
        <v>16</v>
      </c>
      <c r="E889" s="6">
        <v>36892</v>
      </c>
      <c r="F889" s="7">
        <v>-155000</v>
      </c>
      <c r="G889" s="7">
        <v>-149247.26550000001</v>
      </c>
      <c r="H889" s="8">
        <v>0.96288558379760603</v>
      </c>
      <c r="I889" s="32">
        <v>4.4539999999999997</v>
      </c>
      <c r="J889" s="32">
        <v>4.25</v>
      </c>
      <c r="K889" s="33">
        <v>0</v>
      </c>
      <c r="L889" s="33">
        <v>-30446.442200000001</v>
      </c>
    </row>
    <row r="890" spans="1:12" x14ac:dyDescent="0.2">
      <c r="A890" s="1" t="s">
        <v>130</v>
      </c>
      <c r="B890" s="1" t="s">
        <v>587</v>
      </c>
      <c r="C890" s="1" t="s">
        <v>75</v>
      </c>
      <c r="D890" s="1" t="s">
        <v>16</v>
      </c>
      <c r="E890" s="6">
        <v>36923</v>
      </c>
      <c r="F890" s="7">
        <v>-140000</v>
      </c>
      <c r="G890" s="7">
        <v>-133990.4345</v>
      </c>
      <c r="H890" s="8">
        <v>0.95707453211344096</v>
      </c>
      <c r="I890" s="32">
        <v>4.2160000000000002</v>
      </c>
      <c r="J890" s="32">
        <v>4.25</v>
      </c>
      <c r="K890" s="33">
        <v>0</v>
      </c>
      <c r="L890" s="33">
        <v>4555.6747999999998</v>
      </c>
    </row>
    <row r="891" spans="1:12" x14ac:dyDescent="0.2">
      <c r="A891" s="1" t="s">
        <v>130</v>
      </c>
      <c r="B891" s="1" t="s">
        <v>587</v>
      </c>
      <c r="C891" s="1" t="s">
        <v>75</v>
      </c>
      <c r="D891" s="1" t="s">
        <v>16</v>
      </c>
      <c r="E891" s="6">
        <v>36951</v>
      </c>
      <c r="F891" s="7">
        <v>-155000</v>
      </c>
      <c r="G891" s="7">
        <v>-147531.1778</v>
      </c>
      <c r="H891" s="8">
        <v>0.95181405005432396</v>
      </c>
      <c r="I891" s="32">
        <v>3.976</v>
      </c>
      <c r="J891" s="32">
        <v>4.25</v>
      </c>
      <c r="K891" s="33">
        <v>0</v>
      </c>
      <c r="L891" s="33">
        <v>40423.542699999998</v>
      </c>
    </row>
    <row r="892" spans="1:12" x14ac:dyDescent="0.2">
      <c r="A892" s="1" t="s">
        <v>139</v>
      </c>
      <c r="B892" s="1" t="s">
        <v>588</v>
      </c>
      <c r="C892" s="1" t="s">
        <v>75</v>
      </c>
      <c r="D892" s="1" t="s">
        <v>16</v>
      </c>
      <c r="E892" s="6">
        <v>36708</v>
      </c>
      <c r="F892" s="7">
        <v>310000</v>
      </c>
      <c r="G892" s="7">
        <v>309095.6385</v>
      </c>
      <c r="H892" s="8">
        <v>0.99708270496663298</v>
      </c>
      <c r="I892" s="32">
        <v>4.4630000000000001</v>
      </c>
      <c r="J892" s="32">
        <v>4.3449999999999998</v>
      </c>
      <c r="K892" s="33">
        <v>0</v>
      </c>
      <c r="L892" s="33">
        <v>36473.285300000003</v>
      </c>
    </row>
    <row r="893" spans="1:12" x14ac:dyDescent="0.2">
      <c r="A893" s="1" t="s">
        <v>589</v>
      </c>
      <c r="B893" s="1" t="s">
        <v>590</v>
      </c>
      <c r="C893" s="1" t="s">
        <v>75</v>
      </c>
      <c r="D893" s="1" t="s">
        <v>16</v>
      </c>
      <c r="E893" s="6">
        <v>36708</v>
      </c>
      <c r="F893" s="7">
        <v>-155000</v>
      </c>
      <c r="G893" s="7">
        <v>-154547.8193</v>
      </c>
      <c r="H893" s="8">
        <v>0.99708270496663298</v>
      </c>
      <c r="I893" s="32">
        <v>4.4630000000000001</v>
      </c>
      <c r="J893" s="32">
        <v>4.32</v>
      </c>
      <c r="K893" s="33">
        <v>0</v>
      </c>
      <c r="L893" s="33">
        <v>-22100.338199999998</v>
      </c>
    </row>
    <row r="894" spans="1:12" x14ac:dyDescent="0.2">
      <c r="A894" s="1" t="s">
        <v>589</v>
      </c>
      <c r="B894" s="1" t="s">
        <v>590</v>
      </c>
      <c r="C894" s="1" t="s">
        <v>75</v>
      </c>
      <c r="D894" s="1" t="s">
        <v>16</v>
      </c>
      <c r="E894" s="6">
        <v>36739</v>
      </c>
      <c r="F894" s="7">
        <v>-155000</v>
      </c>
      <c r="G894" s="7">
        <v>-153664.09899999999</v>
      </c>
      <c r="H894" s="8">
        <v>0.99138128386536595</v>
      </c>
      <c r="I894" s="32">
        <v>4.4219999999999997</v>
      </c>
      <c r="J894" s="32">
        <v>4.32</v>
      </c>
      <c r="K894" s="33">
        <v>0</v>
      </c>
      <c r="L894" s="33">
        <v>-15673.7381</v>
      </c>
    </row>
    <row r="895" spans="1:12" x14ac:dyDescent="0.2">
      <c r="A895" s="1" t="s">
        <v>589</v>
      </c>
      <c r="B895" s="1" t="s">
        <v>590</v>
      </c>
      <c r="C895" s="1" t="s">
        <v>75</v>
      </c>
      <c r="D895" s="1" t="s">
        <v>16</v>
      </c>
      <c r="E895" s="6">
        <v>36770</v>
      </c>
      <c r="F895" s="7">
        <v>-150000</v>
      </c>
      <c r="G895" s="7">
        <v>-147846.19630000001</v>
      </c>
      <c r="H895" s="8">
        <v>0.98564130855926402</v>
      </c>
      <c r="I895" s="32">
        <v>4.3819999999999997</v>
      </c>
      <c r="J895" s="32">
        <v>4.32</v>
      </c>
      <c r="K895" s="33">
        <v>0</v>
      </c>
      <c r="L895" s="33">
        <v>-9166.4642000000003</v>
      </c>
    </row>
    <row r="896" spans="1:12" x14ac:dyDescent="0.2">
      <c r="A896" s="1" t="s">
        <v>589</v>
      </c>
      <c r="B896" s="1" t="s">
        <v>590</v>
      </c>
      <c r="C896" s="1" t="s">
        <v>75</v>
      </c>
      <c r="D896" s="1" t="s">
        <v>16</v>
      </c>
      <c r="E896" s="6">
        <v>36800</v>
      </c>
      <c r="F896" s="7">
        <v>-155000</v>
      </c>
      <c r="G896" s="7">
        <v>-151907.19140000001</v>
      </c>
      <c r="H896" s="8">
        <v>0.98004639623156797</v>
      </c>
      <c r="I896" s="32">
        <v>4.3540000000000001</v>
      </c>
      <c r="J896" s="32">
        <v>4.32</v>
      </c>
      <c r="K896" s="33">
        <v>0</v>
      </c>
      <c r="L896" s="33">
        <v>-5164.8445000000002</v>
      </c>
    </row>
    <row r="897" spans="1:12" x14ac:dyDescent="0.2">
      <c r="A897" s="1" t="s">
        <v>96</v>
      </c>
      <c r="B897" s="1" t="s">
        <v>591</v>
      </c>
      <c r="C897" s="1" t="s">
        <v>75</v>
      </c>
      <c r="D897" s="1" t="s">
        <v>16</v>
      </c>
      <c r="E897" s="6">
        <v>36708</v>
      </c>
      <c r="F897" s="7">
        <v>-310000</v>
      </c>
      <c r="G897" s="7">
        <v>-309095.6385</v>
      </c>
      <c r="H897" s="8">
        <v>0.99708270496663298</v>
      </c>
      <c r="I897" s="32">
        <v>4.4630000000000001</v>
      </c>
      <c r="J897" s="32">
        <v>4.3499999999999996</v>
      </c>
      <c r="K897" s="33">
        <v>0</v>
      </c>
      <c r="L897" s="33">
        <v>-34927.807200000003</v>
      </c>
    </row>
    <row r="898" spans="1:12" x14ac:dyDescent="0.2">
      <c r="A898" s="1" t="s">
        <v>592</v>
      </c>
      <c r="B898" s="1" t="s">
        <v>593</v>
      </c>
      <c r="C898" s="1" t="s">
        <v>75</v>
      </c>
      <c r="D898" s="1" t="s">
        <v>16</v>
      </c>
      <c r="E898" s="6">
        <v>36708</v>
      </c>
      <c r="F898" s="7">
        <v>-310000</v>
      </c>
      <c r="G898" s="7">
        <v>-309095.6385</v>
      </c>
      <c r="H898" s="8">
        <v>0.99708270496663298</v>
      </c>
      <c r="I898" s="32">
        <v>4.4630000000000001</v>
      </c>
      <c r="J898" s="32">
        <v>4.3550000000000004</v>
      </c>
      <c r="K898" s="33">
        <v>0</v>
      </c>
      <c r="L898" s="33">
        <v>-33382.328999999998</v>
      </c>
    </row>
    <row r="899" spans="1:12" x14ac:dyDescent="0.2">
      <c r="A899" s="1" t="s">
        <v>198</v>
      </c>
      <c r="B899" s="1" t="s">
        <v>594</v>
      </c>
      <c r="C899" s="1" t="s">
        <v>75</v>
      </c>
      <c r="D899" s="1" t="s">
        <v>16</v>
      </c>
      <c r="E899" s="6">
        <v>36708</v>
      </c>
      <c r="F899" s="7">
        <v>155000</v>
      </c>
      <c r="G899" s="7">
        <v>154547.8193</v>
      </c>
      <c r="H899" s="8">
        <v>0.99708270496663298</v>
      </c>
      <c r="I899" s="32">
        <v>4.4630000000000001</v>
      </c>
      <c r="J899" s="32">
        <v>4.3499999999999996</v>
      </c>
      <c r="K899" s="33">
        <v>0</v>
      </c>
      <c r="L899" s="33">
        <v>17463.903600000001</v>
      </c>
    </row>
    <row r="900" spans="1:12" x14ac:dyDescent="0.2">
      <c r="A900" s="1" t="s">
        <v>150</v>
      </c>
      <c r="B900" s="1" t="s">
        <v>595</v>
      </c>
      <c r="C900" s="1" t="s">
        <v>75</v>
      </c>
      <c r="D900" s="1" t="s">
        <v>16</v>
      </c>
      <c r="E900" s="6">
        <v>36708</v>
      </c>
      <c r="F900" s="7">
        <v>155000</v>
      </c>
      <c r="G900" s="7">
        <v>154547.8193</v>
      </c>
      <c r="H900" s="8">
        <v>0.99708270496663298</v>
      </c>
      <c r="I900" s="32">
        <v>4.4630000000000001</v>
      </c>
      <c r="J900" s="32">
        <v>4.3499999999999996</v>
      </c>
      <c r="K900" s="33">
        <v>0</v>
      </c>
      <c r="L900" s="33">
        <v>17463.903600000001</v>
      </c>
    </row>
    <row r="901" spans="1:12" x14ac:dyDescent="0.2">
      <c r="A901" s="1" t="s">
        <v>110</v>
      </c>
      <c r="B901" s="1" t="s">
        <v>596</v>
      </c>
      <c r="C901" s="1" t="s">
        <v>75</v>
      </c>
      <c r="D901" s="1" t="s">
        <v>16</v>
      </c>
      <c r="E901" s="6">
        <v>36831</v>
      </c>
      <c r="F901" s="7">
        <v>150000</v>
      </c>
      <c r="G901" s="7">
        <v>146141.92939999999</v>
      </c>
      <c r="H901" s="8">
        <v>0.97427952923641703</v>
      </c>
      <c r="I901" s="32">
        <v>4.4039999999999999</v>
      </c>
      <c r="J901" s="32">
        <v>4.24</v>
      </c>
      <c r="K901" s="33">
        <v>0</v>
      </c>
      <c r="L901" s="33">
        <v>23967.276399999999</v>
      </c>
    </row>
    <row r="902" spans="1:12" x14ac:dyDescent="0.2">
      <c r="A902" s="1" t="s">
        <v>110</v>
      </c>
      <c r="B902" s="1" t="s">
        <v>596</v>
      </c>
      <c r="C902" s="1" t="s">
        <v>75</v>
      </c>
      <c r="D902" s="1" t="s">
        <v>16</v>
      </c>
      <c r="E902" s="6">
        <v>36861</v>
      </c>
      <c r="F902" s="7">
        <v>155000</v>
      </c>
      <c r="G902" s="7">
        <v>150145.89069999999</v>
      </c>
      <c r="H902" s="8">
        <v>0.96868316580300295</v>
      </c>
      <c r="I902" s="32">
        <v>4.47</v>
      </c>
      <c r="J902" s="32">
        <v>4.24</v>
      </c>
      <c r="K902" s="33">
        <v>0</v>
      </c>
      <c r="L902" s="33">
        <v>34533.554900000003</v>
      </c>
    </row>
    <row r="903" spans="1:12" x14ac:dyDescent="0.2">
      <c r="A903" s="1" t="s">
        <v>110</v>
      </c>
      <c r="B903" s="1" t="s">
        <v>596</v>
      </c>
      <c r="C903" s="1" t="s">
        <v>75</v>
      </c>
      <c r="D903" s="1" t="s">
        <v>16</v>
      </c>
      <c r="E903" s="6">
        <v>36892</v>
      </c>
      <c r="F903" s="7">
        <v>155000</v>
      </c>
      <c r="G903" s="7">
        <v>149247.26550000001</v>
      </c>
      <c r="H903" s="8">
        <v>0.96288558379760603</v>
      </c>
      <c r="I903" s="32">
        <v>4.4539999999999997</v>
      </c>
      <c r="J903" s="32">
        <v>4.24</v>
      </c>
      <c r="K903" s="33">
        <v>0</v>
      </c>
      <c r="L903" s="33">
        <v>31938.914799999999</v>
      </c>
    </row>
    <row r="904" spans="1:12" x14ac:dyDescent="0.2">
      <c r="A904" s="1" t="s">
        <v>110</v>
      </c>
      <c r="B904" s="1" t="s">
        <v>596</v>
      </c>
      <c r="C904" s="1" t="s">
        <v>75</v>
      </c>
      <c r="D904" s="1" t="s">
        <v>16</v>
      </c>
      <c r="E904" s="6">
        <v>36923</v>
      </c>
      <c r="F904" s="7">
        <v>140000</v>
      </c>
      <c r="G904" s="7">
        <v>133990.4345</v>
      </c>
      <c r="H904" s="8">
        <v>0.95707453211344096</v>
      </c>
      <c r="I904" s="32">
        <v>4.2160000000000002</v>
      </c>
      <c r="J904" s="32">
        <v>4.24</v>
      </c>
      <c r="K904" s="33">
        <v>0</v>
      </c>
      <c r="L904" s="33">
        <v>-3215.7703999999999</v>
      </c>
    </row>
    <row r="905" spans="1:12" x14ac:dyDescent="0.2">
      <c r="A905" s="1" t="s">
        <v>110</v>
      </c>
      <c r="B905" s="1" t="s">
        <v>596</v>
      </c>
      <c r="C905" s="1" t="s">
        <v>75</v>
      </c>
      <c r="D905" s="1" t="s">
        <v>16</v>
      </c>
      <c r="E905" s="6">
        <v>36951</v>
      </c>
      <c r="F905" s="7">
        <v>155000</v>
      </c>
      <c r="G905" s="7">
        <v>147531.1778</v>
      </c>
      <c r="H905" s="8">
        <v>0.95181405005432396</v>
      </c>
      <c r="I905" s="32">
        <v>3.976</v>
      </c>
      <c r="J905" s="32">
        <v>4.24</v>
      </c>
      <c r="K905" s="33">
        <v>0</v>
      </c>
      <c r="L905" s="33">
        <v>-38948.230900000002</v>
      </c>
    </row>
    <row r="906" spans="1:12" x14ac:dyDescent="0.2">
      <c r="A906" s="1" t="s">
        <v>115</v>
      </c>
      <c r="B906" s="1" t="s">
        <v>597</v>
      </c>
      <c r="C906" s="1" t="s">
        <v>75</v>
      </c>
      <c r="D906" s="1" t="s">
        <v>16</v>
      </c>
      <c r="E906" s="6">
        <v>36708</v>
      </c>
      <c r="F906" s="7">
        <v>155000</v>
      </c>
      <c r="G906" s="7">
        <v>154547.8193</v>
      </c>
      <c r="H906" s="8">
        <v>0.99708270496663298</v>
      </c>
      <c r="I906" s="32">
        <v>4.4630000000000001</v>
      </c>
      <c r="J906" s="32">
        <v>4.3449999999999998</v>
      </c>
      <c r="K906" s="33">
        <v>0</v>
      </c>
      <c r="L906" s="33">
        <v>18236.6427</v>
      </c>
    </row>
    <row r="907" spans="1:12" x14ac:dyDescent="0.2">
      <c r="A907" s="1" t="s">
        <v>168</v>
      </c>
      <c r="B907" s="1" t="s">
        <v>598</v>
      </c>
      <c r="C907" s="1" t="s">
        <v>75</v>
      </c>
      <c r="D907" s="1" t="s">
        <v>16</v>
      </c>
      <c r="E907" s="6">
        <v>36831</v>
      </c>
      <c r="F907" s="7">
        <v>-150000</v>
      </c>
      <c r="G907" s="7">
        <v>-146141.92939999999</v>
      </c>
      <c r="H907" s="8">
        <v>0.97427952923641703</v>
      </c>
      <c r="I907" s="32">
        <v>4.4039999999999999</v>
      </c>
      <c r="J907" s="32">
        <v>4.2549999999999999</v>
      </c>
      <c r="K907" s="33">
        <v>0</v>
      </c>
      <c r="L907" s="33">
        <v>-21775.147499999999</v>
      </c>
    </row>
    <row r="908" spans="1:12" x14ac:dyDescent="0.2">
      <c r="A908" s="1" t="s">
        <v>168</v>
      </c>
      <c r="B908" s="1" t="s">
        <v>598</v>
      </c>
      <c r="C908" s="1" t="s">
        <v>75</v>
      </c>
      <c r="D908" s="1" t="s">
        <v>16</v>
      </c>
      <c r="E908" s="6">
        <v>36861</v>
      </c>
      <c r="F908" s="7">
        <v>-155000</v>
      </c>
      <c r="G908" s="7">
        <v>-150145.89069999999</v>
      </c>
      <c r="H908" s="8">
        <v>0.96868316580300295</v>
      </c>
      <c r="I908" s="32">
        <v>4.47</v>
      </c>
      <c r="J908" s="32">
        <v>4.2549999999999999</v>
      </c>
      <c r="K908" s="33">
        <v>0</v>
      </c>
      <c r="L908" s="33">
        <v>-32281.3665</v>
      </c>
    </row>
    <row r="909" spans="1:12" x14ac:dyDescent="0.2">
      <c r="A909" s="1" t="s">
        <v>168</v>
      </c>
      <c r="B909" s="1" t="s">
        <v>598</v>
      </c>
      <c r="C909" s="1" t="s">
        <v>75</v>
      </c>
      <c r="D909" s="1" t="s">
        <v>16</v>
      </c>
      <c r="E909" s="6">
        <v>36892</v>
      </c>
      <c r="F909" s="7">
        <v>-155000</v>
      </c>
      <c r="G909" s="7">
        <v>-149247.26550000001</v>
      </c>
      <c r="H909" s="8">
        <v>0.96288558379760603</v>
      </c>
      <c r="I909" s="32">
        <v>4.4539999999999997</v>
      </c>
      <c r="J909" s="32">
        <v>4.2549999999999999</v>
      </c>
      <c r="K909" s="33">
        <v>0</v>
      </c>
      <c r="L909" s="33">
        <v>-29700.2058</v>
      </c>
    </row>
    <row r="910" spans="1:12" x14ac:dyDescent="0.2">
      <c r="A910" s="1" t="s">
        <v>168</v>
      </c>
      <c r="B910" s="1" t="s">
        <v>598</v>
      </c>
      <c r="C910" s="1" t="s">
        <v>75</v>
      </c>
      <c r="D910" s="1" t="s">
        <v>16</v>
      </c>
      <c r="E910" s="6">
        <v>36923</v>
      </c>
      <c r="F910" s="7">
        <v>-140000</v>
      </c>
      <c r="G910" s="7">
        <v>-133990.4345</v>
      </c>
      <c r="H910" s="8">
        <v>0.95707453211344096</v>
      </c>
      <c r="I910" s="32">
        <v>4.2160000000000002</v>
      </c>
      <c r="J910" s="32">
        <v>4.2549999999999999</v>
      </c>
      <c r="K910" s="33">
        <v>0</v>
      </c>
      <c r="L910" s="33">
        <v>5225.6269000000002</v>
      </c>
    </row>
    <row r="911" spans="1:12" x14ac:dyDescent="0.2">
      <c r="A911" s="1" t="s">
        <v>168</v>
      </c>
      <c r="B911" s="1" t="s">
        <v>598</v>
      </c>
      <c r="C911" s="1" t="s">
        <v>75</v>
      </c>
      <c r="D911" s="1" t="s">
        <v>16</v>
      </c>
      <c r="E911" s="6">
        <v>36951</v>
      </c>
      <c r="F911" s="7">
        <v>-155000</v>
      </c>
      <c r="G911" s="7">
        <v>-147531.1778</v>
      </c>
      <c r="H911" s="8">
        <v>0.95181405005432396</v>
      </c>
      <c r="I911" s="32">
        <v>3.976</v>
      </c>
      <c r="J911" s="32">
        <v>4.2549999999999999</v>
      </c>
      <c r="K911" s="33">
        <v>0</v>
      </c>
      <c r="L911" s="33">
        <v>41161.198600000003</v>
      </c>
    </row>
    <row r="912" spans="1:12" x14ac:dyDescent="0.2">
      <c r="A912" s="1" t="s">
        <v>270</v>
      </c>
      <c r="B912" s="1" t="s">
        <v>599</v>
      </c>
      <c r="C912" s="1" t="s">
        <v>75</v>
      </c>
      <c r="D912" s="1" t="s">
        <v>16</v>
      </c>
      <c r="E912" s="6">
        <v>36708</v>
      </c>
      <c r="F912" s="7">
        <v>-310000</v>
      </c>
      <c r="G912" s="7">
        <v>-309095.6385</v>
      </c>
      <c r="H912" s="8">
        <v>0.99708270496663298</v>
      </c>
      <c r="I912" s="32">
        <v>4.4630000000000001</v>
      </c>
      <c r="J912" s="32">
        <v>4.3600000000000003</v>
      </c>
      <c r="K912" s="33">
        <v>0</v>
      </c>
      <c r="L912" s="33">
        <v>-31836.8508</v>
      </c>
    </row>
    <row r="913" spans="1:12" x14ac:dyDescent="0.2">
      <c r="A913" s="1" t="s">
        <v>150</v>
      </c>
      <c r="B913" s="1" t="s">
        <v>600</v>
      </c>
      <c r="C913" s="1" t="s">
        <v>75</v>
      </c>
      <c r="D913" s="1" t="s">
        <v>16</v>
      </c>
      <c r="E913" s="6">
        <v>36708</v>
      </c>
      <c r="F913" s="7">
        <v>-310000</v>
      </c>
      <c r="G913" s="7">
        <v>-309095.6385</v>
      </c>
      <c r="H913" s="8">
        <v>0.99708270496663298</v>
      </c>
      <c r="I913" s="32">
        <v>4.4630000000000001</v>
      </c>
      <c r="J913" s="32">
        <v>4.3650000000000002</v>
      </c>
      <c r="K913" s="33">
        <v>0</v>
      </c>
      <c r="L913" s="33">
        <v>-30291.372599999999</v>
      </c>
    </row>
    <row r="914" spans="1:12" x14ac:dyDescent="0.2">
      <c r="A914" s="1" t="s">
        <v>168</v>
      </c>
      <c r="B914" s="1" t="s">
        <v>601</v>
      </c>
      <c r="C914" s="1" t="s">
        <v>75</v>
      </c>
      <c r="D914" s="1" t="s">
        <v>16</v>
      </c>
      <c r="E914" s="6">
        <v>36708</v>
      </c>
      <c r="F914" s="7">
        <v>-310000</v>
      </c>
      <c r="G914" s="7">
        <v>-309095.6385</v>
      </c>
      <c r="H914" s="8">
        <v>0.99708270496663298</v>
      </c>
      <c r="I914" s="32">
        <v>4.4630000000000001</v>
      </c>
      <c r="J914" s="32">
        <v>4.37</v>
      </c>
      <c r="K914" s="33">
        <v>0</v>
      </c>
      <c r="L914" s="33">
        <v>-28745.894400000001</v>
      </c>
    </row>
    <row r="915" spans="1:12" x14ac:dyDescent="0.2">
      <c r="A915" s="1" t="s">
        <v>170</v>
      </c>
      <c r="B915" s="1" t="s">
        <v>602</v>
      </c>
      <c r="C915" s="1" t="s">
        <v>75</v>
      </c>
      <c r="D915" s="1" t="s">
        <v>16</v>
      </c>
      <c r="E915" s="6">
        <v>36708</v>
      </c>
      <c r="F915" s="7">
        <v>155000</v>
      </c>
      <c r="G915" s="7">
        <v>154547.8193</v>
      </c>
      <c r="H915" s="8">
        <v>0.99708270496663298</v>
      </c>
      <c r="I915" s="32">
        <v>4.4630000000000001</v>
      </c>
      <c r="J915" s="32">
        <v>4.3650000000000002</v>
      </c>
      <c r="K915" s="33">
        <v>0</v>
      </c>
      <c r="L915" s="33">
        <v>15145.686299999999</v>
      </c>
    </row>
    <row r="916" spans="1:12" x14ac:dyDescent="0.2">
      <c r="A916" s="1" t="s">
        <v>170</v>
      </c>
      <c r="B916" s="1" t="s">
        <v>603</v>
      </c>
      <c r="C916" s="1" t="s">
        <v>75</v>
      </c>
      <c r="D916" s="1" t="s">
        <v>16</v>
      </c>
      <c r="E916" s="6">
        <v>36708</v>
      </c>
      <c r="F916" s="7">
        <v>155000</v>
      </c>
      <c r="G916" s="7">
        <v>154547.8193</v>
      </c>
      <c r="H916" s="8">
        <v>0.99708270496663298</v>
      </c>
      <c r="I916" s="32">
        <v>4.4630000000000001</v>
      </c>
      <c r="J916" s="32">
        <v>4.3650000000000002</v>
      </c>
      <c r="K916" s="33">
        <v>0</v>
      </c>
      <c r="L916" s="33">
        <v>15145.686299999999</v>
      </c>
    </row>
    <row r="917" spans="1:12" x14ac:dyDescent="0.2">
      <c r="A917" s="1" t="s">
        <v>273</v>
      </c>
      <c r="B917" s="1" t="s">
        <v>604</v>
      </c>
      <c r="C917" s="1" t="s">
        <v>75</v>
      </c>
      <c r="D917" s="1" t="s">
        <v>16</v>
      </c>
      <c r="E917" s="6">
        <v>36708</v>
      </c>
      <c r="F917" s="7">
        <v>-310000</v>
      </c>
      <c r="G917" s="7">
        <v>-309095.6385</v>
      </c>
      <c r="H917" s="8">
        <v>0.99708270496663298</v>
      </c>
      <c r="I917" s="32">
        <v>4.4630000000000001</v>
      </c>
      <c r="J917" s="32">
        <v>4.37</v>
      </c>
      <c r="K917" s="33">
        <v>0</v>
      </c>
      <c r="L917" s="33">
        <v>-28745.894400000001</v>
      </c>
    </row>
    <row r="918" spans="1:12" x14ac:dyDescent="0.2">
      <c r="A918" s="1" t="s">
        <v>442</v>
      </c>
      <c r="B918" s="1" t="s">
        <v>605</v>
      </c>
      <c r="C918" s="1" t="s">
        <v>75</v>
      </c>
      <c r="D918" s="1" t="s">
        <v>16</v>
      </c>
      <c r="E918" s="6">
        <v>36708</v>
      </c>
      <c r="F918" s="7">
        <v>-155000</v>
      </c>
      <c r="G918" s="7">
        <v>-154547.8193</v>
      </c>
      <c r="H918" s="8">
        <v>0.99708270496663298</v>
      </c>
      <c r="I918" s="32">
        <v>4.4630000000000001</v>
      </c>
      <c r="J918" s="32">
        <v>4.375</v>
      </c>
      <c r="K918" s="33">
        <v>0</v>
      </c>
      <c r="L918" s="33">
        <v>-13600.2081</v>
      </c>
    </row>
    <row r="919" spans="1:12" x14ac:dyDescent="0.2">
      <c r="A919" s="1" t="s">
        <v>198</v>
      </c>
      <c r="B919" s="1" t="s">
        <v>606</v>
      </c>
      <c r="C919" s="1" t="s">
        <v>75</v>
      </c>
      <c r="D919" s="1" t="s">
        <v>16</v>
      </c>
      <c r="E919" s="6">
        <v>36708</v>
      </c>
      <c r="F919" s="7">
        <v>155000</v>
      </c>
      <c r="G919" s="7">
        <v>154547.8193</v>
      </c>
      <c r="H919" s="8">
        <v>0.99708270496663298</v>
      </c>
      <c r="I919" s="32">
        <v>4.4630000000000001</v>
      </c>
      <c r="J919" s="32">
        <v>4.3650000000000002</v>
      </c>
      <c r="K919" s="33">
        <v>0</v>
      </c>
      <c r="L919" s="33">
        <v>15145.686299999999</v>
      </c>
    </row>
    <row r="920" spans="1:12" x14ac:dyDescent="0.2">
      <c r="A920" s="1" t="s">
        <v>115</v>
      </c>
      <c r="B920" s="1" t="s">
        <v>607</v>
      </c>
      <c r="C920" s="1" t="s">
        <v>75</v>
      </c>
      <c r="D920" s="1" t="s">
        <v>16</v>
      </c>
      <c r="E920" s="6">
        <v>36708</v>
      </c>
      <c r="F920" s="7">
        <v>155000</v>
      </c>
      <c r="G920" s="7">
        <v>154547.8193</v>
      </c>
      <c r="H920" s="8">
        <v>0.99708270496663298</v>
      </c>
      <c r="I920" s="32">
        <v>4.4630000000000001</v>
      </c>
      <c r="J920" s="32">
        <v>4.3650000000000002</v>
      </c>
      <c r="K920" s="33">
        <v>0</v>
      </c>
      <c r="L920" s="33">
        <v>15145.686299999999</v>
      </c>
    </row>
    <row r="921" spans="1:12" x14ac:dyDescent="0.2">
      <c r="A921" s="1" t="s">
        <v>442</v>
      </c>
      <c r="B921" s="1" t="s">
        <v>608</v>
      </c>
      <c r="C921" s="1" t="s">
        <v>75</v>
      </c>
      <c r="D921" s="1" t="s">
        <v>16</v>
      </c>
      <c r="E921" s="6">
        <v>36708</v>
      </c>
      <c r="F921" s="7">
        <v>-155000</v>
      </c>
      <c r="G921" s="7">
        <v>-154547.8193</v>
      </c>
      <c r="H921" s="8">
        <v>0.99708270496663298</v>
      </c>
      <c r="I921" s="32">
        <v>4.4630000000000001</v>
      </c>
      <c r="J921" s="32">
        <v>4.37</v>
      </c>
      <c r="K921" s="33">
        <v>0</v>
      </c>
      <c r="L921" s="33">
        <v>-14372.947200000001</v>
      </c>
    </row>
    <row r="922" spans="1:12" x14ac:dyDescent="0.2">
      <c r="A922" s="1" t="s">
        <v>110</v>
      </c>
      <c r="B922" s="1" t="s">
        <v>609</v>
      </c>
      <c r="C922" s="1" t="s">
        <v>75</v>
      </c>
      <c r="D922" s="1" t="s">
        <v>16</v>
      </c>
      <c r="E922" s="6">
        <v>36708</v>
      </c>
      <c r="F922" s="7">
        <v>155000</v>
      </c>
      <c r="G922" s="7">
        <v>154547.8193</v>
      </c>
      <c r="H922" s="8">
        <v>0.99708270496663298</v>
      </c>
      <c r="I922" s="32">
        <v>4.4630000000000001</v>
      </c>
      <c r="J922" s="32">
        <v>4.3250000000000002</v>
      </c>
      <c r="K922" s="33">
        <v>0</v>
      </c>
      <c r="L922" s="33">
        <v>21327.599099999999</v>
      </c>
    </row>
    <row r="923" spans="1:12" x14ac:dyDescent="0.2">
      <c r="A923" s="1" t="s">
        <v>110</v>
      </c>
      <c r="B923" s="1" t="s">
        <v>609</v>
      </c>
      <c r="C923" s="1" t="s">
        <v>75</v>
      </c>
      <c r="D923" s="1" t="s">
        <v>16</v>
      </c>
      <c r="E923" s="6">
        <v>36739</v>
      </c>
      <c r="F923" s="7">
        <v>155000</v>
      </c>
      <c r="G923" s="7">
        <v>153664.09899999999</v>
      </c>
      <c r="H923" s="8">
        <v>0.99138128386536595</v>
      </c>
      <c r="I923" s="32">
        <v>4.4219999999999997</v>
      </c>
      <c r="J923" s="32">
        <v>4.3250000000000002</v>
      </c>
      <c r="K923" s="33">
        <v>0</v>
      </c>
      <c r="L923" s="33">
        <v>14905.417600000001</v>
      </c>
    </row>
    <row r="924" spans="1:12" x14ac:dyDescent="0.2">
      <c r="A924" s="1" t="s">
        <v>110</v>
      </c>
      <c r="B924" s="1" t="s">
        <v>609</v>
      </c>
      <c r="C924" s="1" t="s">
        <v>75</v>
      </c>
      <c r="D924" s="1" t="s">
        <v>16</v>
      </c>
      <c r="E924" s="6">
        <v>36770</v>
      </c>
      <c r="F924" s="7">
        <v>150000</v>
      </c>
      <c r="G924" s="7">
        <v>147846.19630000001</v>
      </c>
      <c r="H924" s="8">
        <v>0.98564130855926402</v>
      </c>
      <c r="I924" s="32">
        <v>4.3819999999999997</v>
      </c>
      <c r="J924" s="32">
        <v>4.3250000000000002</v>
      </c>
      <c r="K924" s="33">
        <v>0</v>
      </c>
      <c r="L924" s="33">
        <v>8427.2332000000006</v>
      </c>
    </row>
    <row r="925" spans="1:12" x14ac:dyDescent="0.2">
      <c r="A925" s="1" t="s">
        <v>110</v>
      </c>
      <c r="B925" s="1" t="s">
        <v>609</v>
      </c>
      <c r="C925" s="1" t="s">
        <v>75</v>
      </c>
      <c r="D925" s="1" t="s">
        <v>16</v>
      </c>
      <c r="E925" s="6">
        <v>36800</v>
      </c>
      <c r="F925" s="7">
        <v>155000</v>
      </c>
      <c r="G925" s="7">
        <v>151907.19140000001</v>
      </c>
      <c r="H925" s="8">
        <v>0.98004639623156797</v>
      </c>
      <c r="I925" s="32">
        <v>4.3540000000000001</v>
      </c>
      <c r="J925" s="32">
        <v>4.3250000000000002</v>
      </c>
      <c r="K925" s="33">
        <v>0</v>
      </c>
      <c r="L925" s="33">
        <v>4405.3086000000003</v>
      </c>
    </row>
    <row r="926" spans="1:12" x14ac:dyDescent="0.2">
      <c r="A926" s="1" t="s">
        <v>110</v>
      </c>
      <c r="B926" s="1" t="s">
        <v>610</v>
      </c>
      <c r="C926" s="1" t="s">
        <v>75</v>
      </c>
      <c r="D926" s="1" t="s">
        <v>16</v>
      </c>
      <c r="E926" s="6">
        <v>36708</v>
      </c>
      <c r="F926" s="7">
        <v>310000</v>
      </c>
      <c r="G926" s="7">
        <v>309095.6385</v>
      </c>
      <c r="H926" s="8">
        <v>0.99708270496663298</v>
      </c>
      <c r="I926" s="32">
        <v>4.4630000000000001</v>
      </c>
      <c r="J926" s="32">
        <v>4.3600000000000003</v>
      </c>
      <c r="K926" s="33">
        <v>0</v>
      </c>
      <c r="L926" s="33">
        <v>31836.8508</v>
      </c>
    </row>
    <row r="927" spans="1:12" x14ac:dyDescent="0.2">
      <c r="A927" s="1" t="s">
        <v>215</v>
      </c>
      <c r="B927" s="1" t="s">
        <v>611</v>
      </c>
      <c r="C927" s="1" t="s">
        <v>75</v>
      </c>
      <c r="D927" s="1" t="s">
        <v>16</v>
      </c>
      <c r="E927" s="6">
        <v>36708</v>
      </c>
      <c r="F927" s="7">
        <v>310000</v>
      </c>
      <c r="G927" s="7">
        <v>309095.6385</v>
      </c>
      <c r="H927" s="8">
        <v>0.99708270496663298</v>
      </c>
      <c r="I927" s="32">
        <v>4.4630000000000001</v>
      </c>
      <c r="J927" s="32">
        <v>4.3550000000000004</v>
      </c>
      <c r="K927" s="33">
        <v>0</v>
      </c>
      <c r="L927" s="33">
        <v>33382.328999999998</v>
      </c>
    </row>
    <row r="928" spans="1:12" x14ac:dyDescent="0.2">
      <c r="A928" s="1" t="s">
        <v>110</v>
      </c>
      <c r="B928" s="1" t="s">
        <v>612</v>
      </c>
      <c r="C928" s="1" t="s">
        <v>75</v>
      </c>
      <c r="D928" s="1" t="s">
        <v>16</v>
      </c>
      <c r="E928" s="6">
        <v>36708</v>
      </c>
      <c r="F928" s="7">
        <v>310000</v>
      </c>
      <c r="G928" s="7">
        <v>309095.6385</v>
      </c>
      <c r="H928" s="8">
        <v>0.99708270496663298</v>
      </c>
      <c r="I928" s="32">
        <v>4.4630000000000001</v>
      </c>
      <c r="J928" s="32">
        <v>4.3499999999999996</v>
      </c>
      <c r="K928" s="33">
        <v>0</v>
      </c>
      <c r="L928" s="33">
        <v>34927.807200000003</v>
      </c>
    </row>
    <row r="929" spans="1:12" x14ac:dyDescent="0.2">
      <c r="A929" s="1" t="s">
        <v>168</v>
      </c>
      <c r="B929" s="1" t="s">
        <v>613</v>
      </c>
      <c r="C929" s="1" t="s">
        <v>75</v>
      </c>
      <c r="D929" s="1" t="s">
        <v>16</v>
      </c>
      <c r="E929" s="6">
        <v>36831</v>
      </c>
      <c r="F929" s="7">
        <v>150000</v>
      </c>
      <c r="G929" s="7">
        <v>146141.92939999999</v>
      </c>
      <c r="H929" s="8">
        <v>0.97427952923641703</v>
      </c>
      <c r="I929" s="32">
        <v>4.4039999999999999</v>
      </c>
      <c r="J929" s="32">
        <v>4.24</v>
      </c>
      <c r="K929" s="33">
        <v>0</v>
      </c>
      <c r="L929" s="33">
        <v>23967.276399999999</v>
      </c>
    </row>
    <row r="930" spans="1:12" x14ac:dyDescent="0.2">
      <c r="A930" s="1" t="s">
        <v>168</v>
      </c>
      <c r="B930" s="1" t="s">
        <v>613</v>
      </c>
      <c r="C930" s="1" t="s">
        <v>75</v>
      </c>
      <c r="D930" s="1" t="s">
        <v>16</v>
      </c>
      <c r="E930" s="6">
        <v>36861</v>
      </c>
      <c r="F930" s="7">
        <v>155000</v>
      </c>
      <c r="G930" s="7">
        <v>150145.89069999999</v>
      </c>
      <c r="H930" s="8">
        <v>0.96868316580300295</v>
      </c>
      <c r="I930" s="32">
        <v>4.47</v>
      </c>
      <c r="J930" s="32">
        <v>4.24</v>
      </c>
      <c r="K930" s="33">
        <v>0</v>
      </c>
      <c r="L930" s="33">
        <v>34533.554900000003</v>
      </c>
    </row>
    <row r="931" spans="1:12" x14ac:dyDescent="0.2">
      <c r="A931" s="1" t="s">
        <v>168</v>
      </c>
      <c r="B931" s="1" t="s">
        <v>613</v>
      </c>
      <c r="C931" s="1" t="s">
        <v>75</v>
      </c>
      <c r="D931" s="1" t="s">
        <v>16</v>
      </c>
      <c r="E931" s="6">
        <v>36892</v>
      </c>
      <c r="F931" s="7">
        <v>155000</v>
      </c>
      <c r="G931" s="7">
        <v>149247.26550000001</v>
      </c>
      <c r="H931" s="8">
        <v>0.96288558379760603</v>
      </c>
      <c r="I931" s="32">
        <v>4.4539999999999997</v>
      </c>
      <c r="J931" s="32">
        <v>4.24</v>
      </c>
      <c r="K931" s="33">
        <v>0</v>
      </c>
      <c r="L931" s="33">
        <v>31938.914799999999</v>
      </c>
    </row>
    <row r="932" spans="1:12" x14ac:dyDescent="0.2">
      <c r="A932" s="1" t="s">
        <v>168</v>
      </c>
      <c r="B932" s="1" t="s">
        <v>613</v>
      </c>
      <c r="C932" s="1" t="s">
        <v>75</v>
      </c>
      <c r="D932" s="1" t="s">
        <v>16</v>
      </c>
      <c r="E932" s="6">
        <v>36923</v>
      </c>
      <c r="F932" s="7">
        <v>140000</v>
      </c>
      <c r="G932" s="7">
        <v>133990.4345</v>
      </c>
      <c r="H932" s="8">
        <v>0.95707453211344096</v>
      </c>
      <c r="I932" s="32">
        <v>4.2160000000000002</v>
      </c>
      <c r="J932" s="32">
        <v>4.24</v>
      </c>
      <c r="K932" s="33">
        <v>0</v>
      </c>
      <c r="L932" s="33">
        <v>-3215.7703999999999</v>
      </c>
    </row>
    <row r="933" spans="1:12" x14ac:dyDescent="0.2">
      <c r="A933" s="1" t="s">
        <v>168</v>
      </c>
      <c r="B933" s="1" t="s">
        <v>613</v>
      </c>
      <c r="C933" s="1" t="s">
        <v>75</v>
      </c>
      <c r="D933" s="1" t="s">
        <v>16</v>
      </c>
      <c r="E933" s="6">
        <v>36951</v>
      </c>
      <c r="F933" s="7">
        <v>155000</v>
      </c>
      <c r="G933" s="7">
        <v>147531.1778</v>
      </c>
      <c r="H933" s="8">
        <v>0.95181405005432396</v>
      </c>
      <c r="I933" s="32">
        <v>3.976</v>
      </c>
      <c r="J933" s="32">
        <v>4.24</v>
      </c>
      <c r="K933" s="33">
        <v>0</v>
      </c>
      <c r="L933" s="33">
        <v>-38948.230900000002</v>
      </c>
    </row>
    <row r="934" spans="1:12" x14ac:dyDescent="0.2">
      <c r="A934" s="1" t="s">
        <v>178</v>
      </c>
      <c r="B934" s="1" t="s">
        <v>614</v>
      </c>
      <c r="C934" s="1" t="s">
        <v>75</v>
      </c>
      <c r="D934" s="1" t="s">
        <v>16</v>
      </c>
      <c r="E934" s="6">
        <v>36708</v>
      </c>
      <c r="F934" s="7">
        <v>-310000</v>
      </c>
      <c r="G934" s="7">
        <v>-309095.6385</v>
      </c>
      <c r="H934" s="8">
        <v>0.99708270496663298</v>
      </c>
      <c r="I934" s="32">
        <v>4.4630000000000001</v>
      </c>
      <c r="J934" s="32">
        <v>4.3550000000000004</v>
      </c>
      <c r="K934" s="33">
        <v>0</v>
      </c>
      <c r="L934" s="33">
        <v>-33382.328999999998</v>
      </c>
    </row>
    <row r="935" spans="1:12" x14ac:dyDescent="0.2">
      <c r="A935" s="1" t="s">
        <v>110</v>
      </c>
      <c r="B935" s="1" t="s">
        <v>615</v>
      </c>
      <c r="C935" s="1" t="s">
        <v>75</v>
      </c>
      <c r="D935" s="1" t="s">
        <v>16</v>
      </c>
      <c r="E935" s="6">
        <v>36708</v>
      </c>
      <c r="F935" s="7">
        <v>155000</v>
      </c>
      <c r="G935" s="7">
        <v>154547.8193</v>
      </c>
      <c r="H935" s="8">
        <v>0.99708270496663298</v>
      </c>
      <c r="I935" s="32">
        <v>4.4630000000000001</v>
      </c>
      <c r="J935" s="32">
        <v>4.3499999999999996</v>
      </c>
      <c r="K935" s="33">
        <v>0</v>
      </c>
      <c r="L935" s="33">
        <v>17463.903600000001</v>
      </c>
    </row>
    <row r="936" spans="1:12" x14ac:dyDescent="0.2">
      <c r="A936" s="1" t="s">
        <v>175</v>
      </c>
      <c r="B936" s="1" t="s">
        <v>616</v>
      </c>
      <c r="C936" s="1" t="s">
        <v>75</v>
      </c>
      <c r="D936" s="1" t="s">
        <v>16</v>
      </c>
      <c r="E936" s="6">
        <v>36739</v>
      </c>
      <c r="F936" s="7">
        <v>310000</v>
      </c>
      <c r="G936" s="7">
        <v>307328.19799999997</v>
      </c>
      <c r="H936" s="8">
        <v>0.99138128386536595</v>
      </c>
      <c r="I936" s="32">
        <v>4.4219999999999997</v>
      </c>
      <c r="J936" s="32">
        <v>4.3224999999999998</v>
      </c>
      <c r="K936" s="33">
        <v>0</v>
      </c>
      <c r="L936" s="33">
        <v>30579.155699999999</v>
      </c>
    </row>
    <row r="937" spans="1:12" x14ac:dyDescent="0.2">
      <c r="A937" s="1" t="s">
        <v>130</v>
      </c>
      <c r="B937" s="1" t="s">
        <v>617</v>
      </c>
      <c r="C937" s="1" t="s">
        <v>75</v>
      </c>
      <c r="D937" s="1" t="s">
        <v>16</v>
      </c>
      <c r="E937" s="6">
        <v>36708</v>
      </c>
      <c r="F937" s="7">
        <v>155000</v>
      </c>
      <c r="G937" s="7">
        <v>154547.8193</v>
      </c>
      <c r="H937" s="8">
        <v>0.99708270496663298</v>
      </c>
      <c r="I937" s="32">
        <v>4.4630000000000001</v>
      </c>
      <c r="J937" s="32">
        <v>4.3099999999999996</v>
      </c>
      <c r="K937" s="33">
        <v>0</v>
      </c>
      <c r="L937" s="33">
        <v>23645.816299999999</v>
      </c>
    </row>
    <row r="938" spans="1:12" x14ac:dyDescent="0.2">
      <c r="A938" s="1" t="s">
        <v>130</v>
      </c>
      <c r="B938" s="1" t="s">
        <v>617</v>
      </c>
      <c r="C938" s="1" t="s">
        <v>75</v>
      </c>
      <c r="D938" s="1" t="s">
        <v>16</v>
      </c>
      <c r="E938" s="6">
        <v>36739</v>
      </c>
      <c r="F938" s="7">
        <v>155000</v>
      </c>
      <c r="G938" s="7">
        <v>153664.09899999999</v>
      </c>
      <c r="H938" s="8">
        <v>0.99138128386536595</v>
      </c>
      <c r="I938" s="32">
        <v>4.4219999999999997</v>
      </c>
      <c r="J938" s="32">
        <v>4.3099999999999996</v>
      </c>
      <c r="K938" s="33">
        <v>0</v>
      </c>
      <c r="L938" s="33">
        <v>17210.379099999998</v>
      </c>
    </row>
    <row r="939" spans="1:12" x14ac:dyDescent="0.2">
      <c r="A939" s="1" t="s">
        <v>130</v>
      </c>
      <c r="B939" s="1" t="s">
        <v>617</v>
      </c>
      <c r="C939" s="1" t="s">
        <v>75</v>
      </c>
      <c r="D939" s="1" t="s">
        <v>16</v>
      </c>
      <c r="E939" s="6">
        <v>36770</v>
      </c>
      <c r="F939" s="7">
        <v>150000</v>
      </c>
      <c r="G939" s="7">
        <v>147846.19630000001</v>
      </c>
      <c r="H939" s="8">
        <v>0.98564130855926402</v>
      </c>
      <c r="I939" s="32">
        <v>4.3819999999999997</v>
      </c>
      <c r="J939" s="32">
        <v>4.3099999999999996</v>
      </c>
      <c r="K939" s="33">
        <v>0</v>
      </c>
      <c r="L939" s="33">
        <v>10644.926100000001</v>
      </c>
    </row>
    <row r="940" spans="1:12" x14ac:dyDescent="0.2">
      <c r="A940" s="1" t="s">
        <v>130</v>
      </c>
      <c r="B940" s="1" t="s">
        <v>617</v>
      </c>
      <c r="C940" s="1" t="s">
        <v>75</v>
      </c>
      <c r="D940" s="1" t="s">
        <v>16</v>
      </c>
      <c r="E940" s="6">
        <v>36800</v>
      </c>
      <c r="F940" s="7">
        <v>155000</v>
      </c>
      <c r="G940" s="7">
        <v>151907.19140000001</v>
      </c>
      <c r="H940" s="8">
        <v>0.98004639623156797</v>
      </c>
      <c r="I940" s="32">
        <v>4.3540000000000001</v>
      </c>
      <c r="J940" s="32">
        <v>4.3099999999999996</v>
      </c>
      <c r="K940" s="33">
        <v>0</v>
      </c>
      <c r="L940" s="33">
        <v>6683.9164000000001</v>
      </c>
    </row>
    <row r="941" spans="1:12" x14ac:dyDescent="0.2">
      <c r="A941" s="1" t="s">
        <v>126</v>
      </c>
      <c r="B941" s="1" t="s">
        <v>618</v>
      </c>
      <c r="C941" s="1" t="s">
        <v>75</v>
      </c>
      <c r="D941" s="1" t="s">
        <v>16</v>
      </c>
      <c r="E941" s="6">
        <v>36708</v>
      </c>
      <c r="F941" s="7">
        <v>-310000</v>
      </c>
      <c r="G941" s="7">
        <v>-309095.6385</v>
      </c>
      <c r="H941" s="8">
        <v>0.99708270496663298</v>
      </c>
      <c r="I941" s="32">
        <v>4.4630000000000001</v>
      </c>
      <c r="J941" s="32">
        <v>4.3600000000000003</v>
      </c>
      <c r="K941" s="33">
        <v>0</v>
      </c>
      <c r="L941" s="33">
        <v>-31836.8508</v>
      </c>
    </row>
    <row r="942" spans="1:12" x14ac:dyDescent="0.2">
      <c r="A942" s="1" t="s">
        <v>198</v>
      </c>
      <c r="B942" s="1" t="s">
        <v>619</v>
      </c>
      <c r="C942" s="1" t="s">
        <v>75</v>
      </c>
      <c r="D942" s="1" t="s">
        <v>16</v>
      </c>
      <c r="E942" s="6">
        <v>36708</v>
      </c>
      <c r="F942" s="7">
        <v>155000</v>
      </c>
      <c r="G942" s="7">
        <v>154547.8193</v>
      </c>
      <c r="H942" s="8">
        <v>0.99708270496663298</v>
      </c>
      <c r="I942" s="32">
        <v>4.4630000000000001</v>
      </c>
      <c r="J942" s="32">
        <v>4.3550000000000004</v>
      </c>
      <c r="K942" s="33">
        <v>0</v>
      </c>
      <c r="L942" s="33">
        <v>16691.164499999999</v>
      </c>
    </row>
    <row r="943" spans="1:12" x14ac:dyDescent="0.2">
      <c r="A943" s="1" t="s">
        <v>222</v>
      </c>
      <c r="B943" s="1" t="s">
        <v>620</v>
      </c>
      <c r="C943" s="1" t="s">
        <v>75</v>
      </c>
      <c r="D943" s="1" t="s">
        <v>16</v>
      </c>
      <c r="E943" s="6">
        <v>36831</v>
      </c>
      <c r="F943" s="7">
        <v>150000</v>
      </c>
      <c r="G943" s="7">
        <v>146141.92939999999</v>
      </c>
      <c r="H943" s="8">
        <v>0.97427952923641703</v>
      </c>
      <c r="I943" s="32">
        <v>4.4039999999999999</v>
      </c>
      <c r="J943" s="32">
        <v>4.2450000000000001</v>
      </c>
      <c r="K943" s="33">
        <v>0</v>
      </c>
      <c r="L943" s="33">
        <v>23236.566800000001</v>
      </c>
    </row>
    <row r="944" spans="1:12" x14ac:dyDescent="0.2">
      <c r="A944" s="1" t="s">
        <v>222</v>
      </c>
      <c r="B944" s="1" t="s">
        <v>620</v>
      </c>
      <c r="C944" s="1" t="s">
        <v>75</v>
      </c>
      <c r="D944" s="1" t="s">
        <v>16</v>
      </c>
      <c r="E944" s="6">
        <v>36861</v>
      </c>
      <c r="F944" s="7">
        <v>155000</v>
      </c>
      <c r="G944" s="7">
        <v>150145.89069999999</v>
      </c>
      <c r="H944" s="8">
        <v>0.96868316580300295</v>
      </c>
      <c r="I944" s="32">
        <v>4.47</v>
      </c>
      <c r="J944" s="32">
        <v>4.2450000000000001</v>
      </c>
      <c r="K944" s="33">
        <v>0</v>
      </c>
      <c r="L944" s="33">
        <v>33782.825400000002</v>
      </c>
    </row>
    <row r="945" spans="1:12" x14ac:dyDescent="0.2">
      <c r="A945" s="1" t="s">
        <v>222</v>
      </c>
      <c r="B945" s="1" t="s">
        <v>620</v>
      </c>
      <c r="C945" s="1" t="s">
        <v>75</v>
      </c>
      <c r="D945" s="1" t="s">
        <v>16</v>
      </c>
      <c r="E945" s="6">
        <v>36892</v>
      </c>
      <c r="F945" s="7">
        <v>155000</v>
      </c>
      <c r="G945" s="7">
        <v>149247.26550000001</v>
      </c>
      <c r="H945" s="8">
        <v>0.96288558379760603</v>
      </c>
      <c r="I945" s="32">
        <v>4.4539999999999997</v>
      </c>
      <c r="J945" s="32">
        <v>4.2450000000000001</v>
      </c>
      <c r="K945" s="33">
        <v>0</v>
      </c>
      <c r="L945" s="33">
        <v>31192.678500000002</v>
      </c>
    </row>
    <row r="946" spans="1:12" x14ac:dyDescent="0.2">
      <c r="A946" s="1" t="s">
        <v>222</v>
      </c>
      <c r="B946" s="1" t="s">
        <v>620</v>
      </c>
      <c r="C946" s="1" t="s">
        <v>75</v>
      </c>
      <c r="D946" s="1" t="s">
        <v>16</v>
      </c>
      <c r="E946" s="6">
        <v>36923</v>
      </c>
      <c r="F946" s="7">
        <v>140000</v>
      </c>
      <c r="G946" s="7">
        <v>133990.4345</v>
      </c>
      <c r="H946" s="8">
        <v>0.95707453211344096</v>
      </c>
      <c r="I946" s="32">
        <v>4.2160000000000002</v>
      </c>
      <c r="J946" s="32">
        <v>4.2450000000000001</v>
      </c>
      <c r="K946" s="33">
        <v>0</v>
      </c>
      <c r="L946" s="33">
        <v>-3885.7226000000001</v>
      </c>
    </row>
    <row r="947" spans="1:12" x14ac:dyDescent="0.2">
      <c r="A947" s="1" t="s">
        <v>222</v>
      </c>
      <c r="B947" s="1" t="s">
        <v>620</v>
      </c>
      <c r="C947" s="1" t="s">
        <v>75</v>
      </c>
      <c r="D947" s="1" t="s">
        <v>16</v>
      </c>
      <c r="E947" s="6">
        <v>36951</v>
      </c>
      <c r="F947" s="7">
        <v>155000</v>
      </c>
      <c r="G947" s="7">
        <v>147531.1778</v>
      </c>
      <c r="H947" s="8">
        <v>0.95181405005432396</v>
      </c>
      <c r="I947" s="32">
        <v>3.976</v>
      </c>
      <c r="J947" s="32">
        <v>4.2450000000000001</v>
      </c>
      <c r="K947" s="33">
        <v>0</v>
      </c>
      <c r="L947" s="33">
        <v>-39685.8868</v>
      </c>
    </row>
    <row r="948" spans="1:12" x14ac:dyDescent="0.2">
      <c r="A948" s="1" t="s">
        <v>293</v>
      </c>
      <c r="B948" s="1" t="s">
        <v>621</v>
      </c>
      <c r="C948" s="1" t="s">
        <v>75</v>
      </c>
      <c r="D948" s="1" t="s">
        <v>16</v>
      </c>
      <c r="E948" s="6">
        <v>36708</v>
      </c>
      <c r="F948" s="7">
        <v>310000</v>
      </c>
      <c r="G948" s="7">
        <v>309095.6385</v>
      </c>
      <c r="H948" s="8">
        <v>0.99708270496663298</v>
      </c>
      <c r="I948" s="32">
        <v>4.4630000000000001</v>
      </c>
      <c r="J948" s="32">
        <v>4.3499999999999996</v>
      </c>
      <c r="K948" s="33">
        <v>0</v>
      </c>
      <c r="L948" s="33">
        <v>34927.807200000003</v>
      </c>
    </row>
    <row r="949" spans="1:12" x14ac:dyDescent="0.2">
      <c r="A949" s="1" t="s">
        <v>215</v>
      </c>
      <c r="B949" s="1" t="s">
        <v>622</v>
      </c>
      <c r="C949" s="1" t="s">
        <v>75</v>
      </c>
      <c r="D949" s="1" t="s">
        <v>16</v>
      </c>
      <c r="E949" s="6">
        <v>36708</v>
      </c>
      <c r="F949" s="7">
        <v>310000</v>
      </c>
      <c r="G949" s="7">
        <v>309095.6385</v>
      </c>
      <c r="H949" s="8">
        <v>0.99708270496663298</v>
      </c>
      <c r="I949" s="32">
        <v>4.4630000000000001</v>
      </c>
      <c r="J949" s="32">
        <v>4.3499999999999996</v>
      </c>
      <c r="K949" s="33">
        <v>0</v>
      </c>
      <c r="L949" s="33">
        <v>34927.807200000003</v>
      </c>
    </row>
    <row r="950" spans="1:12" x14ac:dyDescent="0.2">
      <c r="A950" s="1" t="s">
        <v>623</v>
      </c>
      <c r="B950" s="1" t="s">
        <v>624</v>
      </c>
      <c r="C950" s="1" t="s">
        <v>75</v>
      </c>
      <c r="D950" s="1" t="s">
        <v>16</v>
      </c>
      <c r="E950" s="6">
        <v>36831</v>
      </c>
      <c r="F950" s="7">
        <v>150000</v>
      </c>
      <c r="G950" s="7">
        <v>146141.92939999999</v>
      </c>
      <c r="H950" s="8">
        <v>0.97427952923641703</v>
      </c>
      <c r="I950" s="32">
        <v>4.4039999999999999</v>
      </c>
      <c r="J950" s="32">
        <v>4.24</v>
      </c>
      <c r="K950" s="33">
        <v>0</v>
      </c>
      <c r="L950" s="33">
        <v>23967.276399999999</v>
      </c>
    </row>
    <row r="951" spans="1:12" x14ac:dyDescent="0.2">
      <c r="A951" s="1" t="s">
        <v>623</v>
      </c>
      <c r="B951" s="1" t="s">
        <v>624</v>
      </c>
      <c r="C951" s="1" t="s">
        <v>75</v>
      </c>
      <c r="D951" s="1" t="s">
        <v>16</v>
      </c>
      <c r="E951" s="6">
        <v>36861</v>
      </c>
      <c r="F951" s="7">
        <v>155000</v>
      </c>
      <c r="G951" s="7">
        <v>150145.89069999999</v>
      </c>
      <c r="H951" s="8">
        <v>0.96868316580300295</v>
      </c>
      <c r="I951" s="32">
        <v>4.47</v>
      </c>
      <c r="J951" s="32">
        <v>4.24</v>
      </c>
      <c r="K951" s="33">
        <v>0</v>
      </c>
      <c r="L951" s="33">
        <v>34533.554900000003</v>
      </c>
    </row>
    <row r="952" spans="1:12" x14ac:dyDescent="0.2">
      <c r="A952" s="1" t="s">
        <v>623</v>
      </c>
      <c r="B952" s="1" t="s">
        <v>624</v>
      </c>
      <c r="C952" s="1" t="s">
        <v>75</v>
      </c>
      <c r="D952" s="1" t="s">
        <v>16</v>
      </c>
      <c r="E952" s="6">
        <v>36892</v>
      </c>
      <c r="F952" s="7">
        <v>155000</v>
      </c>
      <c r="G952" s="7">
        <v>149247.26550000001</v>
      </c>
      <c r="H952" s="8">
        <v>0.96288558379760603</v>
      </c>
      <c r="I952" s="32">
        <v>4.4539999999999997</v>
      </c>
      <c r="J952" s="32">
        <v>4.24</v>
      </c>
      <c r="K952" s="33">
        <v>0</v>
      </c>
      <c r="L952" s="33">
        <v>31938.914799999999</v>
      </c>
    </row>
    <row r="953" spans="1:12" x14ac:dyDescent="0.2">
      <c r="A953" s="1" t="s">
        <v>623</v>
      </c>
      <c r="B953" s="1" t="s">
        <v>624</v>
      </c>
      <c r="C953" s="1" t="s">
        <v>75</v>
      </c>
      <c r="D953" s="1" t="s">
        <v>16</v>
      </c>
      <c r="E953" s="6">
        <v>36923</v>
      </c>
      <c r="F953" s="7">
        <v>140000</v>
      </c>
      <c r="G953" s="7">
        <v>133990.4345</v>
      </c>
      <c r="H953" s="8">
        <v>0.95707453211344096</v>
      </c>
      <c r="I953" s="32">
        <v>4.2160000000000002</v>
      </c>
      <c r="J953" s="32">
        <v>4.24</v>
      </c>
      <c r="K953" s="33">
        <v>0</v>
      </c>
      <c r="L953" s="33">
        <v>-3215.7703999999999</v>
      </c>
    </row>
    <row r="954" spans="1:12" x14ac:dyDescent="0.2">
      <c r="A954" s="1" t="s">
        <v>623</v>
      </c>
      <c r="B954" s="1" t="s">
        <v>624</v>
      </c>
      <c r="C954" s="1" t="s">
        <v>75</v>
      </c>
      <c r="D954" s="1" t="s">
        <v>16</v>
      </c>
      <c r="E954" s="6">
        <v>36951</v>
      </c>
      <c r="F954" s="7">
        <v>155000</v>
      </c>
      <c r="G954" s="7">
        <v>147531.1778</v>
      </c>
      <c r="H954" s="8">
        <v>0.95181405005432396</v>
      </c>
      <c r="I954" s="32">
        <v>3.976</v>
      </c>
      <c r="J954" s="32">
        <v>4.24</v>
      </c>
      <c r="K954" s="33">
        <v>0</v>
      </c>
      <c r="L954" s="33">
        <v>-38948.230900000002</v>
      </c>
    </row>
    <row r="955" spans="1:12" x14ac:dyDescent="0.2">
      <c r="A955" s="1" t="s">
        <v>215</v>
      </c>
      <c r="B955" s="1" t="s">
        <v>625</v>
      </c>
      <c r="C955" s="1" t="s">
        <v>75</v>
      </c>
      <c r="D955" s="1" t="s">
        <v>16</v>
      </c>
      <c r="E955" s="6">
        <v>36708</v>
      </c>
      <c r="F955" s="7">
        <v>310000</v>
      </c>
      <c r="G955" s="7">
        <v>309095.6385</v>
      </c>
      <c r="H955" s="8">
        <v>0.99708270496663298</v>
      </c>
      <c r="I955" s="32">
        <v>4.4630000000000001</v>
      </c>
      <c r="J955" s="32">
        <v>4.3449999999999998</v>
      </c>
      <c r="K955" s="33">
        <v>0</v>
      </c>
      <c r="L955" s="33">
        <v>36473.285300000003</v>
      </c>
    </row>
    <row r="956" spans="1:12" x14ac:dyDescent="0.2">
      <c r="A956" s="1" t="s">
        <v>442</v>
      </c>
      <c r="B956" s="1" t="s">
        <v>626</v>
      </c>
      <c r="C956" s="1" t="s">
        <v>75</v>
      </c>
      <c r="D956" s="1" t="s">
        <v>16</v>
      </c>
      <c r="E956" s="6">
        <v>36708</v>
      </c>
      <c r="F956" s="7">
        <v>-310000</v>
      </c>
      <c r="G956" s="7">
        <v>-309095.6385</v>
      </c>
      <c r="H956" s="8">
        <v>0.99708270496663298</v>
      </c>
      <c r="I956" s="32">
        <v>4.4630000000000001</v>
      </c>
      <c r="J956" s="32">
        <v>4.3550000000000004</v>
      </c>
      <c r="K956" s="33">
        <v>0</v>
      </c>
      <c r="L956" s="33">
        <v>-33382.328999999998</v>
      </c>
    </row>
    <row r="957" spans="1:12" x14ac:dyDescent="0.2">
      <c r="A957" s="1" t="s">
        <v>132</v>
      </c>
      <c r="B957" s="1" t="s">
        <v>627</v>
      </c>
      <c r="C957" s="1" t="s">
        <v>75</v>
      </c>
      <c r="D957" s="1" t="s">
        <v>16</v>
      </c>
      <c r="E957" s="6">
        <v>36708</v>
      </c>
      <c r="F957" s="7">
        <v>-155000</v>
      </c>
      <c r="G957" s="7">
        <v>-154547.8193</v>
      </c>
      <c r="H957" s="8">
        <v>0.99708270496663298</v>
      </c>
      <c r="I957" s="32">
        <v>4.4630000000000001</v>
      </c>
      <c r="J957" s="32">
        <v>4.32</v>
      </c>
      <c r="K957" s="33">
        <v>0</v>
      </c>
      <c r="L957" s="33">
        <v>-22100.338199999998</v>
      </c>
    </row>
    <row r="958" spans="1:12" x14ac:dyDescent="0.2">
      <c r="A958" s="1" t="s">
        <v>132</v>
      </c>
      <c r="B958" s="1" t="s">
        <v>627</v>
      </c>
      <c r="C958" s="1" t="s">
        <v>75</v>
      </c>
      <c r="D958" s="1" t="s">
        <v>16</v>
      </c>
      <c r="E958" s="6">
        <v>36739</v>
      </c>
      <c r="F958" s="7">
        <v>-155000</v>
      </c>
      <c r="G958" s="7">
        <v>-153664.09899999999</v>
      </c>
      <c r="H958" s="8">
        <v>0.99138128386536595</v>
      </c>
      <c r="I958" s="32">
        <v>4.4219999999999997</v>
      </c>
      <c r="J958" s="32">
        <v>4.32</v>
      </c>
      <c r="K958" s="33">
        <v>0</v>
      </c>
      <c r="L958" s="33">
        <v>-15673.7381</v>
      </c>
    </row>
    <row r="959" spans="1:12" x14ac:dyDescent="0.2">
      <c r="A959" s="1" t="s">
        <v>132</v>
      </c>
      <c r="B959" s="1" t="s">
        <v>627</v>
      </c>
      <c r="C959" s="1" t="s">
        <v>75</v>
      </c>
      <c r="D959" s="1" t="s">
        <v>16</v>
      </c>
      <c r="E959" s="6">
        <v>36770</v>
      </c>
      <c r="F959" s="7">
        <v>-150000</v>
      </c>
      <c r="G959" s="7">
        <v>-147846.19630000001</v>
      </c>
      <c r="H959" s="8">
        <v>0.98564130855926402</v>
      </c>
      <c r="I959" s="32">
        <v>4.3819999999999997</v>
      </c>
      <c r="J959" s="32">
        <v>4.32</v>
      </c>
      <c r="K959" s="33">
        <v>0</v>
      </c>
      <c r="L959" s="33">
        <v>-9166.4642000000003</v>
      </c>
    </row>
    <row r="960" spans="1:12" x14ac:dyDescent="0.2">
      <c r="A960" s="1" t="s">
        <v>132</v>
      </c>
      <c r="B960" s="1" t="s">
        <v>627</v>
      </c>
      <c r="C960" s="1" t="s">
        <v>75</v>
      </c>
      <c r="D960" s="1" t="s">
        <v>16</v>
      </c>
      <c r="E960" s="6">
        <v>36800</v>
      </c>
      <c r="F960" s="7">
        <v>-155000</v>
      </c>
      <c r="G960" s="7">
        <v>-151907.19140000001</v>
      </c>
      <c r="H960" s="8">
        <v>0.98004639623156797</v>
      </c>
      <c r="I960" s="32">
        <v>4.3540000000000001</v>
      </c>
      <c r="J960" s="32">
        <v>4.32</v>
      </c>
      <c r="K960" s="33">
        <v>0</v>
      </c>
      <c r="L960" s="33">
        <v>-5164.8445000000002</v>
      </c>
    </row>
    <row r="961" spans="1:12" x14ac:dyDescent="0.2">
      <c r="A961" s="1" t="s">
        <v>215</v>
      </c>
      <c r="B961" s="1" t="s">
        <v>628</v>
      </c>
      <c r="C961" s="1" t="s">
        <v>75</v>
      </c>
      <c r="D961" s="1" t="s">
        <v>16</v>
      </c>
      <c r="E961" s="6">
        <v>36708</v>
      </c>
      <c r="F961" s="7">
        <v>155000</v>
      </c>
      <c r="G961" s="7">
        <v>154547.8193</v>
      </c>
      <c r="H961" s="8">
        <v>0.99708270496663298</v>
      </c>
      <c r="I961" s="32">
        <v>4.4630000000000001</v>
      </c>
      <c r="J961" s="32">
        <v>4.3499999999999996</v>
      </c>
      <c r="K961" s="33">
        <v>0</v>
      </c>
      <c r="L961" s="33">
        <v>17463.903600000001</v>
      </c>
    </row>
    <row r="962" spans="1:12" x14ac:dyDescent="0.2">
      <c r="A962" s="1" t="s">
        <v>215</v>
      </c>
      <c r="B962" s="1" t="s">
        <v>629</v>
      </c>
      <c r="C962" s="1" t="s">
        <v>75</v>
      </c>
      <c r="D962" s="1" t="s">
        <v>16</v>
      </c>
      <c r="E962" s="6">
        <v>36708</v>
      </c>
      <c r="F962" s="7">
        <v>155000</v>
      </c>
      <c r="G962" s="7">
        <v>154547.8193</v>
      </c>
      <c r="H962" s="8">
        <v>0.99708270496663298</v>
      </c>
      <c r="I962" s="32">
        <v>4.4630000000000001</v>
      </c>
      <c r="J962" s="32">
        <v>4.3550000000000004</v>
      </c>
      <c r="K962" s="33">
        <v>0</v>
      </c>
      <c r="L962" s="33">
        <v>16691.164499999999</v>
      </c>
    </row>
    <row r="963" spans="1:12" x14ac:dyDescent="0.2">
      <c r="A963" s="1" t="s">
        <v>215</v>
      </c>
      <c r="B963" s="1" t="s">
        <v>630</v>
      </c>
      <c r="C963" s="1" t="s">
        <v>75</v>
      </c>
      <c r="D963" s="1" t="s">
        <v>16</v>
      </c>
      <c r="E963" s="6">
        <v>36708</v>
      </c>
      <c r="F963" s="7">
        <v>310000</v>
      </c>
      <c r="G963" s="7">
        <v>309095.6385</v>
      </c>
      <c r="H963" s="8">
        <v>0.99708270496663298</v>
      </c>
      <c r="I963" s="32">
        <v>4.4630000000000001</v>
      </c>
      <c r="J963" s="32">
        <v>4.3550000000000004</v>
      </c>
      <c r="K963" s="33">
        <v>0</v>
      </c>
      <c r="L963" s="33">
        <v>33382.328999999998</v>
      </c>
    </row>
    <row r="964" spans="1:12" x14ac:dyDescent="0.2">
      <c r="A964" s="1" t="s">
        <v>178</v>
      </c>
      <c r="B964" s="1" t="s">
        <v>631</v>
      </c>
      <c r="C964" s="1" t="s">
        <v>75</v>
      </c>
      <c r="D964" s="1" t="s">
        <v>16</v>
      </c>
      <c r="E964" s="6">
        <v>36708</v>
      </c>
      <c r="F964" s="7">
        <v>310000</v>
      </c>
      <c r="G964" s="7">
        <v>309095.6385</v>
      </c>
      <c r="H964" s="8">
        <v>0.99708270496663298</v>
      </c>
      <c r="I964" s="32">
        <v>4.4630000000000001</v>
      </c>
      <c r="J964" s="32">
        <v>4.3550000000000004</v>
      </c>
      <c r="K964" s="33">
        <v>0</v>
      </c>
      <c r="L964" s="33">
        <v>33382.328999999998</v>
      </c>
    </row>
    <row r="965" spans="1:12" x14ac:dyDescent="0.2">
      <c r="A965" s="1" t="s">
        <v>178</v>
      </c>
      <c r="B965" s="1" t="s">
        <v>632</v>
      </c>
      <c r="C965" s="1" t="s">
        <v>75</v>
      </c>
      <c r="D965" s="1" t="s">
        <v>16</v>
      </c>
      <c r="E965" s="6">
        <v>36708</v>
      </c>
      <c r="F965" s="7">
        <v>310000</v>
      </c>
      <c r="G965" s="7">
        <v>309095.6385</v>
      </c>
      <c r="H965" s="8">
        <v>0.99708270496663298</v>
      </c>
      <c r="I965" s="32">
        <v>4.4630000000000001</v>
      </c>
      <c r="J965" s="32">
        <v>4.3550000000000004</v>
      </c>
      <c r="K965" s="33">
        <v>0</v>
      </c>
      <c r="L965" s="33">
        <v>33382.328999999998</v>
      </c>
    </row>
    <row r="966" spans="1:12" x14ac:dyDescent="0.2">
      <c r="A966" s="1" t="s">
        <v>200</v>
      </c>
      <c r="B966" s="1" t="s">
        <v>633</v>
      </c>
      <c r="C966" s="1" t="s">
        <v>75</v>
      </c>
      <c r="D966" s="1" t="s">
        <v>16</v>
      </c>
      <c r="E966" s="6">
        <v>36708</v>
      </c>
      <c r="F966" s="7">
        <v>-155000</v>
      </c>
      <c r="G966" s="7">
        <v>-154547.8193</v>
      </c>
      <c r="H966" s="8">
        <v>0.99708270496663298</v>
      </c>
      <c r="I966" s="32">
        <v>4.4630000000000001</v>
      </c>
      <c r="J966" s="32">
        <v>4.32</v>
      </c>
      <c r="K966" s="33">
        <v>0</v>
      </c>
      <c r="L966" s="33">
        <v>-22100.338199999998</v>
      </c>
    </row>
    <row r="967" spans="1:12" x14ac:dyDescent="0.2">
      <c r="A967" s="1" t="s">
        <v>200</v>
      </c>
      <c r="B967" s="1" t="s">
        <v>633</v>
      </c>
      <c r="C967" s="1" t="s">
        <v>75</v>
      </c>
      <c r="D967" s="1" t="s">
        <v>16</v>
      </c>
      <c r="E967" s="6">
        <v>36739</v>
      </c>
      <c r="F967" s="7">
        <v>-155000</v>
      </c>
      <c r="G967" s="7">
        <v>-153664.09899999999</v>
      </c>
      <c r="H967" s="8">
        <v>0.99138128386536595</v>
      </c>
      <c r="I967" s="32">
        <v>4.4219999999999997</v>
      </c>
      <c r="J967" s="32">
        <v>4.32</v>
      </c>
      <c r="K967" s="33">
        <v>0</v>
      </c>
      <c r="L967" s="33">
        <v>-15673.7381</v>
      </c>
    </row>
    <row r="968" spans="1:12" x14ac:dyDescent="0.2">
      <c r="A968" s="1" t="s">
        <v>200</v>
      </c>
      <c r="B968" s="1" t="s">
        <v>633</v>
      </c>
      <c r="C968" s="1" t="s">
        <v>75</v>
      </c>
      <c r="D968" s="1" t="s">
        <v>16</v>
      </c>
      <c r="E968" s="6">
        <v>36770</v>
      </c>
      <c r="F968" s="7">
        <v>-150000</v>
      </c>
      <c r="G968" s="7">
        <v>-147846.19630000001</v>
      </c>
      <c r="H968" s="8">
        <v>0.98564130855926402</v>
      </c>
      <c r="I968" s="32">
        <v>4.3819999999999997</v>
      </c>
      <c r="J968" s="32">
        <v>4.32</v>
      </c>
      <c r="K968" s="33">
        <v>0</v>
      </c>
      <c r="L968" s="33">
        <v>-9166.4642000000003</v>
      </c>
    </row>
    <row r="969" spans="1:12" x14ac:dyDescent="0.2">
      <c r="A969" s="1" t="s">
        <v>200</v>
      </c>
      <c r="B969" s="1" t="s">
        <v>633</v>
      </c>
      <c r="C969" s="1" t="s">
        <v>75</v>
      </c>
      <c r="D969" s="1" t="s">
        <v>16</v>
      </c>
      <c r="E969" s="6">
        <v>36800</v>
      </c>
      <c r="F969" s="7">
        <v>-155000</v>
      </c>
      <c r="G969" s="7">
        <v>-151907.19140000001</v>
      </c>
      <c r="H969" s="8">
        <v>0.98004639623156797</v>
      </c>
      <c r="I969" s="32">
        <v>4.3540000000000001</v>
      </c>
      <c r="J969" s="32">
        <v>4.32</v>
      </c>
      <c r="K969" s="33">
        <v>0</v>
      </c>
      <c r="L969" s="33">
        <v>-5164.8445000000002</v>
      </c>
    </row>
    <row r="970" spans="1:12" x14ac:dyDescent="0.2">
      <c r="A970" s="1" t="s">
        <v>148</v>
      </c>
      <c r="B970" s="1" t="s">
        <v>634</v>
      </c>
      <c r="C970" s="1" t="s">
        <v>75</v>
      </c>
      <c r="D970" s="1" t="s">
        <v>16</v>
      </c>
      <c r="E970" s="6">
        <v>36708</v>
      </c>
      <c r="F970" s="7">
        <v>-310000</v>
      </c>
      <c r="G970" s="7">
        <v>-309095.6385</v>
      </c>
      <c r="H970" s="8">
        <v>0.99708270496663298</v>
      </c>
      <c r="I970" s="32">
        <v>4.4630000000000001</v>
      </c>
      <c r="J970" s="32">
        <v>4.3650000000000002</v>
      </c>
      <c r="K970" s="33">
        <v>0</v>
      </c>
      <c r="L970" s="33">
        <v>-30291.372599999999</v>
      </c>
    </row>
    <row r="971" spans="1:12" x14ac:dyDescent="0.2">
      <c r="A971" s="1" t="s">
        <v>215</v>
      </c>
      <c r="B971" s="1" t="s">
        <v>635</v>
      </c>
      <c r="C971" s="1" t="s">
        <v>75</v>
      </c>
      <c r="D971" s="1" t="s">
        <v>16</v>
      </c>
      <c r="E971" s="6">
        <v>36708</v>
      </c>
      <c r="F971" s="7">
        <v>-155000</v>
      </c>
      <c r="G971" s="7">
        <v>-154547.8193</v>
      </c>
      <c r="H971" s="8">
        <v>0.99708270496663298</v>
      </c>
      <c r="I971" s="32">
        <v>4.4630000000000001</v>
      </c>
      <c r="J971" s="32">
        <v>4.3250000000000002</v>
      </c>
      <c r="K971" s="33">
        <v>0</v>
      </c>
      <c r="L971" s="33">
        <v>-21327.599099999999</v>
      </c>
    </row>
    <row r="972" spans="1:12" x14ac:dyDescent="0.2">
      <c r="A972" s="1" t="s">
        <v>215</v>
      </c>
      <c r="B972" s="1" t="s">
        <v>635</v>
      </c>
      <c r="C972" s="1" t="s">
        <v>75</v>
      </c>
      <c r="D972" s="1" t="s">
        <v>16</v>
      </c>
      <c r="E972" s="6">
        <v>36739</v>
      </c>
      <c r="F972" s="7">
        <v>-155000</v>
      </c>
      <c r="G972" s="7">
        <v>-153664.09899999999</v>
      </c>
      <c r="H972" s="8">
        <v>0.99138128386536595</v>
      </c>
      <c r="I972" s="32">
        <v>4.4219999999999997</v>
      </c>
      <c r="J972" s="32">
        <v>4.3250000000000002</v>
      </c>
      <c r="K972" s="33">
        <v>0</v>
      </c>
      <c r="L972" s="33">
        <v>-14905.417600000001</v>
      </c>
    </row>
    <row r="973" spans="1:12" x14ac:dyDescent="0.2">
      <c r="A973" s="1" t="s">
        <v>215</v>
      </c>
      <c r="B973" s="1" t="s">
        <v>635</v>
      </c>
      <c r="C973" s="1" t="s">
        <v>75</v>
      </c>
      <c r="D973" s="1" t="s">
        <v>16</v>
      </c>
      <c r="E973" s="6">
        <v>36770</v>
      </c>
      <c r="F973" s="7">
        <v>-150000</v>
      </c>
      <c r="G973" s="7">
        <v>-147846.19630000001</v>
      </c>
      <c r="H973" s="8">
        <v>0.98564130855926402</v>
      </c>
      <c r="I973" s="32">
        <v>4.3819999999999997</v>
      </c>
      <c r="J973" s="32">
        <v>4.3250000000000002</v>
      </c>
      <c r="K973" s="33">
        <v>0</v>
      </c>
      <c r="L973" s="33">
        <v>-8427.2332000000006</v>
      </c>
    </row>
    <row r="974" spans="1:12" x14ac:dyDescent="0.2">
      <c r="A974" s="1" t="s">
        <v>215</v>
      </c>
      <c r="B974" s="1" t="s">
        <v>635</v>
      </c>
      <c r="C974" s="1" t="s">
        <v>75</v>
      </c>
      <c r="D974" s="1" t="s">
        <v>16</v>
      </c>
      <c r="E974" s="6">
        <v>36800</v>
      </c>
      <c r="F974" s="7">
        <v>-155000</v>
      </c>
      <c r="G974" s="7">
        <v>-151907.19140000001</v>
      </c>
      <c r="H974" s="8">
        <v>0.98004639623156797</v>
      </c>
      <c r="I974" s="32">
        <v>4.3540000000000001</v>
      </c>
      <c r="J974" s="32">
        <v>4.3250000000000002</v>
      </c>
      <c r="K974" s="33">
        <v>0</v>
      </c>
      <c r="L974" s="33">
        <v>-4405.3086000000003</v>
      </c>
    </row>
    <row r="975" spans="1:12" x14ac:dyDescent="0.2">
      <c r="A975" s="1" t="s">
        <v>277</v>
      </c>
      <c r="B975" s="1" t="s">
        <v>636</v>
      </c>
      <c r="C975" s="1" t="s">
        <v>75</v>
      </c>
      <c r="D975" s="1" t="s">
        <v>16</v>
      </c>
      <c r="E975" s="6">
        <v>36708</v>
      </c>
      <c r="F975" s="7">
        <v>-310000</v>
      </c>
      <c r="G975" s="7">
        <v>-309095.6385</v>
      </c>
      <c r="H975" s="8">
        <v>0.99708270496663298</v>
      </c>
      <c r="I975" s="32">
        <v>4.4630000000000001</v>
      </c>
      <c r="J975" s="32">
        <v>4.37</v>
      </c>
      <c r="K975" s="33">
        <v>0</v>
      </c>
      <c r="L975" s="33">
        <v>-28745.894400000001</v>
      </c>
    </row>
    <row r="976" spans="1:12" x14ac:dyDescent="0.2">
      <c r="A976" s="1" t="s">
        <v>170</v>
      </c>
      <c r="B976" s="1" t="s">
        <v>637</v>
      </c>
      <c r="C976" s="1" t="s">
        <v>75</v>
      </c>
      <c r="D976" s="1" t="s">
        <v>16</v>
      </c>
      <c r="E976" s="6">
        <v>36708</v>
      </c>
      <c r="F976" s="7">
        <v>310000</v>
      </c>
      <c r="G976" s="7">
        <v>309095.6385</v>
      </c>
      <c r="H976" s="8">
        <v>0.99708270496663298</v>
      </c>
      <c r="I976" s="32">
        <v>4.4630000000000001</v>
      </c>
      <c r="J976" s="32">
        <v>4.3650000000000002</v>
      </c>
      <c r="K976" s="33">
        <v>0</v>
      </c>
      <c r="L976" s="33">
        <v>30291.372599999999</v>
      </c>
    </row>
    <row r="977" spans="1:12" x14ac:dyDescent="0.2">
      <c r="A977" s="1" t="s">
        <v>198</v>
      </c>
      <c r="B977" s="1" t="s">
        <v>638</v>
      </c>
      <c r="C977" s="1" t="s">
        <v>75</v>
      </c>
      <c r="D977" s="1" t="s">
        <v>16</v>
      </c>
      <c r="E977" s="6">
        <v>36708</v>
      </c>
      <c r="F977" s="7">
        <v>155000</v>
      </c>
      <c r="G977" s="7">
        <v>154547.8193</v>
      </c>
      <c r="H977" s="8">
        <v>0.99708270496663298</v>
      </c>
      <c r="I977" s="32">
        <v>4.4630000000000001</v>
      </c>
      <c r="J977" s="32">
        <v>4.3600000000000003</v>
      </c>
      <c r="K977" s="33">
        <v>0</v>
      </c>
      <c r="L977" s="33">
        <v>15918.4254</v>
      </c>
    </row>
    <row r="978" spans="1:12" x14ac:dyDescent="0.2">
      <c r="A978" s="1" t="s">
        <v>289</v>
      </c>
      <c r="B978" s="1" t="s">
        <v>639</v>
      </c>
      <c r="C978" s="1" t="s">
        <v>75</v>
      </c>
      <c r="D978" s="1" t="s">
        <v>16</v>
      </c>
      <c r="E978" s="6">
        <v>36831</v>
      </c>
      <c r="F978" s="7">
        <v>150000</v>
      </c>
      <c r="G978" s="7">
        <v>146141.92939999999</v>
      </c>
      <c r="H978" s="8">
        <v>0.97427952923641703</v>
      </c>
      <c r="I978" s="32">
        <v>4.4039999999999999</v>
      </c>
      <c r="J978" s="32">
        <v>4.25</v>
      </c>
      <c r="K978" s="33">
        <v>0</v>
      </c>
      <c r="L978" s="33">
        <v>22505.857100000001</v>
      </c>
    </row>
    <row r="979" spans="1:12" x14ac:dyDescent="0.2">
      <c r="A979" s="1" t="s">
        <v>289</v>
      </c>
      <c r="B979" s="1" t="s">
        <v>639</v>
      </c>
      <c r="C979" s="1" t="s">
        <v>75</v>
      </c>
      <c r="D979" s="1" t="s">
        <v>16</v>
      </c>
      <c r="E979" s="6">
        <v>36861</v>
      </c>
      <c r="F979" s="7">
        <v>155000</v>
      </c>
      <c r="G979" s="7">
        <v>150145.89069999999</v>
      </c>
      <c r="H979" s="8">
        <v>0.96868316580300295</v>
      </c>
      <c r="I979" s="32">
        <v>4.47</v>
      </c>
      <c r="J979" s="32">
        <v>4.25</v>
      </c>
      <c r="K979" s="33">
        <v>0</v>
      </c>
      <c r="L979" s="33">
        <v>33032.095999999998</v>
      </c>
    </row>
    <row r="980" spans="1:12" x14ac:dyDescent="0.2">
      <c r="A980" s="1" t="s">
        <v>289</v>
      </c>
      <c r="B980" s="1" t="s">
        <v>639</v>
      </c>
      <c r="C980" s="1" t="s">
        <v>75</v>
      </c>
      <c r="D980" s="1" t="s">
        <v>16</v>
      </c>
      <c r="E980" s="6">
        <v>36892</v>
      </c>
      <c r="F980" s="7">
        <v>155000</v>
      </c>
      <c r="G980" s="7">
        <v>149247.26550000001</v>
      </c>
      <c r="H980" s="8">
        <v>0.96288558379760603</v>
      </c>
      <c r="I980" s="32">
        <v>4.4539999999999997</v>
      </c>
      <c r="J980" s="32">
        <v>4.25</v>
      </c>
      <c r="K980" s="33">
        <v>0</v>
      </c>
      <c r="L980" s="33">
        <v>30446.442200000001</v>
      </c>
    </row>
    <row r="981" spans="1:12" x14ac:dyDescent="0.2">
      <c r="A981" s="1" t="s">
        <v>289</v>
      </c>
      <c r="B981" s="1" t="s">
        <v>639</v>
      </c>
      <c r="C981" s="1" t="s">
        <v>75</v>
      </c>
      <c r="D981" s="1" t="s">
        <v>16</v>
      </c>
      <c r="E981" s="6">
        <v>36923</v>
      </c>
      <c r="F981" s="7">
        <v>140000</v>
      </c>
      <c r="G981" s="7">
        <v>133990.4345</v>
      </c>
      <c r="H981" s="8">
        <v>0.95707453211344096</v>
      </c>
      <c r="I981" s="32">
        <v>4.2160000000000002</v>
      </c>
      <c r="J981" s="32">
        <v>4.25</v>
      </c>
      <c r="K981" s="33">
        <v>0</v>
      </c>
      <c r="L981" s="33">
        <v>-4555.6747999999998</v>
      </c>
    </row>
    <row r="982" spans="1:12" x14ac:dyDescent="0.2">
      <c r="A982" s="1" t="s">
        <v>289</v>
      </c>
      <c r="B982" s="1" t="s">
        <v>639</v>
      </c>
      <c r="C982" s="1" t="s">
        <v>75</v>
      </c>
      <c r="D982" s="1" t="s">
        <v>16</v>
      </c>
      <c r="E982" s="6">
        <v>36951</v>
      </c>
      <c r="F982" s="7">
        <v>155000</v>
      </c>
      <c r="G982" s="7">
        <v>147531.1778</v>
      </c>
      <c r="H982" s="8">
        <v>0.95181405005432396</v>
      </c>
      <c r="I982" s="32">
        <v>3.976</v>
      </c>
      <c r="J982" s="32">
        <v>4.25</v>
      </c>
      <c r="K982" s="33">
        <v>0</v>
      </c>
      <c r="L982" s="33">
        <v>-40423.542699999998</v>
      </c>
    </row>
    <row r="983" spans="1:12" x14ac:dyDescent="0.2">
      <c r="A983" s="1" t="s">
        <v>168</v>
      </c>
      <c r="B983" s="1" t="s">
        <v>640</v>
      </c>
      <c r="C983" s="1" t="s">
        <v>75</v>
      </c>
      <c r="D983" s="1" t="s">
        <v>16</v>
      </c>
      <c r="E983" s="6">
        <v>36708</v>
      </c>
      <c r="F983" s="7">
        <v>310000</v>
      </c>
      <c r="G983" s="7">
        <v>309095.6385</v>
      </c>
      <c r="H983" s="8">
        <v>0.99708270496663298</v>
      </c>
      <c r="I983" s="32">
        <v>4.4630000000000001</v>
      </c>
      <c r="J983" s="32">
        <v>4.3600000000000003</v>
      </c>
      <c r="K983" s="33">
        <v>0</v>
      </c>
      <c r="L983" s="33">
        <v>31836.8508</v>
      </c>
    </row>
    <row r="984" spans="1:12" x14ac:dyDescent="0.2">
      <c r="A984" s="1" t="s">
        <v>96</v>
      </c>
      <c r="B984" s="1" t="s">
        <v>641</v>
      </c>
      <c r="C984" s="1" t="s">
        <v>75</v>
      </c>
      <c r="D984" s="1" t="s">
        <v>16</v>
      </c>
      <c r="E984" s="6">
        <v>36831</v>
      </c>
      <c r="F984" s="7">
        <v>-150000</v>
      </c>
      <c r="G984" s="7">
        <v>-146141.92939999999</v>
      </c>
      <c r="H984" s="8">
        <v>0.97427952923641703</v>
      </c>
      <c r="I984" s="32">
        <v>4.4039999999999999</v>
      </c>
      <c r="J984" s="32">
        <v>4.26</v>
      </c>
      <c r="K984" s="33">
        <v>0</v>
      </c>
      <c r="L984" s="33">
        <v>-21044.4378</v>
      </c>
    </row>
    <row r="985" spans="1:12" x14ac:dyDescent="0.2">
      <c r="A985" s="1" t="s">
        <v>96</v>
      </c>
      <c r="B985" s="1" t="s">
        <v>641</v>
      </c>
      <c r="C985" s="1" t="s">
        <v>75</v>
      </c>
      <c r="D985" s="1" t="s">
        <v>16</v>
      </c>
      <c r="E985" s="6">
        <v>36861</v>
      </c>
      <c r="F985" s="7">
        <v>-155000</v>
      </c>
      <c r="G985" s="7">
        <v>-150145.89069999999</v>
      </c>
      <c r="H985" s="8">
        <v>0.96868316580300295</v>
      </c>
      <c r="I985" s="32">
        <v>4.47</v>
      </c>
      <c r="J985" s="32">
        <v>4.26</v>
      </c>
      <c r="K985" s="33">
        <v>0</v>
      </c>
      <c r="L985" s="33">
        <v>-31530.636999999999</v>
      </c>
    </row>
    <row r="986" spans="1:12" x14ac:dyDescent="0.2">
      <c r="A986" s="1" t="s">
        <v>96</v>
      </c>
      <c r="B986" s="1" t="s">
        <v>641</v>
      </c>
      <c r="C986" s="1" t="s">
        <v>75</v>
      </c>
      <c r="D986" s="1" t="s">
        <v>16</v>
      </c>
      <c r="E986" s="6">
        <v>36892</v>
      </c>
      <c r="F986" s="7">
        <v>-155000</v>
      </c>
      <c r="G986" s="7">
        <v>-149247.26550000001</v>
      </c>
      <c r="H986" s="8">
        <v>0.96288558379760603</v>
      </c>
      <c r="I986" s="32">
        <v>4.4539999999999997</v>
      </c>
      <c r="J986" s="32">
        <v>4.26</v>
      </c>
      <c r="K986" s="33">
        <v>0</v>
      </c>
      <c r="L986" s="33">
        <v>-28953.969499999999</v>
      </c>
    </row>
    <row r="987" spans="1:12" x14ac:dyDescent="0.2">
      <c r="A987" s="1" t="s">
        <v>96</v>
      </c>
      <c r="B987" s="1" t="s">
        <v>641</v>
      </c>
      <c r="C987" s="1" t="s">
        <v>75</v>
      </c>
      <c r="D987" s="1" t="s">
        <v>16</v>
      </c>
      <c r="E987" s="6">
        <v>36923</v>
      </c>
      <c r="F987" s="7">
        <v>-140000</v>
      </c>
      <c r="G987" s="7">
        <v>-133990.4345</v>
      </c>
      <c r="H987" s="8">
        <v>0.95707453211344096</v>
      </c>
      <c r="I987" s="32">
        <v>4.2160000000000002</v>
      </c>
      <c r="J987" s="32">
        <v>4.26</v>
      </c>
      <c r="K987" s="33">
        <v>0</v>
      </c>
      <c r="L987" s="33">
        <v>5895.5790999999999</v>
      </c>
    </row>
    <row r="988" spans="1:12" x14ac:dyDescent="0.2">
      <c r="A988" s="1" t="s">
        <v>96</v>
      </c>
      <c r="B988" s="1" t="s">
        <v>641</v>
      </c>
      <c r="C988" s="1" t="s">
        <v>75</v>
      </c>
      <c r="D988" s="1" t="s">
        <v>16</v>
      </c>
      <c r="E988" s="6">
        <v>36951</v>
      </c>
      <c r="F988" s="7">
        <v>-155000</v>
      </c>
      <c r="G988" s="7">
        <v>-147531.1778</v>
      </c>
      <c r="H988" s="8">
        <v>0.95181405005432396</v>
      </c>
      <c r="I988" s="32">
        <v>3.976</v>
      </c>
      <c r="J988" s="32">
        <v>4.26</v>
      </c>
      <c r="K988" s="33">
        <v>0</v>
      </c>
      <c r="L988" s="33">
        <v>41898.854500000001</v>
      </c>
    </row>
    <row r="989" spans="1:12" x14ac:dyDescent="0.2">
      <c r="A989" s="1" t="s">
        <v>130</v>
      </c>
      <c r="B989" s="1" t="s">
        <v>642</v>
      </c>
      <c r="C989" s="1" t="s">
        <v>75</v>
      </c>
      <c r="D989" s="1" t="s">
        <v>16</v>
      </c>
      <c r="E989" s="6">
        <v>36708</v>
      </c>
      <c r="F989" s="7">
        <v>-155000</v>
      </c>
      <c r="G989" s="7">
        <v>-154547.8193</v>
      </c>
      <c r="H989" s="8">
        <v>0.99708270496663298</v>
      </c>
      <c r="I989" s="32">
        <v>4.4630000000000001</v>
      </c>
      <c r="J989" s="32">
        <v>4.34</v>
      </c>
      <c r="K989" s="33">
        <v>0</v>
      </c>
      <c r="L989" s="33">
        <v>-19009.381799999999</v>
      </c>
    </row>
    <row r="990" spans="1:12" x14ac:dyDescent="0.2">
      <c r="A990" s="1" t="s">
        <v>130</v>
      </c>
      <c r="B990" s="1" t="s">
        <v>642</v>
      </c>
      <c r="C990" s="1" t="s">
        <v>75</v>
      </c>
      <c r="D990" s="1" t="s">
        <v>16</v>
      </c>
      <c r="E990" s="6">
        <v>36739</v>
      </c>
      <c r="F990" s="7">
        <v>-155000</v>
      </c>
      <c r="G990" s="7">
        <v>-153664.09899999999</v>
      </c>
      <c r="H990" s="8">
        <v>0.99138128386536595</v>
      </c>
      <c r="I990" s="32">
        <v>4.4219999999999997</v>
      </c>
      <c r="J990" s="32">
        <v>4.34</v>
      </c>
      <c r="K990" s="33">
        <v>0</v>
      </c>
      <c r="L990" s="33">
        <v>-12600.456099999999</v>
      </c>
    </row>
    <row r="991" spans="1:12" x14ac:dyDescent="0.2">
      <c r="A991" s="1" t="s">
        <v>130</v>
      </c>
      <c r="B991" s="1" t="s">
        <v>642</v>
      </c>
      <c r="C991" s="1" t="s">
        <v>75</v>
      </c>
      <c r="D991" s="1" t="s">
        <v>16</v>
      </c>
      <c r="E991" s="6">
        <v>36770</v>
      </c>
      <c r="F991" s="7">
        <v>-150000</v>
      </c>
      <c r="G991" s="7">
        <v>-147846.19630000001</v>
      </c>
      <c r="H991" s="8">
        <v>0.98564130855926402</v>
      </c>
      <c r="I991" s="32">
        <v>4.3819999999999997</v>
      </c>
      <c r="J991" s="32">
        <v>4.34</v>
      </c>
      <c r="K991" s="33">
        <v>0</v>
      </c>
      <c r="L991" s="33">
        <v>-6209.5402000000004</v>
      </c>
    </row>
    <row r="992" spans="1:12" x14ac:dyDescent="0.2">
      <c r="A992" s="1" t="s">
        <v>130</v>
      </c>
      <c r="B992" s="1" t="s">
        <v>642</v>
      </c>
      <c r="C992" s="1" t="s">
        <v>75</v>
      </c>
      <c r="D992" s="1" t="s">
        <v>16</v>
      </c>
      <c r="E992" s="6">
        <v>36800</v>
      </c>
      <c r="F992" s="7">
        <v>-155000</v>
      </c>
      <c r="G992" s="7">
        <v>-151907.19140000001</v>
      </c>
      <c r="H992" s="8">
        <v>0.98004639623156797</v>
      </c>
      <c r="I992" s="32">
        <v>4.3540000000000001</v>
      </c>
      <c r="J992" s="32">
        <v>4.34</v>
      </c>
      <c r="K992" s="33">
        <v>0</v>
      </c>
      <c r="L992" s="33">
        <v>-2126.7006999999999</v>
      </c>
    </row>
    <row r="993" spans="1:12" x14ac:dyDescent="0.2">
      <c r="A993" s="1" t="s">
        <v>198</v>
      </c>
      <c r="B993" s="1" t="s">
        <v>643</v>
      </c>
      <c r="C993" s="1" t="s">
        <v>75</v>
      </c>
      <c r="D993" s="1" t="s">
        <v>16</v>
      </c>
      <c r="E993" s="6">
        <v>36708</v>
      </c>
      <c r="F993" s="7">
        <v>155000</v>
      </c>
      <c r="G993" s="7">
        <v>154547.8193</v>
      </c>
      <c r="H993" s="8">
        <v>0.99708270496663298</v>
      </c>
      <c r="I993" s="32">
        <v>4.4630000000000001</v>
      </c>
      <c r="J993" s="32">
        <v>4.37</v>
      </c>
      <c r="K993" s="33">
        <v>0</v>
      </c>
      <c r="L993" s="33">
        <v>14372.947200000001</v>
      </c>
    </row>
    <row r="994" spans="1:12" x14ac:dyDescent="0.2">
      <c r="A994" s="1" t="s">
        <v>442</v>
      </c>
      <c r="B994" s="1" t="s">
        <v>644</v>
      </c>
      <c r="C994" s="1" t="s">
        <v>75</v>
      </c>
      <c r="D994" s="1" t="s">
        <v>16</v>
      </c>
      <c r="E994" s="6">
        <v>36739</v>
      </c>
      <c r="F994" s="7">
        <v>-310000</v>
      </c>
      <c r="G994" s="7">
        <v>-307328.19799999997</v>
      </c>
      <c r="H994" s="8">
        <v>0.99138128386536595</v>
      </c>
      <c r="I994" s="32">
        <v>4.4219999999999997</v>
      </c>
      <c r="J994" s="32">
        <v>4.3525</v>
      </c>
      <c r="K994" s="33">
        <v>0</v>
      </c>
      <c r="L994" s="33">
        <v>-21359.309799999999</v>
      </c>
    </row>
    <row r="995" spans="1:12" x14ac:dyDescent="0.2">
      <c r="A995" s="1" t="s">
        <v>130</v>
      </c>
      <c r="B995" s="1" t="s">
        <v>645</v>
      </c>
      <c r="C995" s="1" t="s">
        <v>75</v>
      </c>
      <c r="D995" s="1" t="s">
        <v>16</v>
      </c>
      <c r="E995" s="6">
        <v>36708</v>
      </c>
      <c r="F995" s="7">
        <v>-310000</v>
      </c>
      <c r="G995" s="7">
        <v>-309095.6385</v>
      </c>
      <c r="H995" s="8">
        <v>0.99708270496663298</v>
      </c>
      <c r="I995" s="32">
        <v>4.4630000000000001</v>
      </c>
      <c r="J995" s="32">
        <v>4.3849999999999998</v>
      </c>
      <c r="K995" s="33">
        <v>0</v>
      </c>
      <c r="L995" s="33">
        <v>-24109.459800000001</v>
      </c>
    </row>
    <row r="996" spans="1:12" x14ac:dyDescent="0.2">
      <c r="A996" s="1" t="s">
        <v>110</v>
      </c>
      <c r="B996" s="1" t="s">
        <v>646</v>
      </c>
      <c r="C996" s="1" t="s">
        <v>75</v>
      </c>
      <c r="D996" s="1" t="s">
        <v>16</v>
      </c>
      <c r="E996" s="6">
        <v>36708</v>
      </c>
      <c r="F996" s="7">
        <v>310000</v>
      </c>
      <c r="G996" s="7">
        <v>309095.6385</v>
      </c>
      <c r="H996" s="8">
        <v>0.99708270496663298</v>
      </c>
      <c r="I996" s="32">
        <v>4.4630000000000001</v>
      </c>
      <c r="J996" s="32">
        <v>4.38</v>
      </c>
      <c r="K996" s="33">
        <v>0</v>
      </c>
      <c r="L996" s="33">
        <v>25654.937999999998</v>
      </c>
    </row>
    <row r="997" spans="1:12" x14ac:dyDescent="0.2">
      <c r="A997" s="1" t="s">
        <v>130</v>
      </c>
      <c r="B997" s="1" t="s">
        <v>647</v>
      </c>
      <c r="C997" s="1" t="s">
        <v>75</v>
      </c>
      <c r="D997" s="1" t="s">
        <v>16</v>
      </c>
      <c r="E997" s="6">
        <v>36708</v>
      </c>
      <c r="F997" s="7">
        <v>-310000</v>
      </c>
      <c r="G997" s="7">
        <v>-309095.6385</v>
      </c>
      <c r="H997" s="8">
        <v>0.99708270496663298</v>
      </c>
      <c r="I997" s="32">
        <v>4.4630000000000001</v>
      </c>
      <c r="J997" s="32">
        <v>4.3849999999999998</v>
      </c>
      <c r="K997" s="33">
        <v>0</v>
      </c>
      <c r="L997" s="33">
        <v>-24109.459800000001</v>
      </c>
    </row>
    <row r="998" spans="1:12" x14ac:dyDescent="0.2">
      <c r="A998" s="1" t="s">
        <v>96</v>
      </c>
      <c r="B998" s="1" t="s">
        <v>648</v>
      </c>
      <c r="C998" s="1" t="s">
        <v>75</v>
      </c>
      <c r="D998" s="1" t="s">
        <v>16</v>
      </c>
      <c r="E998" s="6">
        <v>36831</v>
      </c>
      <c r="F998" s="7">
        <v>-150000</v>
      </c>
      <c r="G998" s="7">
        <v>-146141.92939999999</v>
      </c>
      <c r="H998" s="8">
        <v>0.97427952923641703</v>
      </c>
      <c r="I998" s="32">
        <v>4.4039999999999999</v>
      </c>
      <c r="J998" s="32">
        <v>4.2750000000000004</v>
      </c>
      <c r="K998" s="33">
        <v>0</v>
      </c>
      <c r="L998" s="33">
        <v>-18852.3089</v>
      </c>
    </row>
    <row r="999" spans="1:12" x14ac:dyDescent="0.2">
      <c r="A999" s="1" t="s">
        <v>96</v>
      </c>
      <c r="B999" s="1" t="s">
        <v>648</v>
      </c>
      <c r="C999" s="1" t="s">
        <v>75</v>
      </c>
      <c r="D999" s="1" t="s">
        <v>16</v>
      </c>
      <c r="E999" s="6">
        <v>36861</v>
      </c>
      <c r="F999" s="7">
        <v>-155000</v>
      </c>
      <c r="G999" s="7">
        <v>-150145.89069999999</v>
      </c>
      <c r="H999" s="8">
        <v>0.96868316580300295</v>
      </c>
      <c r="I999" s="32">
        <v>4.47</v>
      </c>
      <c r="J999" s="32">
        <v>4.2750000000000004</v>
      </c>
      <c r="K999" s="33">
        <v>0</v>
      </c>
      <c r="L999" s="33">
        <v>-29278.448700000001</v>
      </c>
    </row>
    <row r="1000" spans="1:12" x14ac:dyDescent="0.2">
      <c r="A1000" s="1" t="s">
        <v>96</v>
      </c>
      <c r="B1000" s="1" t="s">
        <v>648</v>
      </c>
      <c r="C1000" s="1" t="s">
        <v>75</v>
      </c>
      <c r="D1000" s="1" t="s">
        <v>16</v>
      </c>
      <c r="E1000" s="6">
        <v>36892</v>
      </c>
      <c r="F1000" s="7">
        <v>-155000</v>
      </c>
      <c r="G1000" s="7">
        <v>-149247.26550000001</v>
      </c>
      <c r="H1000" s="8">
        <v>0.96288558379760603</v>
      </c>
      <c r="I1000" s="32">
        <v>4.4539999999999997</v>
      </c>
      <c r="J1000" s="32">
        <v>4.2750000000000004</v>
      </c>
      <c r="K1000" s="33">
        <v>0</v>
      </c>
      <c r="L1000" s="33">
        <v>-26715.2605</v>
      </c>
    </row>
    <row r="1001" spans="1:12" x14ac:dyDescent="0.2">
      <c r="A1001" s="1" t="s">
        <v>96</v>
      </c>
      <c r="B1001" s="1" t="s">
        <v>648</v>
      </c>
      <c r="C1001" s="1" t="s">
        <v>75</v>
      </c>
      <c r="D1001" s="1" t="s">
        <v>16</v>
      </c>
      <c r="E1001" s="6">
        <v>36923</v>
      </c>
      <c r="F1001" s="7">
        <v>-140000</v>
      </c>
      <c r="G1001" s="7">
        <v>-133990.4345</v>
      </c>
      <c r="H1001" s="8">
        <v>0.95707453211344096</v>
      </c>
      <c r="I1001" s="32">
        <v>4.2160000000000002</v>
      </c>
      <c r="J1001" s="32">
        <v>4.2750000000000004</v>
      </c>
      <c r="K1001" s="33">
        <v>0</v>
      </c>
      <c r="L1001" s="33">
        <v>7905.4355999999998</v>
      </c>
    </row>
    <row r="1002" spans="1:12" x14ac:dyDescent="0.2">
      <c r="A1002" s="1" t="s">
        <v>96</v>
      </c>
      <c r="B1002" s="1" t="s">
        <v>648</v>
      </c>
      <c r="C1002" s="1" t="s">
        <v>75</v>
      </c>
      <c r="D1002" s="1" t="s">
        <v>16</v>
      </c>
      <c r="E1002" s="6">
        <v>36951</v>
      </c>
      <c r="F1002" s="7">
        <v>-155000</v>
      </c>
      <c r="G1002" s="7">
        <v>-147531.1778</v>
      </c>
      <c r="H1002" s="8">
        <v>0.95181405005432396</v>
      </c>
      <c r="I1002" s="32">
        <v>3.976</v>
      </c>
      <c r="J1002" s="32">
        <v>4.2750000000000004</v>
      </c>
      <c r="K1002" s="33">
        <v>0</v>
      </c>
      <c r="L1002" s="33">
        <v>44111.822099999998</v>
      </c>
    </row>
    <row r="1003" spans="1:12" x14ac:dyDescent="0.2">
      <c r="A1003" s="1" t="s">
        <v>150</v>
      </c>
      <c r="B1003" s="1" t="s">
        <v>649</v>
      </c>
      <c r="C1003" s="1" t="s">
        <v>75</v>
      </c>
      <c r="D1003" s="1" t="s">
        <v>16</v>
      </c>
      <c r="E1003" s="6">
        <v>36708</v>
      </c>
      <c r="F1003" s="7">
        <v>155000</v>
      </c>
      <c r="G1003" s="7">
        <v>154547.8193</v>
      </c>
      <c r="H1003" s="8">
        <v>0.99708270496663298</v>
      </c>
      <c r="I1003" s="32">
        <v>4.4630000000000001</v>
      </c>
      <c r="J1003" s="32">
        <v>4.38</v>
      </c>
      <c r="K1003" s="33">
        <v>0</v>
      </c>
      <c r="L1003" s="33">
        <v>12827.468999999999</v>
      </c>
    </row>
    <row r="1004" spans="1:12" x14ac:dyDescent="0.2">
      <c r="A1004" s="1" t="s">
        <v>110</v>
      </c>
      <c r="B1004" s="1" t="s">
        <v>650</v>
      </c>
      <c r="C1004" s="1" t="s">
        <v>75</v>
      </c>
      <c r="D1004" s="1" t="s">
        <v>16</v>
      </c>
      <c r="E1004" s="6">
        <v>36708</v>
      </c>
      <c r="F1004" s="7">
        <v>155000</v>
      </c>
      <c r="G1004" s="7">
        <v>154547.8193</v>
      </c>
      <c r="H1004" s="8">
        <v>0.99708270496663298</v>
      </c>
      <c r="I1004" s="32">
        <v>4.4630000000000001</v>
      </c>
      <c r="J1004" s="32">
        <v>4.38</v>
      </c>
      <c r="K1004" s="33">
        <v>0</v>
      </c>
      <c r="L1004" s="33">
        <v>12827.468999999999</v>
      </c>
    </row>
    <row r="1005" spans="1:12" x14ac:dyDescent="0.2">
      <c r="A1005" s="1" t="s">
        <v>215</v>
      </c>
      <c r="B1005" s="1" t="s">
        <v>651</v>
      </c>
      <c r="C1005" s="1" t="s">
        <v>75</v>
      </c>
      <c r="D1005" s="1" t="s">
        <v>16</v>
      </c>
      <c r="E1005" s="6">
        <v>36708</v>
      </c>
      <c r="F1005" s="7">
        <v>310000</v>
      </c>
      <c r="G1005" s="7">
        <v>309095.6385</v>
      </c>
      <c r="H1005" s="8">
        <v>0.99708270496663298</v>
      </c>
      <c r="I1005" s="32">
        <v>4.4630000000000001</v>
      </c>
      <c r="J1005" s="32">
        <v>4.375</v>
      </c>
      <c r="K1005" s="33">
        <v>0</v>
      </c>
      <c r="L1005" s="33">
        <v>27200.4162</v>
      </c>
    </row>
    <row r="1006" spans="1:12" x14ac:dyDescent="0.2">
      <c r="A1006" s="1" t="s">
        <v>200</v>
      </c>
      <c r="B1006" s="1" t="s">
        <v>652</v>
      </c>
      <c r="C1006" s="1" t="s">
        <v>75</v>
      </c>
      <c r="D1006" s="1" t="s">
        <v>16</v>
      </c>
      <c r="E1006" s="6">
        <v>36831</v>
      </c>
      <c r="F1006" s="7">
        <v>150000</v>
      </c>
      <c r="G1006" s="7">
        <v>146141.92939999999</v>
      </c>
      <c r="H1006" s="8">
        <v>0.97427952923641703</v>
      </c>
      <c r="I1006" s="32">
        <v>4.4039999999999999</v>
      </c>
      <c r="J1006" s="32">
        <v>4.2649999999999997</v>
      </c>
      <c r="K1006" s="33">
        <v>0</v>
      </c>
      <c r="L1006" s="33">
        <v>20313.728200000001</v>
      </c>
    </row>
    <row r="1007" spans="1:12" x14ac:dyDescent="0.2">
      <c r="A1007" s="1" t="s">
        <v>200</v>
      </c>
      <c r="B1007" s="1" t="s">
        <v>652</v>
      </c>
      <c r="C1007" s="1" t="s">
        <v>75</v>
      </c>
      <c r="D1007" s="1" t="s">
        <v>16</v>
      </c>
      <c r="E1007" s="6">
        <v>36861</v>
      </c>
      <c r="F1007" s="7">
        <v>155000</v>
      </c>
      <c r="G1007" s="7">
        <v>150145.89069999999</v>
      </c>
      <c r="H1007" s="8">
        <v>0.96868316580300295</v>
      </c>
      <c r="I1007" s="32">
        <v>4.47</v>
      </c>
      <c r="J1007" s="32">
        <v>4.2649999999999997</v>
      </c>
      <c r="K1007" s="33">
        <v>0</v>
      </c>
      <c r="L1007" s="33">
        <v>30779.907599999999</v>
      </c>
    </row>
    <row r="1008" spans="1:12" x14ac:dyDescent="0.2">
      <c r="A1008" s="1" t="s">
        <v>200</v>
      </c>
      <c r="B1008" s="1" t="s">
        <v>652</v>
      </c>
      <c r="C1008" s="1" t="s">
        <v>75</v>
      </c>
      <c r="D1008" s="1" t="s">
        <v>16</v>
      </c>
      <c r="E1008" s="6">
        <v>36892</v>
      </c>
      <c r="F1008" s="7">
        <v>155000</v>
      </c>
      <c r="G1008" s="7">
        <v>149247.26550000001</v>
      </c>
      <c r="H1008" s="8">
        <v>0.96288558379760603</v>
      </c>
      <c r="I1008" s="32">
        <v>4.4539999999999997</v>
      </c>
      <c r="J1008" s="32">
        <v>4.2649999999999997</v>
      </c>
      <c r="K1008" s="33">
        <v>0</v>
      </c>
      <c r="L1008" s="33">
        <v>28207.733199999999</v>
      </c>
    </row>
    <row r="1009" spans="1:12" x14ac:dyDescent="0.2">
      <c r="A1009" s="1" t="s">
        <v>200</v>
      </c>
      <c r="B1009" s="1" t="s">
        <v>652</v>
      </c>
      <c r="C1009" s="1" t="s">
        <v>75</v>
      </c>
      <c r="D1009" s="1" t="s">
        <v>16</v>
      </c>
      <c r="E1009" s="6">
        <v>36923</v>
      </c>
      <c r="F1009" s="7">
        <v>140000</v>
      </c>
      <c r="G1009" s="7">
        <v>133990.4345</v>
      </c>
      <c r="H1009" s="8">
        <v>0.95707453211344096</v>
      </c>
      <c r="I1009" s="32">
        <v>4.2160000000000002</v>
      </c>
      <c r="J1009" s="32">
        <v>4.2649999999999997</v>
      </c>
      <c r="K1009" s="33">
        <v>0</v>
      </c>
      <c r="L1009" s="33">
        <v>-6565.5312999999996</v>
      </c>
    </row>
    <row r="1010" spans="1:12" x14ac:dyDescent="0.2">
      <c r="A1010" s="1" t="s">
        <v>200</v>
      </c>
      <c r="B1010" s="1" t="s">
        <v>652</v>
      </c>
      <c r="C1010" s="1" t="s">
        <v>75</v>
      </c>
      <c r="D1010" s="1" t="s">
        <v>16</v>
      </c>
      <c r="E1010" s="6">
        <v>36951</v>
      </c>
      <c r="F1010" s="7">
        <v>155000</v>
      </c>
      <c r="G1010" s="7">
        <v>147531.1778</v>
      </c>
      <c r="H1010" s="8">
        <v>0.95181405005432396</v>
      </c>
      <c r="I1010" s="32">
        <v>3.976</v>
      </c>
      <c r="J1010" s="32">
        <v>4.2649999999999997</v>
      </c>
      <c r="K1010" s="33">
        <v>0</v>
      </c>
      <c r="L1010" s="33">
        <v>-42636.510399999999</v>
      </c>
    </row>
    <row r="1011" spans="1:12" x14ac:dyDescent="0.2">
      <c r="A1011" s="1" t="s">
        <v>222</v>
      </c>
      <c r="B1011" s="1" t="s">
        <v>653</v>
      </c>
      <c r="C1011" s="1" t="s">
        <v>75</v>
      </c>
      <c r="D1011" s="1" t="s">
        <v>16</v>
      </c>
      <c r="E1011" s="6">
        <v>36708</v>
      </c>
      <c r="F1011" s="7">
        <v>-310000</v>
      </c>
      <c r="G1011" s="7">
        <v>-309095.6385</v>
      </c>
      <c r="H1011" s="8">
        <v>0.99708270496663298</v>
      </c>
      <c r="I1011" s="32">
        <v>4.4630000000000001</v>
      </c>
      <c r="J1011" s="32">
        <v>4.38</v>
      </c>
      <c r="K1011" s="33">
        <v>0</v>
      </c>
      <c r="L1011" s="33">
        <v>-25654.937999999998</v>
      </c>
    </row>
    <row r="1012" spans="1:12" x14ac:dyDescent="0.2">
      <c r="A1012" s="1" t="s">
        <v>226</v>
      </c>
      <c r="B1012" s="1" t="s">
        <v>654</v>
      </c>
      <c r="C1012" s="1" t="s">
        <v>75</v>
      </c>
      <c r="D1012" s="1" t="s">
        <v>16</v>
      </c>
      <c r="E1012" s="6">
        <v>36831</v>
      </c>
      <c r="F1012" s="7">
        <v>150000</v>
      </c>
      <c r="G1012" s="7">
        <v>146141.92939999999</v>
      </c>
      <c r="H1012" s="8">
        <v>0.97427952923641703</v>
      </c>
      <c r="I1012" s="32">
        <v>4.4039999999999999</v>
      </c>
      <c r="J1012" s="32">
        <v>4.2649999999999997</v>
      </c>
      <c r="K1012" s="33">
        <v>0</v>
      </c>
      <c r="L1012" s="33">
        <v>20313.728200000001</v>
      </c>
    </row>
    <row r="1013" spans="1:12" x14ac:dyDescent="0.2">
      <c r="A1013" s="1" t="s">
        <v>226</v>
      </c>
      <c r="B1013" s="1" t="s">
        <v>654</v>
      </c>
      <c r="C1013" s="1" t="s">
        <v>75</v>
      </c>
      <c r="D1013" s="1" t="s">
        <v>16</v>
      </c>
      <c r="E1013" s="6">
        <v>36861</v>
      </c>
      <c r="F1013" s="7">
        <v>155000</v>
      </c>
      <c r="G1013" s="7">
        <v>150145.89069999999</v>
      </c>
      <c r="H1013" s="8">
        <v>0.96868316580300295</v>
      </c>
      <c r="I1013" s="32">
        <v>4.47</v>
      </c>
      <c r="J1013" s="32">
        <v>4.2649999999999997</v>
      </c>
      <c r="K1013" s="33">
        <v>0</v>
      </c>
      <c r="L1013" s="33">
        <v>30779.907599999999</v>
      </c>
    </row>
    <row r="1014" spans="1:12" x14ac:dyDescent="0.2">
      <c r="A1014" s="1" t="s">
        <v>226</v>
      </c>
      <c r="B1014" s="1" t="s">
        <v>654</v>
      </c>
      <c r="C1014" s="1" t="s">
        <v>75</v>
      </c>
      <c r="D1014" s="1" t="s">
        <v>16</v>
      </c>
      <c r="E1014" s="6">
        <v>36892</v>
      </c>
      <c r="F1014" s="7">
        <v>155000</v>
      </c>
      <c r="G1014" s="7">
        <v>149247.26550000001</v>
      </c>
      <c r="H1014" s="8">
        <v>0.96288558379760603</v>
      </c>
      <c r="I1014" s="32">
        <v>4.4539999999999997</v>
      </c>
      <c r="J1014" s="32">
        <v>4.2649999999999997</v>
      </c>
      <c r="K1014" s="33">
        <v>0</v>
      </c>
      <c r="L1014" s="33">
        <v>28207.733199999999</v>
      </c>
    </row>
    <row r="1015" spans="1:12" x14ac:dyDescent="0.2">
      <c r="A1015" s="1" t="s">
        <v>226</v>
      </c>
      <c r="B1015" s="1" t="s">
        <v>654</v>
      </c>
      <c r="C1015" s="1" t="s">
        <v>75</v>
      </c>
      <c r="D1015" s="1" t="s">
        <v>16</v>
      </c>
      <c r="E1015" s="6">
        <v>36923</v>
      </c>
      <c r="F1015" s="7">
        <v>140000</v>
      </c>
      <c r="G1015" s="7">
        <v>133990.4345</v>
      </c>
      <c r="H1015" s="8">
        <v>0.95707453211344096</v>
      </c>
      <c r="I1015" s="32">
        <v>4.2160000000000002</v>
      </c>
      <c r="J1015" s="32">
        <v>4.2649999999999997</v>
      </c>
      <c r="K1015" s="33">
        <v>0</v>
      </c>
      <c r="L1015" s="33">
        <v>-6565.5312999999996</v>
      </c>
    </row>
    <row r="1016" spans="1:12" x14ac:dyDescent="0.2">
      <c r="A1016" s="1" t="s">
        <v>226</v>
      </c>
      <c r="B1016" s="1" t="s">
        <v>654</v>
      </c>
      <c r="C1016" s="1" t="s">
        <v>75</v>
      </c>
      <c r="D1016" s="1" t="s">
        <v>16</v>
      </c>
      <c r="E1016" s="6">
        <v>36951</v>
      </c>
      <c r="F1016" s="7">
        <v>155000</v>
      </c>
      <c r="G1016" s="7">
        <v>147531.1778</v>
      </c>
      <c r="H1016" s="8">
        <v>0.95181405005432396</v>
      </c>
      <c r="I1016" s="32">
        <v>3.976</v>
      </c>
      <c r="J1016" s="32">
        <v>4.2649999999999997</v>
      </c>
      <c r="K1016" s="33">
        <v>0</v>
      </c>
      <c r="L1016" s="33">
        <v>-42636.510399999999</v>
      </c>
    </row>
    <row r="1017" spans="1:12" x14ac:dyDescent="0.2">
      <c r="A1017" s="1" t="s">
        <v>168</v>
      </c>
      <c r="B1017" s="1" t="s">
        <v>655</v>
      </c>
      <c r="C1017" s="1" t="s">
        <v>75</v>
      </c>
      <c r="D1017" s="1" t="s">
        <v>16</v>
      </c>
      <c r="E1017" s="6">
        <v>36708</v>
      </c>
      <c r="F1017" s="7">
        <v>310000</v>
      </c>
      <c r="G1017" s="7">
        <v>309095.6385</v>
      </c>
      <c r="H1017" s="8">
        <v>0.99708270496663298</v>
      </c>
      <c r="I1017" s="32">
        <v>4.4630000000000001</v>
      </c>
      <c r="J1017" s="32">
        <v>4.375</v>
      </c>
      <c r="K1017" s="33">
        <v>0</v>
      </c>
      <c r="L1017" s="33">
        <v>27200.4162</v>
      </c>
    </row>
    <row r="1018" spans="1:12" x14ac:dyDescent="0.2">
      <c r="A1018" s="1" t="s">
        <v>656</v>
      </c>
      <c r="B1018" s="1" t="s">
        <v>657</v>
      </c>
      <c r="C1018" s="1" t="s">
        <v>75</v>
      </c>
      <c r="D1018" s="1" t="s">
        <v>16</v>
      </c>
      <c r="E1018" s="6">
        <v>36708</v>
      </c>
      <c r="F1018" s="7">
        <v>155000</v>
      </c>
      <c r="G1018" s="7">
        <v>154547.8193</v>
      </c>
      <c r="H1018" s="8">
        <v>0.99708270496663298</v>
      </c>
      <c r="I1018" s="32">
        <v>4.4630000000000001</v>
      </c>
      <c r="J1018" s="32">
        <v>4.375</v>
      </c>
      <c r="K1018" s="33">
        <v>0</v>
      </c>
      <c r="L1018" s="33">
        <v>13600.2081</v>
      </c>
    </row>
    <row r="1019" spans="1:12" x14ac:dyDescent="0.2">
      <c r="A1019" s="1" t="s">
        <v>198</v>
      </c>
      <c r="B1019" s="1" t="s">
        <v>658</v>
      </c>
      <c r="C1019" s="1" t="s">
        <v>75</v>
      </c>
      <c r="D1019" s="1" t="s">
        <v>16</v>
      </c>
      <c r="E1019" s="6">
        <v>36708</v>
      </c>
      <c r="F1019" s="7">
        <v>155000</v>
      </c>
      <c r="G1019" s="7">
        <v>154547.8193</v>
      </c>
      <c r="H1019" s="8">
        <v>0.99708270496663298</v>
      </c>
      <c r="I1019" s="32">
        <v>4.4630000000000001</v>
      </c>
      <c r="J1019" s="32">
        <v>4.375</v>
      </c>
      <c r="K1019" s="33">
        <v>0</v>
      </c>
      <c r="L1019" s="33">
        <v>13600.2081</v>
      </c>
    </row>
    <row r="1020" spans="1:12" x14ac:dyDescent="0.2">
      <c r="A1020" s="1" t="s">
        <v>150</v>
      </c>
      <c r="B1020" s="1" t="s">
        <v>659</v>
      </c>
      <c r="C1020" s="1" t="s">
        <v>75</v>
      </c>
      <c r="D1020" s="1" t="s">
        <v>16</v>
      </c>
      <c r="E1020" s="6">
        <v>36831</v>
      </c>
      <c r="F1020" s="7">
        <v>150000</v>
      </c>
      <c r="G1020" s="7">
        <v>146141.92939999999</v>
      </c>
      <c r="H1020" s="8">
        <v>0.97427952923641703</v>
      </c>
      <c r="I1020" s="32">
        <v>4.4039999999999999</v>
      </c>
      <c r="J1020" s="32">
        <v>4.2649999999999997</v>
      </c>
      <c r="K1020" s="33">
        <v>0</v>
      </c>
      <c r="L1020" s="33">
        <v>20313.728200000001</v>
      </c>
    </row>
    <row r="1021" spans="1:12" x14ac:dyDescent="0.2">
      <c r="A1021" s="1" t="s">
        <v>150</v>
      </c>
      <c r="B1021" s="1" t="s">
        <v>659</v>
      </c>
      <c r="C1021" s="1" t="s">
        <v>75</v>
      </c>
      <c r="D1021" s="1" t="s">
        <v>16</v>
      </c>
      <c r="E1021" s="6">
        <v>36861</v>
      </c>
      <c r="F1021" s="7">
        <v>155000</v>
      </c>
      <c r="G1021" s="7">
        <v>150145.89069999999</v>
      </c>
      <c r="H1021" s="8">
        <v>0.96868316580300295</v>
      </c>
      <c r="I1021" s="32">
        <v>4.47</v>
      </c>
      <c r="J1021" s="32">
        <v>4.2649999999999997</v>
      </c>
      <c r="K1021" s="33">
        <v>0</v>
      </c>
      <c r="L1021" s="33">
        <v>30779.907599999999</v>
      </c>
    </row>
    <row r="1022" spans="1:12" x14ac:dyDescent="0.2">
      <c r="A1022" s="1" t="s">
        <v>150</v>
      </c>
      <c r="B1022" s="1" t="s">
        <v>659</v>
      </c>
      <c r="C1022" s="1" t="s">
        <v>75</v>
      </c>
      <c r="D1022" s="1" t="s">
        <v>16</v>
      </c>
      <c r="E1022" s="6">
        <v>36892</v>
      </c>
      <c r="F1022" s="7">
        <v>155000</v>
      </c>
      <c r="G1022" s="7">
        <v>149247.26550000001</v>
      </c>
      <c r="H1022" s="8">
        <v>0.96288558379760603</v>
      </c>
      <c r="I1022" s="32">
        <v>4.4539999999999997</v>
      </c>
      <c r="J1022" s="32">
        <v>4.2649999999999997</v>
      </c>
      <c r="K1022" s="33">
        <v>0</v>
      </c>
      <c r="L1022" s="33">
        <v>28207.733199999999</v>
      </c>
    </row>
    <row r="1023" spans="1:12" x14ac:dyDescent="0.2">
      <c r="A1023" s="1" t="s">
        <v>150</v>
      </c>
      <c r="B1023" s="1" t="s">
        <v>659</v>
      </c>
      <c r="C1023" s="1" t="s">
        <v>75</v>
      </c>
      <c r="D1023" s="1" t="s">
        <v>16</v>
      </c>
      <c r="E1023" s="6">
        <v>36923</v>
      </c>
      <c r="F1023" s="7">
        <v>140000</v>
      </c>
      <c r="G1023" s="7">
        <v>133990.4345</v>
      </c>
      <c r="H1023" s="8">
        <v>0.95707453211344096</v>
      </c>
      <c r="I1023" s="32">
        <v>4.2160000000000002</v>
      </c>
      <c r="J1023" s="32">
        <v>4.2649999999999997</v>
      </c>
      <c r="K1023" s="33">
        <v>0</v>
      </c>
      <c r="L1023" s="33">
        <v>-6565.5312999999996</v>
      </c>
    </row>
    <row r="1024" spans="1:12" x14ac:dyDescent="0.2">
      <c r="A1024" s="1" t="s">
        <v>150</v>
      </c>
      <c r="B1024" s="1" t="s">
        <v>659</v>
      </c>
      <c r="C1024" s="1" t="s">
        <v>75</v>
      </c>
      <c r="D1024" s="1" t="s">
        <v>16</v>
      </c>
      <c r="E1024" s="6">
        <v>36951</v>
      </c>
      <c r="F1024" s="7">
        <v>155000</v>
      </c>
      <c r="G1024" s="7">
        <v>147531.1778</v>
      </c>
      <c r="H1024" s="8">
        <v>0.95181405005432396</v>
      </c>
      <c r="I1024" s="32">
        <v>3.976</v>
      </c>
      <c r="J1024" s="32">
        <v>4.2649999999999997</v>
      </c>
      <c r="K1024" s="33">
        <v>0</v>
      </c>
      <c r="L1024" s="33">
        <v>-42636.510399999999</v>
      </c>
    </row>
    <row r="1025" spans="1:12" x14ac:dyDescent="0.2">
      <c r="A1025" s="1" t="s">
        <v>118</v>
      </c>
      <c r="B1025" s="1" t="s">
        <v>660</v>
      </c>
      <c r="C1025" s="1" t="s">
        <v>75</v>
      </c>
      <c r="D1025" s="1" t="s">
        <v>16</v>
      </c>
      <c r="E1025" s="6">
        <v>36708</v>
      </c>
      <c r="F1025" s="7">
        <v>-155000</v>
      </c>
      <c r="G1025" s="7">
        <v>-154547.8193</v>
      </c>
      <c r="H1025" s="8">
        <v>0.99708270496663298</v>
      </c>
      <c r="I1025" s="32">
        <v>4.4630000000000001</v>
      </c>
      <c r="J1025" s="32">
        <v>4.34</v>
      </c>
      <c r="K1025" s="33">
        <v>0</v>
      </c>
      <c r="L1025" s="33">
        <v>-19009.381799999999</v>
      </c>
    </row>
    <row r="1026" spans="1:12" x14ac:dyDescent="0.2">
      <c r="A1026" s="1" t="s">
        <v>118</v>
      </c>
      <c r="B1026" s="1" t="s">
        <v>660</v>
      </c>
      <c r="C1026" s="1" t="s">
        <v>75</v>
      </c>
      <c r="D1026" s="1" t="s">
        <v>16</v>
      </c>
      <c r="E1026" s="6">
        <v>36739</v>
      </c>
      <c r="F1026" s="7">
        <v>-155000</v>
      </c>
      <c r="G1026" s="7">
        <v>-153664.09899999999</v>
      </c>
      <c r="H1026" s="8">
        <v>0.99138128386536595</v>
      </c>
      <c r="I1026" s="32">
        <v>4.4219999999999997</v>
      </c>
      <c r="J1026" s="32">
        <v>4.34</v>
      </c>
      <c r="K1026" s="33">
        <v>0</v>
      </c>
      <c r="L1026" s="33">
        <v>-12600.456099999999</v>
      </c>
    </row>
    <row r="1027" spans="1:12" x14ac:dyDescent="0.2">
      <c r="A1027" s="1" t="s">
        <v>118</v>
      </c>
      <c r="B1027" s="1" t="s">
        <v>660</v>
      </c>
      <c r="C1027" s="1" t="s">
        <v>75</v>
      </c>
      <c r="D1027" s="1" t="s">
        <v>16</v>
      </c>
      <c r="E1027" s="6">
        <v>36770</v>
      </c>
      <c r="F1027" s="7">
        <v>-150000</v>
      </c>
      <c r="G1027" s="7">
        <v>-147846.19630000001</v>
      </c>
      <c r="H1027" s="8">
        <v>0.98564130855926402</v>
      </c>
      <c r="I1027" s="32">
        <v>4.3819999999999997</v>
      </c>
      <c r="J1027" s="32">
        <v>4.34</v>
      </c>
      <c r="K1027" s="33">
        <v>0</v>
      </c>
      <c r="L1027" s="33">
        <v>-6209.5402000000004</v>
      </c>
    </row>
    <row r="1028" spans="1:12" x14ac:dyDescent="0.2">
      <c r="A1028" s="1" t="s">
        <v>118</v>
      </c>
      <c r="B1028" s="1" t="s">
        <v>660</v>
      </c>
      <c r="C1028" s="1" t="s">
        <v>75</v>
      </c>
      <c r="D1028" s="1" t="s">
        <v>16</v>
      </c>
      <c r="E1028" s="6">
        <v>36800</v>
      </c>
      <c r="F1028" s="7">
        <v>-155000</v>
      </c>
      <c r="G1028" s="7">
        <v>-151907.19140000001</v>
      </c>
      <c r="H1028" s="8">
        <v>0.98004639623156797</v>
      </c>
      <c r="I1028" s="32">
        <v>4.3540000000000001</v>
      </c>
      <c r="J1028" s="32">
        <v>4.34</v>
      </c>
      <c r="K1028" s="33">
        <v>0</v>
      </c>
      <c r="L1028" s="33">
        <v>-2126.7006999999999</v>
      </c>
    </row>
    <row r="1029" spans="1:12" x14ac:dyDescent="0.2">
      <c r="A1029" s="1" t="s">
        <v>232</v>
      </c>
      <c r="B1029" s="1" t="s">
        <v>661</v>
      </c>
      <c r="C1029" s="1" t="s">
        <v>75</v>
      </c>
      <c r="D1029" s="1" t="s">
        <v>16</v>
      </c>
      <c r="E1029" s="6">
        <v>36708</v>
      </c>
      <c r="F1029" s="7">
        <v>310000</v>
      </c>
      <c r="G1029" s="7">
        <v>309095.6385</v>
      </c>
      <c r="H1029" s="8">
        <v>0.99708270496663298</v>
      </c>
      <c r="I1029" s="32">
        <v>4.4630000000000001</v>
      </c>
      <c r="J1029" s="32">
        <v>4.375</v>
      </c>
      <c r="K1029" s="33">
        <v>0</v>
      </c>
      <c r="L1029" s="33">
        <v>27200.4162</v>
      </c>
    </row>
    <row r="1030" spans="1:12" x14ac:dyDescent="0.2">
      <c r="A1030" s="1" t="s">
        <v>215</v>
      </c>
      <c r="B1030" s="1" t="s">
        <v>662</v>
      </c>
      <c r="C1030" s="1" t="s">
        <v>75</v>
      </c>
      <c r="D1030" s="1" t="s">
        <v>16</v>
      </c>
      <c r="E1030" s="6">
        <v>36708</v>
      </c>
      <c r="F1030" s="7">
        <v>-310000</v>
      </c>
      <c r="G1030" s="7">
        <v>-309095.6385</v>
      </c>
      <c r="H1030" s="8">
        <v>0.99708270496663298</v>
      </c>
      <c r="I1030" s="32">
        <v>4.4630000000000001</v>
      </c>
      <c r="J1030" s="32">
        <v>4.38</v>
      </c>
      <c r="K1030" s="33">
        <v>0</v>
      </c>
      <c r="L1030" s="33">
        <v>-25654.937999999998</v>
      </c>
    </row>
    <row r="1031" spans="1:12" x14ac:dyDescent="0.2">
      <c r="A1031" s="1" t="s">
        <v>592</v>
      </c>
      <c r="B1031" s="1" t="s">
        <v>663</v>
      </c>
      <c r="C1031" s="1" t="s">
        <v>75</v>
      </c>
      <c r="D1031" s="1" t="s">
        <v>16</v>
      </c>
      <c r="E1031" s="6">
        <v>36708</v>
      </c>
      <c r="F1031" s="7">
        <v>155000</v>
      </c>
      <c r="G1031" s="7">
        <v>154547.8193</v>
      </c>
      <c r="H1031" s="8">
        <v>0.99708270496663298</v>
      </c>
      <c r="I1031" s="32">
        <v>4.4630000000000001</v>
      </c>
      <c r="J1031" s="32">
        <v>4.375</v>
      </c>
      <c r="K1031" s="33">
        <v>0</v>
      </c>
      <c r="L1031" s="33">
        <v>13600.2081</v>
      </c>
    </row>
    <row r="1032" spans="1:12" x14ac:dyDescent="0.2">
      <c r="A1032" s="1" t="s">
        <v>150</v>
      </c>
      <c r="B1032" s="1" t="s">
        <v>664</v>
      </c>
      <c r="C1032" s="1" t="s">
        <v>75</v>
      </c>
      <c r="D1032" s="1" t="s">
        <v>16</v>
      </c>
      <c r="E1032" s="6">
        <v>36708</v>
      </c>
      <c r="F1032" s="7">
        <v>-155000</v>
      </c>
      <c r="G1032" s="7">
        <v>-154547.8193</v>
      </c>
      <c r="H1032" s="8">
        <v>0.99708270496663298</v>
      </c>
      <c r="I1032" s="32">
        <v>4.4630000000000001</v>
      </c>
      <c r="J1032" s="32">
        <v>4.34</v>
      </c>
      <c r="K1032" s="33">
        <v>0</v>
      </c>
      <c r="L1032" s="33">
        <v>-19009.381799999999</v>
      </c>
    </row>
    <row r="1033" spans="1:12" x14ac:dyDescent="0.2">
      <c r="A1033" s="1" t="s">
        <v>150</v>
      </c>
      <c r="B1033" s="1" t="s">
        <v>664</v>
      </c>
      <c r="C1033" s="1" t="s">
        <v>75</v>
      </c>
      <c r="D1033" s="1" t="s">
        <v>16</v>
      </c>
      <c r="E1033" s="6">
        <v>36739</v>
      </c>
      <c r="F1033" s="7">
        <v>-155000</v>
      </c>
      <c r="G1033" s="7">
        <v>-153664.09899999999</v>
      </c>
      <c r="H1033" s="8">
        <v>0.99138128386536595</v>
      </c>
      <c r="I1033" s="32">
        <v>4.4219999999999997</v>
      </c>
      <c r="J1033" s="32">
        <v>4.34</v>
      </c>
      <c r="K1033" s="33">
        <v>0</v>
      </c>
      <c r="L1033" s="33">
        <v>-12600.456099999999</v>
      </c>
    </row>
    <row r="1034" spans="1:12" x14ac:dyDescent="0.2">
      <c r="A1034" s="1" t="s">
        <v>150</v>
      </c>
      <c r="B1034" s="1" t="s">
        <v>664</v>
      </c>
      <c r="C1034" s="1" t="s">
        <v>75</v>
      </c>
      <c r="D1034" s="1" t="s">
        <v>16</v>
      </c>
      <c r="E1034" s="6">
        <v>36770</v>
      </c>
      <c r="F1034" s="7">
        <v>-150000</v>
      </c>
      <c r="G1034" s="7">
        <v>-147846.19630000001</v>
      </c>
      <c r="H1034" s="8">
        <v>0.98564130855926402</v>
      </c>
      <c r="I1034" s="32">
        <v>4.3819999999999997</v>
      </c>
      <c r="J1034" s="32">
        <v>4.34</v>
      </c>
      <c r="K1034" s="33">
        <v>0</v>
      </c>
      <c r="L1034" s="33">
        <v>-6209.5402000000004</v>
      </c>
    </row>
    <row r="1035" spans="1:12" x14ac:dyDescent="0.2">
      <c r="A1035" s="1" t="s">
        <v>150</v>
      </c>
      <c r="B1035" s="1" t="s">
        <v>664</v>
      </c>
      <c r="C1035" s="1" t="s">
        <v>75</v>
      </c>
      <c r="D1035" s="1" t="s">
        <v>16</v>
      </c>
      <c r="E1035" s="6">
        <v>36800</v>
      </c>
      <c r="F1035" s="7">
        <v>-155000</v>
      </c>
      <c r="G1035" s="7">
        <v>-151907.19140000001</v>
      </c>
      <c r="H1035" s="8">
        <v>0.98004639623156797</v>
      </c>
      <c r="I1035" s="32">
        <v>4.3540000000000001</v>
      </c>
      <c r="J1035" s="32">
        <v>4.34</v>
      </c>
      <c r="K1035" s="33">
        <v>0</v>
      </c>
      <c r="L1035" s="33">
        <v>-2126.7006999999999</v>
      </c>
    </row>
    <row r="1036" spans="1:12" x14ac:dyDescent="0.2">
      <c r="A1036" s="1" t="s">
        <v>170</v>
      </c>
      <c r="B1036" s="1" t="s">
        <v>665</v>
      </c>
      <c r="C1036" s="1" t="s">
        <v>75</v>
      </c>
      <c r="D1036" s="1" t="s">
        <v>16</v>
      </c>
      <c r="E1036" s="6">
        <v>36708</v>
      </c>
      <c r="F1036" s="7">
        <v>155000</v>
      </c>
      <c r="G1036" s="7">
        <v>154547.8193</v>
      </c>
      <c r="H1036" s="8">
        <v>0.99708270496663298</v>
      </c>
      <c r="I1036" s="32">
        <v>4.4630000000000001</v>
      </c>
      <c r="J1036" s="32">
        <v>4.375</v>
      </c>
      <c r="K1036" s="33">
        <v>0</v>
      </c>
      <c r="L1036" s="33">
        <v>13600.2081</v>
      </c>
    </row>
    <row r="1037" spans="1:12" x14ac:dyDescent="0.2">
      <c r="A1037" s="1" t="s">
        <v>215</v>
      </c>
      <c r="B1037" s="1" t="s">
        <v>666</v>
      </c>
      <c r="C1037" s="1" t="s">
        <v>75</v>
      </c>
      <c r="D1037" s="1" t="s">
        <v>16</v>
      </c>
      <c r="E1037" s="6">
        <v>36708</v>
      </c>
      <c r="F1037" s="7">
        <v>-310000</v>
      </c>
      <c r="G1037" s="7">
        <v>-309095.6385</v>
      </c>
      <c r="H1037" s="8">
        <v>0.99708270496663298</v>
      </c>
      <c r="I1037" s="32">
        <v>4.4630000000000001</v>
      </c>
      <c r="J1037" s="32">
        <v>4.3849999999999998</v>
      </c>
      <c r="K1037" s="33">
        <v>0</v>
      </c>
      <c r="L1037" s="33">
        <v>-24109.459800000001</v>
      </c>
    </row>
    <row r="1038" spans="1:12" x14ac:dyDescent="0.2">
      <c r="A1038" s="1" t="s">
        <v>101</v>
      </c>
      <c r="B1038" s="1" t="s">
        <v>667</v>
      </c>
      <c r="C1038" s="1" t="s">
        <v>75</v>
      </c>
      <c r="D1038" s="1" t="s">
        <v>16</v>
      </c>
      <c r="E1038" s="6">
        <v>36708</v>
      </c>
      <c r="F1038" s="7">
        <v>155000</v>
      </c>
      <c r="G1038" s="7">
        <v>154547.8193</v>
      </c>
      <c r="H1038" s="8">
        <v>0.99708270496663298</v>
      </c>
      <c r="I1038" s="32">
        <v>4.4630000000000001</v>
      </c>
      <c r="J1038" s="32">
        <v>4.38</v>
      </c>
      <c r="K1038" s="33">
        <v>0</v>
      </c>
      <c r="L1038" s="33">
        <v>12827.468999999999</v>
      </c>
    </row>
    <row r="1039" spans="1:12" x14ac:dyDescent="0.2">
      <c r="A1039" s="1" t="s">
        <v>293</v>
      </c>
      <c r="B1039" s="1" t="s">
        <v>668</v>
      </c>
      <c r="C1039" s="1" t="s">
        <v>75</v>
      </c>
      <c r="D1039" s="1" t="s">
        <v>16</v>
      </c>
      <c r="E1039" s="6">
        <v>36708</v>
      </c>
      <c r="F1039" s="7">
        <v>155000</v>
      </c>
      <c r="G1039" s="7">
        <v>154547.8193</v>
      </c>
      <c r="H1039" s="8">
        <v>0.99708270496663298</v>
      </c>
      <c r="I1039" s="32">
        <v>4.4630000000000001</v>
      </c>
      <c r="J1039" s="32">
        <v>4.38</v>
      </c>
      <c r="K1039" s="33">
        <v>0</v>
      </c>
      <c r="L1039" s="33">
        <v>12827.468999999999</v>
      </c>
    </row>
    <row r="1040" spans="1:12" x14ac:dyDescent="0.2">
      <c r="A1040" s="1" t="s">
        <v>181</v>
      </c>
      <c r="B1040" s="1" t="s">
        <v>669</v>
      </c>
      <c r="C1040" s="1" t="s">
        <v>75</v>
      </c>
      <c r="D1040" s="1" t="s">
        <v>16</v>
      </c>
      <c r="E1040" s="6">
        <v>36708</v>
      </c>
      <c r="F1040" s="7">
        <v>-155000</v>
      </c>
      <c r="G1040" s="7">
        <v>-154547.8193</v>
      </c>
      <c r="H1040" s="8">
        <v>0.99708270496663298</v>
      </c>
      <c r="I1040" s="32">
        <v>4.4630000000000001</v>
      </c>
      <c r="J1040" s="32">
        <v>4.3849999999999998</v>
      </c>
      <c r="K1040" s="33">
        <v>0</v>
      </c>
      <c r="L1040" s="33">
        <v>-12054.7299</v>
      </c>
    </row>
    <row r="1041" spans="1:12" x14ac:dyDescent="0.2">
      <c r="A1041" s="1" t="s">
        <v>126</v>
      </c>
      <c r="B1041" s="1" t="s">
        <v>670</v>
      </c>
      <c r="C1041" s="1" t="s">
        <v>75</v>
      </c>
      <c r="D1041" s="1" t="s">
        <v>16</v>
      </c>
      <c r="E1041" s="6">
        <v>36708</v>
      </c>
      <c r="F1041" s="7">
        <v>-155000</v>
      </c>
      <c r="G1041" s="7">
        <v>-154547.8193</v>
      </c>
      <c r="H1041" s="8">
        <v>0.99708270496663298</v>
      </c>
      <c r="I1041" s="32">
        <v>4.4630000000000001</v>
      </c>
      <c r="J1041" s="32">
        <v>4.3849999999999998</v>
      </c>
      <c r="K1041" s="33">
        <v>0</v>
      </c>
      <c r="L1041" s="33">
        <v>-12054.7299</v>
      </c>
    </row>
    <row r="1042" spans="1:12" x14ac:dyDescent="0.2">
      <c r="A1042" s="1" t="s">
        <v>198</v>
      </c>
      <c r="B1042" s="1" t="s">
        <v>671</v>
      </c>
      <c r="C1042" s="1" t="s">
        <v>75</v>
      </c>
      <c r="D1042" s="1" t="s">
        <v>16</v>
      </c>
      <c r="E1042" s="6">
        <v>36708</v>
      </c>
      <c r="F1042" s="7">
        <v>155000</v>
      </c>
      <c r="G1042" s="7">
        <v>154547.8193</v>
      </c>
      <c r="H1042" s="8">
        <v>0.99708270496663298</v>
      </c>
      <c r="I1042" s="32">
        <v>4.4630000000000001</v>
      </c>
      <c r="J1042" s="32">
        <v>4.38</v>
      </c>
      <c r="K1042" s="33">
        <v>0</v>
      </c>
      <c r="L1042" s="33">
        <v>12827.468999999999</v>
      </c>
    </row>
    <row r="1043" spans="1:12" x14ac:dyDescent="0.2">
      <c r="A1043" s="1" t="s">
        <v>110</v>
      </c>
      <c r="B1043" s="1" t="s">
        <v>672</v>
      </c>
      <c r="C1043" s="1" t="s">
        <v>75</v>
      </c>
      <c r="D1043" s="1" t="s">
        <v>16</v>
      </c>
      <c r="E1043" s="6">
        <v>36708</v>
      </c>
      <c r="F1043" s="7">
        <v>-310000</v>
      </c>
      <c r="G1043" s="7">
        <v>-309095.6385</v>
      </c>
      <c r="H1043" s="8">
        <v>0.99708270496663298</v>
      </c>
      <c r="I1043" s="32">
        <v>4.4630000000000001</v>
      </c>
      <c r="J1043" s="32">
        <v>4.3899999999999997</v>
      </c>
      <c r="K1043" s="33">
        <v>0</v>
      </c>
      <c r="L1043" s="33">
        <v>-22563.981599999999</v>
      </c>
    </row>
    <row r="1044" spans="1:12" x14ac:dyDescent="0.2">
      <c r="A1044" s="1" t="s">
        <v>168</v>
      </c>
      <c r="B1044" s="1" t="s">
        <v>673</v>
      </c>
      <c r="C1044" s="1" t="s">
        <v>75</v>
      </c>
      <c r="D1044" s="1" t="s">
        <v>16</v>
      </c>
      <c r="E1044" s="6">
        <v>36831</v>
      </c>
      <c r="F1044" s="7">
        <v>-150000</v>
      </c>
      <c r="G1044" s="7">
        <v>-146141.92939999999</v>
      </c>
      <c r="H1044" s="8">
        <v>0.97427952923641703</v>
      </c>
      <c r="I1044" s="32">
        <v>4.4039999999999999</v>
      </c>
      <c r="J1044" s="32">
        <v>4.28</v>
      </c>
      <c r="K1044" s="33">
        <v>0</v>
      </c>
      <c r="L1044" s="33">
        <v>-18121.599200000001</v>
      </c>
    </row>
    <row r="1045" spans="1:12" x14ac:dyDescent="0.2">
      <c r="A1045" s="1" t="s">
        <v>168</v>
      </c>
      <c r="B1045" s="1" t="s">
        <v>673</v>
      </c>
      <c r="C1045" s="1" t="s">
        <v>75</v>
      </c>
      <c r="D1045" s="1" t="s">
        <v>16</v>
      </c>
      <c r="E1045" s="6">
        <v>36861</v>
      </c>
      <c r="F1045" s="7">
        <v>-155000</v>
      </c>
      <c r="G1045" s="7">
        <v>-150145.89069999999</v>
      </c>
      <c r="H1045" s="8">
        <v>0.96868316580300295</v>
      </c>
      <c r="I1045" s="32">
        <v>4.47</v>
      </c>
      <c r="J1045" s="32">
        <v>4.28</v>
      </c>
      <c r="K1045" s="33">
        <v>0</v>
      </c>
      <c r="L1045" s="33">
        <v>-28527.7192</v>
      </c>
    </row>
    <row r="1046" spans="1:12" x14ac:dyDescent="0.2">
      <c r="A1046" s="1" t="s">
        <v>168</v>
      </c>
      <c r="B1046" s="1" t="s">
        <v>673</v>
      </c>
      <c r="C1046" s="1" t="s">
        <v>75</v>
      </c>
      <c r="D1046" s="1" t="s">
        <v>16</v>
      </c>
      <c r="E1046" s="6">
        <v>36892</v>
      </c>
      <c r="F1046" s="7">
        <v>-155000</v>
      </c>
      <c r="G1046" s="7">
        <v>-149247.26550000001</v>
      </c>
      <c r="H1046" s="8">
        <v>0.96288558379760603</v>
      </c>
      <c r="I1046" s="32">
        <v>4.4539999999999997</v>
      </c>
      <c r="J1046" s="32">
        <v>4.28</v>
      </c>
      <c r="K1046" s="33">
        <v>0</v>
      </c>
      <c r="L1046" s="33">
        <v>-25969.0242</v>
      </c>
    </row>
    <row r="1047" spans="1:12" x14ac:dyDescent="0.2">
      <c r="A1047" s="1" t="s">
        <v>168</v>
      </c>
      <c r="B1047" s="1" t="s">
        <v>673</v>
      </c>
      <c r="C1047" s="1" t="s">
        <v>75</v>
      </c>
      <c r="D1047" s="1" t="s">
        <v>16</v>
      </c>
      <c r="E1047" s="6">
        <v>36923</v>
      </c>
      <c r="F1047" s="7">
        <v>-140000</v>
      </c>
      <c r="G1047" s="7">
        <v>-133990.4345</v>
      </c>
      <c r="H1047" s="8">
        <v>0.95707453211344096</v>
      </c>
      <c r="I1047" s="32">
        <v>4.2160000000000002</v>
      </c>
      <c r="J1047" s="32">
        <v>4.28</v>
      </c>
      <c r="K1047" s="33">
        <v>0</v>
      </c>
      <c r="L1047" s="33">
        <v>8575.3878000000004</v>
      </c>
    </row>
    <row r="1048" spans="1:12" x14ac:dyDescent="0.2">
      <c r="A1048" s="1" t="s">
        <v>168</v>
      </c>
      <c r="B1048" s="1" t="s">
        <v>673</v>
      </c>
      <c r="C1048" s="1" t="s">
        <v>75</v>
      </c>
      <c r="D1048" s="1" t="s">
        <v>16</v>
      </c>
      <c r="E1048" s="6">
        <v>36951</v>
      </c>
      <c r="F1048" s="7">
        <v>-155000</v>
      </c>
      <c r="G1048" s="7">
        <v>-147531.1778</v>
      </c>
      <c r="H1048" s="8">
        <v>0.95181405005432396</v>
      </c>
      <c r="I1048" s="32">
        <v>3.976</v>
      </c>
      <c r="J1048" s="32">
        <v>4.28</v>
      </c>
      <c r="K1048" s="33">
        <v>0</v>
      </c>
      <c r="L1048" s="33">
        <v>44849.478000000003</v>
      </c>
    </row>
    <row r="1049" spans="1:12" x14ac:dyDescent="0.2">
      <c r="A1049" s="1" t="s">
        <v>130</v>
      </c>
      <c r="B1049" s="1" t="s">
        <v>674</v>
      </c>
      <c r="C1049" s="1" t="s">
        <v>75</v>
      </c>
      <c r="D1049" s="1" t="s">
        <v>16</v>
      </c>
      <c r="E1049" s="6">
        <v>36708</v>
      </c>
      <c r="F1049" s="7">
        <v>-310000</v>
      </c>
      <c r="G1049" s="7">
        <v>-309095.6385</v>
      </c>
      <c r="H1049" s="8">
        <v>0.99708270496663298</v>
      </c>
      <c r="I1049" s="32">
        <v>4.4630000000000001</v>
      </c>
      <c r="J1049" s="32">
        <v>4.3949999999999996</v>
      </c>
      <c r="K1049" s="33">
        <v>0</v>
      </c>
      <c r="L1049" s="33">
        <v>-21018.503400000001</v>
      </c>
    </row>
    <row r="1050" spans="1:12" x14ac:dyDescent="0.2">
      <c r="A1050" s="1" t="s">
        <v>230</v>
      </c>
      <c r="B1050" s="1" t="s">
        <v>675</v>
      </c>
      <c r="C1050" s="1" t="s">
        <v>75</v>
      </c>
      <c r="D1050" s="1" t="s">
        <v>16</v>
      </c>
      <c r="E1050" s="6">
        <v>36708</v>
      </c>
      <c r="F1050" s="7">
        <v>155000</v>
      </c>
      <c r="G1050" s="7">
        <v>154547.8193</v>
      </c>
      <c r="H1050" s="8">
        <v>0.99708270496663298</v>
      </c>
      <c r="I1050" s="32">
        <v>4.4630000000000001</v>
      </c>
      <c r="J1050" s="32">
        <v>4.3899999999999997</v>
      </c>
      <c r="K1050" s="33">
        <v>0</v>
      </c>
      <c r="L1050" s="33">
        <v>11281.9908</v>
      </c>
    </row>
    <row r="1051" spans="1:12" x14ac:dyDescent="0.2">
      <c r="A1051" s="1" t="s">
        <v>150</v>
      </c>
      <c r="B1051" s="1" t="s">
        <v>676</v>
      </c>
      <c r="C1051" s="1" t="s">
        <v>75</v>
      </c>
      <c r="D1051" s="1" t="s">
        <v>16</v>
      </c>
      <c r="E1051" s="6">
        <v>36708</v>
      </c>
      <c r="F1051" s="7">
        <v>155000</v>
      </c>
      <c r="G1051" s="7">
        <v>154547.8193</v>
      </c>
      <c r="H1051" s="8">
        <v>0.99708270496663298</v>
      </c>
      <c r="I1051" s="32">
        <v>4.4630000000000001</v>
      </c>
      <c r="J1051" s="32">
        <v>4.3849999999999998</v>
      </c>
      <c r="K1051" s="33">
        <v>0</v>
      </c>
      <c r="L1051" s="33">
        <v>12054.7299</v>
      </c>
    </row>
    <row r="1052" spans="1:12" x14ac:dyDescent="0.2">
      <c r="A1052" s="1" t="s">
        <v>170</v>
      </c>
      <c r="B1052" s="1" t="s">
        <v>677</v>
      </c>
      <c r="C1052" s="1" t="s">
        <v>75</v>
      </c>
      <c r="D1052" s="1" t="s">
        <v>16</v>
      </c>
      <c r="E1052" s="6">
        <v>36708</v>
      </c>
      <c r="F1052" s="7">
        <v>155000</v>
      </c>
      <c r="G1052" s="7">
        <v>154547.8193</v>
      </c>
      <c r="H1052" s="8">
        <v>0.99708270496663298</v>
      </c>
      <c r="I1052" s="32">
        <v>4.4630000000000001</v>
      </c>
      <c r="J1052" s="32">
        <v>4.38</v>
      </c>
      <c r="K1052" s="33">
        <v>0</v>
      </c>
      <c r="L1052" s="33">
        <v>12827.468999999999</v>
      </c>
    </row>
    <row r="1053" spans="1:12" x14ac:dyDescent="0.2">
      <c r="A1053" s="1" t="s">
        <v>110</v>
      </c>
      <c r="B1053" s="1" t="s">
        <v>678</v>
      </c>
      <c r="C1053" s="1" t="s">
        <v>75</v>
      </c>
      <c r="D1053" s="1" t="s">
        <v>16</v>
      </c>
      <c r="E1053" s="6">
        <v>36708</v>
      </c>
      <c r="F1053" s="7">
        <v>-310000</v>
      </c>
      <c r="G1053" s="7">
        <v>-309095.6385</v>
      </c>
      <c r="H1053" s="8">
        <v>0.99708270496663298</v>
      </c>
      <c r="I1053" s="32">
        <v>4.4630000000000001</v>
      </c>
      <c r="J1053" s="32">
        <v>4.3849999999999998</v>
      </c>
      <c r="K1053" s="33">
        <v>0</v>
      </c>
      <c r="L1053" s="33">
        <v>-24109.459800000001</v>
      </c>
    </row>
    <row r="1054" spans="1:12" x14ac:dyDescent="0.2">
      <c r="A1054" s="1" t="s">
        <v>115</v>
      </c>
      <c r="B1054" s="1" t="s">
        <v>679</v>
      </c>
      <c r="C1054" s="1" t="s">
        <v>75</v>
      </c>
      <c r="D1054" s="1" t="s">
        <v>16</v>
      </c>
      <c r="E1054" s="6">
        <v>36708</v>
      </c>
      <c r="F1054" s="7">
        <v>310000</v>
      </c>
      <c r="G1054" s="7">
        <v>309095.6385</v>
      </c>
      <c r="H1054" s="8">
        <v>0.99708270496663298</v>
      </c>
      <c r="I1054" s="32">
        <v>4.4630000000000001</v>
      </c>
      <c r="J1054" s="32">
        <v>4.38</v>
      </c>
      <c r="K1054" s="33">
        <v>0</v>
      </c>
      <c r="L1054" s="33">
        <v>25654.937999999998</v>
      </c>
    </row>
    <row r="1055" spans="1:12" x14ac:dyDescent="0.2">
      <c r="A1055" s="1" t="s">
        <v>150</v>
      </c>
      <c r="B1055" s="1" t="s">
        <v>680</v>
      </c>
      <c r="C1055" s="1" t="s">
        <v>75</v>
      </c>
      <c r="D1055" s="1" t="s">
        <v>16</v>
      </c>
      <c r="E1055" s="6">
        <v>36831</v>
      </c>
      <c r="F1055" s="7">
        <v>150000</v>
      </c>
      <c r="G1055" s="7">
        <v>146141.92939999999</v>
      </c>
      <c r="H1055" s="8">
        <v>0.97427952923641703</v>
      </c>
      <c r="I1055" s="32">
        <v>4.4039999999999999</v>
      </c>
      <c r="J1055" s="32">
        <v>4.2625000000000002</v>
      </c>
      <c r="K1055" s="33">
        <v>0</v>
      </c>
      <c r="L1055" s="33">
        <v>20679.082999999999</v>
      </c>
    </row>
    <row r="1056" spans="1:12" x14ac:dyDescent="0.2">
      <c r="A1056" s="1" t="s">
        <v>150</v>
      </c>
      <c r="B1056" s="1" t="s">
        <v>680</v>
      </c>
      <c r="C1056" s="1" t="s">
        <v>75</v>
      </c>
      <c r="D1056" s="1" t="s">
        <v>16</v>
      </c>
      <c r="E1056" s="6">
        <v>36861</v>
      </c>
      <c r="F1056" s="7">
        <v>155000</v>
      </c>
      <c r="G1056" s="7">
        <v>150145.89069999999</v>
      </c>
      <c r="H1056" s="8">
        <v>0.96868316580300295</v>
      </c>
      <c r="I1056" s="32">
        <v>4.47</v>
      </c>
      <c r="J1056" s="32">
        <v>4.2625000000000002</v>
      </c>
      <c r="K1056" s="33">
        <v>0</v>
      </c>
      <c r="L1056" s="33">
        <v>31155.272300000001</v>
      </c>
    </row>
    <row r="1057" spans="1:12" x14ac:dyDescent="0.2">
      <c r="A1057" s="1" t="s">
        <v>150</v>
      </c>
      <c r="B1057" s="1" t="s">
        <v>680</v>
      </c>
      <c r="C1057" s="1" t="s">
        <v>75</v>
      </c>
      <c r="D1057" s="1" t="s">
        <v>16</v>
      </c>
      <c r="E1057" s="6">
        <v>36892</v>
      </c>
      <c r="F1057" s="7">
        <v>155000</v>
      </c>
      <c r="G1057" s="7">
        <v>149247.26550000001</v>
      </c>
      <c r="H1057" s="8">
        <v>0.96288558379760603</v>
      </c>
      <c r="I1057" s="32">
        <v>4.4539999999999997</v>
      </c>
      <c r="J1057" s="32">
        <v>4.2625000000000002</v>
      </c>
      <c r="K1057" s="33">
        <v>0</v>
      </c>
      <c r="L1057" s="33">
        <v>28580.851299999998</v>
      </c>
    </row>
    <row r="1058" spans="1:12" x14ac:dyDescent="0.2">
      <c r="A1058" s="1" t="s">
        <v>150</v>
      </c>
      <c r="B1058" s="1" t="s">
        <v>680</v>
      </c>
      <c r="C1058" s="1" t="s">
        <v>75</v>
      </c>
      <c r="D1058" s="1" t="s">
        <v>16</v>
      </c>
      <c r="E1058" s="6">
        <v>36923</v>
      </c>
      <c r="F1058" s="7">
        <v>140000</v>
      </c>
      <c r="G1058" s="7">
        <v>133990.4345</v>
      </c>
      <c r="H1058" s="8">
        <v>0.95707453211344096</v>
      </c>
      <c r="I1058" s="32">
        <v>4.2160000000000002</v>
      </c>
      <c r="J1058" s="32">
        <v>4.2625000000000002</v>
      </c>
      <c r="K1058" s="33">
        <v>0</v>
      </c>
      <c r="L1058" s="33">
        <v>-6230.5551999999998</v>
      </c>
    </row>
    <row r="1059" spans="1:12" x14ac:dyDescent="0.2">
      <c r="A1059" s="1" t="s">
        <v>150</v>
      </c>
      <c r="B1059" s="1" t="s">
        <v>680</v>
      </c>
      <c r="C1059" s="1" t="s">
        <v>75</v>
      </c>
      <c r="D1059" s="1" t="s">
        <v>16</v>
      </c>
      <c r="E1059" s="6">
        <v>36951</v>
      </c>
      <c r="F1059" s="7">
        <v>155000</v>
      </c>
      <c r="G1059" s="7">
        <v>147531.1778</v>
      </c>
      <c r="H1059" s="8">
        <v>0.95181405005432396</v>
      </c>
      <c r="I1059" s="32">
        <v>3.976</v>
      </c>
      <c r="J1059" s="32">
        <v>4.2625000000000002</v>
      </c>
      <c r="K1059" s="33">
        <v>0</v>
      </c>
      <c r="L1059" s="33">
        <v>-42267.682399999998</v>
      </c>
    </row>
    <row r="1060" spans="1:12" x14ac:dyDescent="0.2">
      <c r="A1060" s="1" t="s">
        <v>198</v>
      </c>
      <c r="B1060" s="1" t="s">
        <v>681</v>
      </c>
      <c r="C1060" s="1" t="s">
        <v>75</v>
      </c>
      <c r="D1060" s="1" t="s">
        <v>16</v>
      </c>
      <c r="E1060" s="6">
        <v>36708</v>
      </c>
      <c r="F1060" s="7">
        <v>155000</v>
      </c>
      <c r="G1060" s="7">
        <v>154547.8193</v>
      </c>
      <c r="H1060" s="8">
        <v>0.99708270496663298</v>
      </c>
      <c r="I1060" s="32">
        <v>4.4630000000000001</v>
      </c>
      <c r="J1060" s="32">
        <v>4.375</v>
      </c>
      <c r="K1060" s="33">
        <v>0</v>
      </c>
      <c r="L1060" s="33">
        <v>13600.2081</v>
      </c>
    </row>
    <row r="1061" spans="1:12" x14ac:dyDescent="0.2">
      <c r="A1061" s="1" t="s">
        <v>198</v>
      </c>
      <c r="B1061" s="1" t="s">
        <v>682</v>
      </c>
      <c r="C1061" s="1" t="s">
        <v>75</v>
      </c>
      <c r="D1061" s="1" t="s">
        <v>16</v>
      </c>
      <c r="E1061" s="6">
        <v>36708</v>
      </c>
      <c r="F1061" s="7">
        <v>155000</v>
      </c>
      <c r="G1061" s="7">
        <v>154547.8193</v>
      </c>
      <c r="H1061" s="8">
        <v>0.99708270496663298</v>
      </c>
      <c r="I1061" s="32">
        <v>4.4630000000000001</v>
      </c>
      <c r="J1061" s="32">
        <v>4.375</v>
      </c>
      <c r="K1061" s="33">
        <v>0</v>
      </c>
      <c r="L1061" s="33">
        <v>13600.2081</v>
      </c>
    </row>
    <row r="1062" spans="1:12" x14ac:dyDescent="0.2">
      <c r="A1062" s="1" t="s">
        <v>230</v>
      </c>
      <c r="B1062" s="1" t="s">
        <v>683</v>
      </c>
      <c r="C1062" s="1" t="s">
        <v>75</v>
      </c>
      <c r="D1062" s="1" t="s">
        <v>16</v>
      </c>
      <c r="E1062" s="6">
        <v>36708</v>
      </c>
      <c r="F1062" s="7">
        <v>-155000</v>
      </c>
      <c r="G1062" s="7">
        <v>-154547.8193</v>
      </c>
      <c r="H1062" s="8">
        <v>0.99708270496663298</v>
      </c>
      <c r="I1062" s="32">
        <v>4.4630000000000001</v>
      </c>
      <c r="J1062" s="32">
        <v>4.38</v>
      </c>
      <c r="K1062" s="33">
        <v>0</v>
      </c>
      <c r="L1062" s="33">
        <v>-12827.468999999999</v>
      </c>
    </row>
    <row r="1063" spans="1:12" x14ac:dyDescent="0.2">
      <c r="A1063" s="1" t="s">
        <v>222</v>
      </c>
      <c r="B1063" s="1" t="s">
        <v>684</v>
      </c>
      <c r="C1063" s="1" t="s">
        <v>75</v>
      </c>
      <c r="D1063" s="1" t="s">
        <v>16</v>
      </c>
      <c r="E1063" s="6">
        <v>36708</v>
      </c>
      <c r="F1063" s="7">
        <v>-155000</v>
      </c>
      <c r="G1063" s="7">
        <v>-154547.8193</v>
      </c>
      <c r="H1063" s="8">
        <v>0.99708270496663298</v>
      </c>
      <c r="I1063" s="32">
        <v>4.4630000000000001</v>
      </c>
      <c r="J1063" s="32">
        <v>4.38</v>
      </c>
      <c r="K1063" s="33">
        <v>0</v>
      </c>
      <c r="L1063" s="33">
        <v>-12827.468999999999</v>
      </c>
    </row>
    <row r="1064" spans="1:12" x14ac:dyDescent="0.2">
      <c r="A1064" s="1" t="s">
        <v>198</v>
      </c>
      <c r="B1064" s="1" t="s">
        <v>685</v>
      </c>
      <c r="C1064" s="1" t="s">
        <v>75</v>
      </c>
      <c r="D1064" s="1" t="s">
        <v>16</v>
      </c>
      <c r="E1064" s="6">
        <v>36708</v>
      </c>
      <c r="F1064" s="7">
        <v>155000</v>
      </c>
      <c r="G1064" s="7">
        <v>154547.8193</v>
      </c>
      <c r="H1064" s="8">
        <v>0.99708270496663298</v>
      </c>
      <c r="I1064" s="32">
        <v>4.4630000000000001</v>
      </c>
      <c r="J1064" s="32">
        <v>4.375</v>
      </c>
      <c r="K1064" s="33">
        <v>0</v>
      </c>
      <c r="L1064" s="33">
        <v>13600.2081</v>
      </c>
    </row>
    <row r="1065" spans="1:12" x14ac:dyDescent="0.2">
      <c r="A1065" s="1" t="s">
        <v>397</v>
      </c>
      <c r="B1065" s="1" t="s">
        <v>686</v>
      </c>
      <c r="C1065" s="1" t="s">
        <v>75</v>
      </c>
      <c r="D1065" s="1" t="s">
        <v>16</v>
      </c>
      <c r="E1065" s="6">
        <v>36708</v>
      </c>
      <c r="F1065" s="7">
        <v>155000</v>
      </c>
      <c r="G1065" s="7">
        <v>154547.8193</v>
      </c>
      <c r="H1065" s="8">
        <v>0.99708270496663298</v>
      </c>
      <c r="I1065" s="32">
        <v>4.4630000000000001</v>
      </c>
      <c r="J1065" s="32">
        <v>4.375</v>
      </c>
      <c r="K1065" s="33">
        <v>0</v>
      </c>
      <c r="L1065" s="33">
        <v>13600.2081</v>
      </c>
    </row>
    <row r="1066" spans="1:12" x14ac:dyDescent="0.2">
      <c r="A1066" s="1" t="s">
        <v>168</v>
      </c>
      <c r="B1066" s="1" t="s">
        <v>687</v>
      </c>
      <c r="C1066" s="1" t="s">
        <v>75</v>
      </c>
      <c r="D1066" s="1" t="s">
        <v>16</v>
      </c>
      <c r="E1066" s="6">
        <v>36831</v>
      </c>
      <c r="F1066" s="7">
        <v>-150000</v>
      </c>
      <c r="G1066" s="7">
        <v>-146141.92939999999</v>
      </c>
      <c r="H1066" s="8">
        <v>0.97427952923641703</v>
      </c>
      <c r="I1066" s="32">
        <v>4.4039999999999999</v>
      </c>
      <c r="J1066" s="32">
        <v>4.2675000000000001</v>
      </c>
      <c r="K1066" s="33">
        <v>0</v>
      </c>
      <c r="L1066" s="33">
        <v>-19948.3734</v>
      </c>
    </row>
    <row r="1067" spans="1:12" x14ac:dyDescent="0.2">
      <c r="A1067" s="1" t="s">
        <v>168</v>
      </c>
      <c r="B1067" s="1" t="s">
        <v>687</v>
      </c>
      <c r="C1067" s="1" t="s">
        <v>75</v>
      </c>
      <c r="D1067" s="1" t="s">
        <v>16</v>
      </c>
      <c r="E1067" s="6">
        <v>36861</v>
      </c>
      <c r="F1067" s="7">
        <v>-155000</v>
      </c>
      <c r="G1067" s="7">
        <v>-150145.89069999999</v>
      </c>
      <c r="H1067" s="8">
        <v>0.96868316580300295</v>
      </c>
      <c r="I1067" s="32">
        <v>4.47</v>
      </c>
      <c r="J1067" s="32">
        <v>4.2675000000000001</v>
      </c>
      <c r="K1067" s="33">
        <v>0</v>
      </c>
      <c r="L1067" s="33">
        <v>-30404.5429</v>
      </c>
    </row>
    <row r="1068" spans="1:12" x14ac:dyDescent="0.2">
      <c r="A1068" s="1" t="s">
        <v>168</v>
      </c>
      <c r="B1068" s="1" t="s">
        <v>687</v>
      </c>
      <c r="C1068" s="1" t="s">
        <v>75</v>
      </c>
      <c r="D1068" s="1" t="s">
        <v>16</v>
      </c>
      <c r="E1068" s="6">
        <v>36892</v>
      </c>
      <c r="F1068" s="7">
        <v>-155000</v>
      </c>
      <c r="G1068" s="7">
        <v>-149247.26550000001</v>
      </c>
      <c r="H1068" s="8">
        <v>0.96288558379760603</v>
      </c>
      <c r="I1068" s="32">
        <v>4.4539999999999997</v>
      </c>
      <c r="J1068" s="32">
        <v>4.2675000000000001</v>
      </c>
      <c r="K1068" s="33">
        <v>0</v>
      </c>
      <c r="L1068" s="33">
        <v>-27834.615000000002</v>
      </c>
    </row>
    <row r="1069" spans="1:12" x14ac:dyDescent="0.2">
      <c r="A1069" s="1" t="s">
        <v>168</v>
      </c>
      <c r="B1069" s="1" t="s">
        <v>687</v>
      </c>
      <c r="C1069" s="1" t="s">
        <v>75</v>
      </c>
      <c r="D1069" s="1" t="s">
        <v>16</v>
      </c>
      <c r="E1069" s="6">
        <v>36923</v>
      </c>
      <c r="F1069" s="7">
        <v>-140000</v>
      </c>
      <c r="G1069" s="7">
        <v>-133990.4345</v>
      </c>
      <c r="H1069" s="8">
        <v>0.95707453211344096</v>
      </c>
      <c r="I1069" s="32">
        <v>4.2160000000000002</v>
      </c>
      <c r="J1069" s="32">
        <v>4.2675000000000001</v>
      </c>
      <c r="K1069" s="33">
        <v>0</v>
      </c>
      <c r="L1069" s="33">
        <v>6900.5074000000004</v>
      </c>
    </row>
    <row r="1070" spans="1:12" x14ac:dyDescent="0.2">
      <c r="A1070" s="1" t="s">
        <v>168</v>
      </c>
      <c r="B1070" s="1" t="s">
        <v>687</v>
      </c>
      <c r="C1070" s="1" t="s">
        <v>75</v>
      </c>
      <c r="D1070" s="1" t="s">
        <v>16</v>
      </c>
      <c r="E1070" s="6">
        <v>36951</v>
      </c>
      <c r="F1070" s="7">
        <v>-155000</v>
      </c>
      <c r="G1070" s="7">
        <v>-147531.1778</v>
      </c>
      <c r="H1070" s="8">
        <v>0.95181405005432396</v>
      </c>
      <c r="I1070" s="32">
        <v>3.976</v>
      </c>
      <c r="J1070" s="32">
        <v>4.2675000000000001</v>
      </c>
      <c r="K1070" s="33">
        <v>0</v>
      </c>
      <c r="L1070" s="33">
        <v>43005.338300000003</v>
      </c>
    </row>
    <row r="1071" spans="1:12" x14ac:dyDescent="0.2">
      <c r="A1071" s="1" t="s">
        <v>270</v>
      </c>
      <c r="B1071" s="1" t="s">
        <v>688</v>
      </c>
      <c r="C1071" s="1" t="s">
        <v>75</v>
      </c>
      <c r="D1071" s="1" t="s">
        <v>16</v>
      </c>
      <c r="E1071" s="6">
        <v>36708</v>
      </c>
      <c r="F1071" s="7">
        <v>-310000</v>
      </c>
      <c r="G1071" s="7">
        <v>-309095.6385</v>
      </c>
      <c r="H1071" s="8">
        <v>0.99708270496663298</v>
      </c>
      <c r="I1071" s="32">
        <v>4.4630000000000001</v>
      </c>
      <c r="J1071" s="32">
        <v>4.38</v>
      </c>
      <c r="K1071" s="33">
        <v>0</v>
      </c>
      <c r="L1071" s="33">
        <v>-25654.937999999998</v>
      </c>
    </row>
    <row r="1072" spans="1:12" x14ac:dyDescent="0.2">
      <c r="A1072" s="1" t="s">
        <v>132</v>
      </c>
      <c r="B1072" s="1" t="s">
        <v>689</v>
      </c>
      <c r="C1072" s="1" t="s">
        <v>75</v>
      </c>
      <c r="D1072" s="1" t="s">
        <v>16</v>
      </c>
      <c r="E1072" s="6">
        <v>36739</v>
      </c>
      <c r="F1072" s="7">
        <v>310000</v>
      </c>
      <c r="G1072" s="7">
        <v>307328.19799999997</v>
      </c>
      <c r="H1072" s="8">
        <v>0.99138128386536595</v>
      </c>
      <c r="I1072" s="32">
        <v>4.4219999999999997</v>
      </c>
      <c r="J1072" s="32">
        <v>4.3449999999999998</v>
      </c>
      <c r="K1072" s="33">
        <v>0</v>
      </c>
      <c r="L1072" s="33">
        <v>23664.271199999999</v>
      </c>
    </row>
    <row r="1073" spans="1:12" x14ac:dyDescent="0.2">
      <c r="A1073" s="1" t="s">
        <v>293</v>
      </c>
      <c r="B1073" s="1" t="s">
        <v>690</v>
      </c>
      <c r="C1073" s="1" t="s">
        <v>75</v>
      </c>
      <c r="D1073" s="1" t="s">
        <v>16</v>
      </c>
      <c r="E1073" s="6">
        <v>36708</v>
      </c>
      <c r="F1073" s="7">
        <v>155000</v>
      </c>
      <c r="G1073" s="7">
        <v>154547.8193</v>
      </c>
      <c r="H1073" s="8">
        <v>0.99708270496663298</v>
      </c>
      <c r="I1073" s="32">
        <v>4.4630000000000001</v>
      </c>
      <c r="J1073" s="32">
        <v>4.37</v>
      </c>
      <c r="K1073" s="33">
        <v>0</v>
      </c>
      <c r="L1073" s="33">
        <v>14372.947200000001</v>
      </c>
    </row>
    <row r="1074" spans="1:12" x14ac:dyDescent="0.2">
      <c r="A1074" s="1" t="s">
        <v>110</v>
      </c>
      <c r="B1074" s="1" t="s">
        <v>691</v>
      </c>
      <c r="C1074" s="1" t="s">
        <v>75</v>
      </c>
      <c r="D1074" s="1" t="s">
        <v>16</v>
      </c>
      <c r="E1074" s="6">
        <v>36831</v>
      </c>
      <c r="F1074" s="7">
        <v>150000</v>
      </c>
      <c r="G1074" s="7">
        <v>146141.92939999999</v>
      </c>
      <c r="H1074" s="8">
        <v>0.97427952923641703</v>
      </c>
      <c r="I1074" s="32">
        <v>4.4039999999999999</v>
      </c>
      <c r="J1074" s="32">
        <v>4.26</v>
      </c>
      <c r="K1074" s="33">
        <v>0</v>
      </c>
      <c r="L1074" s="33">
        <v>21044.4378</v>
      </c>
    </row>
    <row r="1075" spans="1:12" x14ac:dyDescent="0.2">
      <c r="A1075" s="1" t="s">
        <v>110</v>
      </c>
      <c r="B1075" s="1" t="s">
        <v>691</v>
      </c>
      <c r="C1075" s="1" t="s">
        <v>75</v>
      </c>
      <c r="D1075" s="1" t="s">
        <v>16</v>
      </c>
      <c r="E1075" s="6">
        <v>36861</v>
      </c>
      <c r="F1075" s="7">
        <v>155000</v>
      </c>
      <c r="G1075" s="7">
        <v>150145.89069999999</v>
      </c>
      <c r="H1075" s="8">
        <v>0.96868316580300295</v>
      </c>
      <c r="I1075" s="32">
        <v>4.47</v>
      </c>
      <c r="J1075" s="32">
        <v>4.26</v>
      </c>
      <c r="K1075" s="33">
        <v>0</v>
      </c>
      <c r="L1075" s="33">
        <v>31530.636999999999</v>
      </c>
    </row>
    <row r="1076" spans="1:12" x14ac:dyDescent="0.2">
      <c r="A1076" s="1" t="s">
        <v>110</v>
      </c>
      <c r="B1076" s="1" t="s">
        <v>691</v>
      </c>
      <c r="C1076" s="1" t="s">
        <v>75</v>
      </c>
      <c r="D1076" s="1" t="s">
        <v>16</v>
      </c>
      <c r="E1076" s="6">
        <v>36892</v>
      </c>
      <c r="F1076" s="7">
        <v>155000</v>
      </c>
      <c r="G1076" s="7">
        <v>149247.26550000001</v>
      </c>
      <c r="H1076" s="8">
        <v>0.96288558379760603</v>
      </c>
      <c r="I1076" s="32">
        <v>4.4539999999999997</v>
      </c>
      <c r="J1076" s="32">
        <v>4.26</v>
      </c>
      <c r="K1076" s="33">
        <v>0</v>
      </c>
      <c r="L1076" s="33">
        <v>28953.969499999999</v>
      </c>
    </row>
    <row r="1077" spans="1:12" x14ac:dyDescent="0.2">
      <c r="A1077" s="1" t="s">
        <v>110</v>
      </c>
      <c r="B1077" s="1" t="s">
        <v>691</v>
      </c>
      <c r="C1077" s="1" t="s">
        <v>75</v>
      </c>
      <c r="D1077" s="1" t="s">
        <v>16</v>
      </c>
      <c r="E1077" s="6">
        <v>36923</v>
      </c>
      <c r="F1077" s="7">
        <v>140000</v>
      </c>
      <c r="G1077" s="7">
        <v>133990.4345</v>
      </c>
      <c r="H1077" s="8">
        <v>0.95707453211344096</v>
      </c>
      <c r="I1077" s="32">
        <v>4.2160000000000002</v>
      </c>
      <c r="J1077" s="32">
        <v>4.26</v>
      </c>
      <c r="K1077" s="33">
        <v>0</v>
      </c>
      <c r="L1077" s="33">
        <v>-5895.5790999999999</v>
      </c>
    </row>
    <row r="1078" spans="1:12" x14ac:dyDescent="0.2">
      <c r="A1078" s="1" t="s">
        <v>110</v>
      </c>
      <c r="B1078" s="1" t="s">
        <v>691</v>
      </c>
      <c r="C1078" s="1" t="s">
        <v>75</v>
      </c>
      <c r="D1078" s="1" t="s">
        <v>16</v>
      </c>
      <c r="E1078" s="6">
        <v>36951</v>
      </c>
      <c r="F1078" s="7">
        <v>155000</v>
      </c>
      <c r="G1078" s="7">
        <v>147531.1778</v>
      </c>
      <c r="H1078" s="8">
        <v>0.95181405005432396</v>
      </c>
      <c r="I1078" s="32">
        <v>3.976</v>
      </c>
      <c r="J1078" s="32">
        <v>4.26</v>
      </c>
      <c r="K1078" s="33">
        <v>0</v>
      </c>
      <c r="L1078" s="33">
        <v>-41898.854500000001</v>
      </c>
    </row>
    <row r="1079" spans="1:12" x14ac:dyDescent="0.2">
      <c r="A1079" s="1" t="s">
        <v>198</v>
      </c>
      <c r="B1079" s="1" t="s">
        <v>692</v>
      </c>
      <c r="C1079" s="1" t="s">
        <v>75</v>
      </c>
      <c r="D1079" s="1" t="s">
        <v>16</v>
      </c>
      <c r="E1079" s="6">
        <v>36708</v>
      </c>
      <c r="F1079" s="7">
        <v>155000</v>
      </c>
      <c r="G1079" s="7">
        <v>154547.8193</v>
      </c>
      <c r="H1079" s="8">
        <v>0.99708270496663298</v>
      </c>
      <c r="I1079" s="32">
        <v>4.4630000000000001</v>
      </c>
      <c r="J1079" s="32">
        <v>4.37</v>
      </c>
      <c r="K1079" s="33">
        <v>0</v>
      </c>
      <c r="L1079" s="33">
        <v>14372.947200000001</v>
      </c>
    </row>
    <row r="1080" spans="1:12" x14ac:dyDescent="0.2">
      <c r="A1080" s="1" t="s">
        <v>150</v>
      </c>
      <c r="B1080" s="1" t="s">
        <v>693</v>
      </c>
      <c r="C1080" s="1" t="s">
        <v>75</v>
      </c>
      <c r="D1080" s="1" t="s">
        <v>16</v>
      </c>
      <c r="E1080" s="6">
        <v>36708</v>
      </c>
      <c r="F1080" s="7">
        <v>155000</v>
      </c>
      <c r="G1080" s="7">
        <v>154547.8193</v>
      </c>
      <c r="H1080" s="8">
        <v>0.99708270496663298</v>
      </c>
      <c r="I1080" s="32">
        <v>4.4630000000000001</v>
      </c>
      <c r="J1080" s="32">
        <v>4.3250000000000002</v>
      </c>
      <c r="K1080" s="33">
        <v>0</v>
      </c>
      <c r="L1080" s="33">
        <v>21327.599099999999</v>
      </c>
    </row>
    <row r="1081" spans="1:12" x14ac:dyDescent="0.2">
      <c r="A1081" s="1" t="s">
        <v>150</v>
      </c>
      <c r="B1081" s="1" t="s">
        <v>693</v>
      </c>
      <c r="C1081" s="1" t="s">
        <v>75</v>
      </c>
      <c r="D1081" s="1" t="s">
        <v>16</v>
      </c>
      <c r="E1081" s="6">
        <v>36739</v>
      </c>
      <c r="F1081" s="7">
        <v>155000</v>
      </c>
      <c r="G1081" s="7">
        <v>153664.09899999999</v>
      </c>
      <c r="H1081" s="8">
        <v>0.99138128386536595</v>
      </c>
      <c r="I1081" s="32">
        <v>4.4219999999999997</v>
      </c>
      <c r="J1081" s="32">
        <v>4.3250000000000002</v>
      </c>
      <c r="K1081" s="33">
        <v>0</v>
      </c>
      <c r="L1081" s="33">
        <v>14905.417600000001</v>
      </c>
    </row>
    <row r="1082" spans="1:12" x14ac:dyDescent="0.2">
      <c r="A1082" s="1" t="s">
        <v>150</v>
      </c>
      <c r="B1082" s="1" t="s">
        <v>693</v>
      </c>
      <c r="C1082" s="1" t="s">
        <v>75</v>
      </c>
      <c r="D1082" s="1" t="s">
        <v>16</v>
      </c>
      <c r="E1082" s="6">
        <v>36770</v>
      </c>
      <c r="F1082" s="7">
        <v>150000</v>
      </c>
      <c r="G1082" s="7">
        <v>147846.19630000001</v>
      </c>
      <c r="H1082" s="8">
        <v>0.98564130855926402</v>
      </c>
      <c r="I1082" s="32">
        <v>4.3819999999999997</v>
      </c>
      <c r="J1082" s="32">
        <v>4.3250000000000002</v>
      </c>
      <c r="K1082" s="33">
        <v>0</v>
      </c>
      <c r="L1082" s="33">
        <v>8427.2332000000006</v>
      </c>
    </row>
    <row r="1083" spans="1:12" x14ac:dyDescent="0.2">
      <c r="A1083" s="1" t="s">
        <v>150</v>
      </c>
      <c r="B1083" s="1" t="s">
        <v>693</v>
      </c>
      <c r="C1083" s="1" t="s">
        <v>75</v>
      </c>
      <c r="D1083" s="1" t="s">
        <v>16</v>
      </c>
      <c r="E1083" s="6">
        <v>36800</v>
      </c>
      <c r="F1083" s="7">
        <v>155000</v>
      </c>
      <c r="G1083" s="7">
        <v>151907.19140000001</v>
      </c>
      <c r="H1083" s="8">
        <v>0.98004639623156797</v>
      </c>
      <c r="I1083" s="32">
        <v>4.3540000000000001</v>
      </c>
      <c r="J1083" s="32">
        <v>4.3250000000000002</v>
      </c>
      <c r="K1083" s="33">
        <v>0</v>
      </c>
      <c r="L1083" s="33">
        <v>4405.3086000000003</v>
      </c>
    </row>
    <row r="1084" spans="1:12" x14ac:dyDescent="0.2">
      <c r="A1084" s="1" t="s">
        <v>198</v>
      </c>
      <c r="B1084" s="1" t="s">
        <v>694</v>
      </c>
      <c r="C1084" s="1" t="s">
        <v>75</v>
      </c>
      <c r="D1084" s="1" t="s">
        <v>16</v>
      </c>
      <c r="E1084" s="6">
        <v>36708</v>
      </c>
      <c r="F1084" s="7">
        <v>310000</v>
      </c>
      <c r="G1084" s="7">
        <v>309095.6385</v>
      </c>
      <c r="H1084" s="8">
        <v>0.99708270496663298</v>
      </c>
      <c r="I1084" s="32">
        <v>4.4630000000000001</v>
      </c>
      <c r="J1084" s="32">
        <v>4.3650000000000002</v>
      </c>
      <c r="K1084" s="33">
        <v>0</v>
      </c>
      <c r="L1084" s="33">
        <v>30291.372599999999</v>
      </c>
    </row>
    <row r="1085" spans="1:12" x14ac:dyDescent="0.2">
      <c r="A1085" s="1" t="s">
        <v>96</v>
      </c>
      <c r="B1085" s="1" t="s">
        <v>695</v>
      </c>
      <c r="C1085" s="1" t="s">
        <v>75</v>
      </c>
      <c r="D1085" s="1" t="s">
        <v>16</v>
      </c>
      <c r="E1085" s="6">
        <v>36708</v>
      </c>
      <c r="F1085" s="7">
        <v>-310000</v>
      </c>
      <c r="G1085" s="7">
        <v>-309095.6385</v>
      </c>
      <c r="H1085" s="8">
        <v>0.99708270496663298</v>
      </c>
      <c r="I1085" s="32">
        <v>4.4630000000000001</v>
      </c>
      <c r="J1085" s="32">
        <v>4.375</v>
      </c>
      <c r="K1085" s="33">
        <v>0</v>
      </c>
      <c r="L1085" s="33">
        <v>-27200.4162</v>
      </c>
    </row>
    <row r="1086" spans="1:12" x14ac:dyDescent="0.2">
      <c r="A1086" s="1" t="s">
        <v>181</v>
      </c>
      <c r="B1086" s="1" t="s">
        <v>696</v>
      </c>
      <c r="C1086" s="1" t="s">
        <v>75</v>
      </c>
      <c r="D1086" s="1" t="s">
        <v>16</v>
      </c>
      <c r="E1086" s="6">
        <v>36708</v>
      </c>
      <c r="F1086" s="7">
        <v>310000</v>
      </c>
      <c r="G1086" s="7">
        <v>309095.6385</v>
      </c>
      <c r="H1086" s="8">
        <v>0.99708270496663298</v>
      </c>
      <c r="I1086" s="32">
        <v>4.4630000000000001</v>
      </c>
      <c r="J1086" s="32">
        <v>4.37</v>
      </c>
      <c r="K1086" s="33">
        <v>0</v>
      </c>
      <c r="L1086" s="33">
        <v>28745.894400000001</v>
      </c>
    </row>
    <row r="1087" spans="1:12" x14ac:dyDescent="0.2">
      <c r="A1087" s="1" t="s">
        <v>132</v>
      </c>
      <c r="B1087" s="1" t="s">
        <v>697</v>
      </c>
      <c r="C1087" s="1" t="s">
        <v>75</v>
      </c>
      <c r="D1087" s="1" t="s">
        <v>16</v>
      </c>
      <c r="E1087" s="6">
        <v>36739</v>
      </c>
      <c r="F1087" s="7">
        <v>310000</v>
      </c>
      <c r="G1087" s="7">
        <v>307328.19799999997</v>
      </c>
      <c r="H1087" s="8">
        <v>0.99138128386536595</v>
      </c>
      <c r="I1087" s="32">
        <v>4.4219999999999997</v>
      </c>
      <c r="J1087" s="32">
        <v>4.34</v>
      </c>
      <c r="K1087" s="33">
        <v>0</v>
      </c>
      <c r="L1087" s="33">
        <v>25200.912199999999</v>
      </c>
    </row>
    <row r="1088" spans="1:12" x14ac:dyDescent="0.2">
      <c r="A1088" s="1" t="s">
        <v>168</v>
      </c>
      <c r="B1088" s="1" t="s">
        <v>698</v>
      </c>
      <c r="C1088" s="1" t="s">
        <v>75</v>
      </c>
      <c r="D1088" s="1" t="s">
        <v>16</v>
      </c>
      <c r="E1088" s="6">
        <v>36708</v>
      </c>
      <c r="F1088" s="7">
        <v>155000</v>
      </c>
      <c r="G1088" s="7">
        <v>154547.8193</v>
      </c>
      <c r="H1088" s="8">
        <v>0.99708270496663298</v>
      </c>
      <c r="I1088" s="32">
        <v>4.4630000000000001</v>
      </c>
      <c r="J1088" s="32">
        <v>4.37</v>
      </c>
      <c r="K1088" s="33">
        <v>0</v>
      </c>
      <c r="L1088" s="33">
        <v>14372.947200000001</v>
      </c>
    </row>
    <row r="1089" spans="1:12" x14ac:dyDescent="0.2">
      <c r="A1089" s="1" t="s">
        <v>331</v>
      </c>
      <c r="B1089" s="1" t="s">
        <v>699</v>
      </c>
      <c r="C1089" s="1" t="s">
        <v>75</v>
      </c>
      <c r="D1089" s="1" t="s">
        <v>16</v>
      </c>
      <c r="E1089" s="6">
        <v>36708</v>
      </c>
      <c r="F1089" s="7">
        <v>310000</v>
      </c>
      <c r="G1089" s="7">
        <v>309095.6385</v>
      </c>
      <c r="H1089" s="8">
        <v>0.99708270496663298</v>
      </c>
      <c r="I1089" s="32">
        <v>4.4630000000000001</v>
      </c>
      <c r="J1089" s="32">
        <v>4.37</v>
      </c>
      <c r="K1089" s="33">
        <v>0</v>
      </c>
      <c r="L1089" s="33">
        <v>28745.894400000001</v>
      </c>
    </row>
    <row r="1090" spans="1:12" x14ac:dyDescent="0.2">
      <c r="A1090" s="1" t="s">
        <v>331</v>
      </c>
      <c r="B1090" s="1" t="s">
        <v>700</v>
      </c>
      <c r="C1090" s="1" t="s">
        <v>75</v>
      </c>
      <c r="D1090" s="1" t="s">
        <v>16</v>
      </c>
      <c r="E1090" s="6">
        <v>36708</v>
      </c>
      <c r="F1090" s="7">
        <v>310000</v>
      </c>
      <c r="G1090" s="7">
        <v>309095.6385</v>
      </c>
      <c r="H1090" s="8">
        <v>0.99708270496663298</v>
      </c>
      <c r="I1090" s="32">
        <v>4.4630000000000001</v>
      </c>
      <c r="J1090" s="32">
        <v>4.3650000000000002</v>
      </c>
      <c r="K1090" s="33">
        <v>0</v>
      </c>
      <c r="L1090" s="33">
        <v>30291.372599999999</v>
      </c>
    </row>
    <row r="1091" spans="1:12" x14ac:dyDescent="0.2">
      <c r="A1091" s="1" t="s">
        <v>198</v>
      </c>
      <c r="B1091" s="1" t="s">
        <v>701</v>
      </c>
      <c r="C1091" s="1" t="s">
        <v>75</v>
      </c>
      <c r="D1091" s="1" t="s">
        <v>16</v>
      </c>
      <c r="E1091" s="6">
        <v>36831</v>
      </c>
      <c r="F1091" s="7">
        <v>150000</v>
      </c>
      <c r="G1091" s="7">
        <v>146141.92939999999</v>
      </c>
      <c r="H1091" s="8">
        <v>0.97427952923641703</v>
      </c>
      <c r="I1091" s="32">
        <v>4.4039999999999999</v>
      </c>
      <c r="J1091" s="32">
        <v>4.2575000000000003</v>
      </c>
      <c r="K1091" s="33">
        <v>0</v>
      </c>
      <c r="L1091" s="33">
        <v>21409.792700000002</v>
      </c>
    </row>
    <row r="1092" spans="1:12" x14ac:dyDescent="0.2">
      <c r="A1092" s="1" t="s">
        <v>198</v>
      </c>
      <c r="B1092" s="1" t="s">
        <v>701</v>
      </c>
      <c r="C1092" s="1" t="s">
        <v>75</v>
      </c>
      <c r="D1092" s="1" t="s">
        <v>16</v>
      </c>
      <c r="E1092" s="6">
        <v>36861</v>
      </c>
      <c r="F1092" s="7">
        <v>155000</v>
      </c>
      <c r="G1092" s="7">
        <v>150145.89069999999</v>
      </c>
      <c r="H1092" s="8">
        <v>0.96868316580300295</v>
      </c>
      <c r="I1092" s="32">
        <v>4.47</v>
      </c>
      <c r="J1092" s="32">
        <v>4.2575000000000003</v>
      </c>
      <c r="K1092" s="33">
        <v>0</v>
      </c>
      <c r="L1092" s="33">
        <v>31906.001799999998</v>
      </c>
    </row>
    <row r="1093" spans="1:12" x14ac:dyDescent="0.2">
      <c r="A1093" s="1" t="s">
        <v>198</v>
      </c>
      <c r="B1093" s="1" t="s">
        <v>701</v>
      </c>
      <c r="C1093" s="1" t="s">
        <v>75</v>
      </c>
      <c r="D1093" s="1" t="s">
        <v>16</v>
      </c>
      <c r="E1093" s="6">
        <v>36892</v>
      </c>
      <c r="F1093" s="7">
        <v>155000</v>
      </c>
      <c r="G1093" s="7">
        <v>149247.26550000001</v>
      </c>
      <c r="H1093" s="8">
        <v>0.96288558379760603</v>
      </c>
      <c r="I1093" s="32">
        <v>4.4539999999999997</v>
      </c>
      <c r="J1093" s="32">
        <v>4.2575000000000003</v>
      </c>
      <c r="K1093" s="33">
        <v>0</v>
      </c>
      <c r="L1093" s="33">
        <v>29327.0877</v>
      </c>
    </row>
    <row r="1094" spans="1:12" x14ac:dyDescent="0.2">
      <c r="A1094" s="1" t="s">
        <v>198</v>
      </c>
      <c r="B1094" s="1" t="s">
        <v>701</v>
      </c>
      <c r="C1094" s="1" t="s">
        <v>75</v>
      </c>
      <c r="D1094" s="1" t="s">
        <v>16</v>
      </c>
      <c r="E1094" s="6">
        <v>36923</v>
      </c>
      <c r="F1094" s="7">
        <v>140000</v>
      </c>
      <c r="G1094" s="7">
        <v>133990.4345</v>
      </c>
      <c r="H1094" s="8">
        <v>0.95707453211344096</v>
      </c>
      <c r="I1094" s="32">
        <v>4.2160000000000002</v>
      </c>
      <c r="J1094" s="32">
        <v>4.2575000000000003</v>
      </c>
      <c r="K1094" s="33">
        <v>0</v>
      </c>
      <c r="L1094" s="33">
        <v>-5560.6030000000001</v>
      </c>
    </row>
    <row r="1095" spans="1:12" x14ac:dyDescent="0.2">
      <c r="A1095" s="1" t="s">
        <v>198</v>
      </c>
      <c r="B1095" s="1" t="s">
        <v>701</v>
      </c>
      <c r="C1095" s="1" t="s">
        <v>75</v>
      </c>
      <c r="D1095" s="1" t="s">
        <v>16</v>
      </c>
      <c r="E1095" s="6">
        <v>36951</v>
      </c>
      <c r="F1095" s="7">
        <v>155000</v>
      </c>
      <c r="G1095" s="7">
        <v>147531.1778</v>
      </c>
      <c r="H1095" s="8">
        <v>0.95181405005432396</v>
      </c>
      <c r="I1095" s="32">
        <v>3.976</v>
      </c>
      <c r="J1095" s="32">
        <v>4.2575000000000003</v>
      </c>
      <c r="K1095" s="33">
        <v>0</v>
      </c>
      <c r="L1095" s="33">
        <v>-41530.0265</v>
      </c>
    </row>
    <row r="1096" spans="1:12" x14ac:dyDescent="0.2">
      <c r="A1096" s="1" t="s">
        <v>331</v>
      </c>
      <c r="B1096" s="1" t="s">
        <v>702</v>
      </c>
      <c r="C1096" s="1" t="s">
        <v>75</v>
      </c>
      <c r="D1096" s="1" t="s">
        <v>16</v>
      </c>
      <c r="E1096" s="6">
        <v>36708</v>
      </c>
      <c r="F1096" s="7">
        <v>310000</v>
      </c>
      <c r="G1096" s="7">
        <v>309095.6385</v>
      </c>
      <c r="H1096" s="8">
        <v>0.99708270496663298</v>
      </c>
      <c r="I1096" s="32">
        <v>4.4630000000000001</v>
      </c>
      <c r="J1096" s="32">
        <v>4.3650000000000002</v>
      </c>
      <c r="K1096" s="33">
        <v>0</v>
      </c>
      <c r="L1096" s="33">
        <v>30291.372599999999</v>
      </c>
    </row>
    <row r="1097" spans="1:12" x14ac:dyDescent="0.2">
      <c r="A1097" s="1" t="s">
        <v>331</v>
      </c>
      <c r="B1097" s="1" t="s">
        <v>703</v>
      </c>
      <c r="C1097" s="1" t="s">
        <v>75</v>
      </c>
      <c r="D1097" s="1" t="s">
        <v>16</v>
      </c>
      <c r="E1097" s="6">
        <v>36708</v>
      </c>
      <c r="F1097" s="7">
        <v>310000</v>
      </c>
      <c r="G1097" s="7">
        <v>309095.6385</v>
      </c>
      <c r="H1097" s="8">
        <v>0.99708270496663298</v>
      </c>
      <c r="I1097" s="32">
        <v>4.4630000000000001</v>
      </c>
      <c r="J1097" s="32">
        <v>4.3600000000000003</v>
      </c>
      <c r="K1097" s="33">
        <v>0</v>
      </c>
      <c r="L1097" s="33">
        <v>31836.8508</v>
      </c>
    </row>
    <row r="1098" spans="1:12" x14ac:dyDescent="0.2">
      <c r="A1098" s="1" t="s">
        <v>270</v>
      </c>
      <c r="B1098" s="1" t="s">
        <v>704</v>
      </c>
      <c r="C1098" s="1" t="s">
        <v>75</v>
      </c>
      <c r="D1098" s="1" t="s">
        <v>16</v>
      </c>
      <c r="E1098" s="6">
        <v>36708</v>
      </c>
      <c r="F1098" s="7">
        <v>-155000</v>
      </c>
      <c r="G1098" s="7">
        <v>-154547.8193</v>
      </c>
      <c r="H1098" s="8">
        <v>0.99708270496663298</v>
      </c>
      <c r="I1098" s="32">
        <v>4.4630000000000001</v>
      </c>
      <c r="J1098" s="32">
        <v>4.3650000000000002</v>
      </c>
      <c r="K1098" s="33">
        <v>0</v>
      </c>
      <c r="L1098" s="33">
        <v>-15145.686299999999</v>
      </c>
    </row>
    <row r="1099" spans="1:12" x14ac:dyDescent="0.2">
      <c r="A1099" s="1" t="s">
        <v>331</v>
      </c>
      <c r="B1099" s="1" t="s">
        <v>705</v>
      </c>
      <c r="C1099" s="1" t="s">
        <v>75</v>
      </c>
      <c r="D1099" s="1" t="s">
        <v>16</v>
      </c>
      <c r="E1099" s="6">
        <v>36831</v>
      </c>
      <c r="F1099" s="7">
        <v>150000</v>
      </c>
      <c r="G1099" s="7">
        <v>146141.92939999999</v>
      </c>
      <c r="H1099" s="8">
        <v>0.97427952923641703</v>
      </c>
      <c r="I1099" s="32">
        <v>4.4039999999999999</v>
      </c>
      <c r="J1099" s="32">
        <v>4.2525000000000004</v>
      </c>
      <c r="K1099" s="33">
        <v>0</v>
      </c>
      <c r="L1099" s="33">
        <v>22140.5023</v>
      </c>
    </row>
    <row r="1100" spans="1:12" x14ac:dyDescent="0.2">
      <c r="A1100" s="1" t="s">
        <v>331</v>
      </c>
      <c r="B1100" s="1" t="s">
        <v>705</v>
      </c>
      <c r="C1100" s="1" t="s">
        <v>75</v>
      </c>
      <c r="D1100" s="1" t="s">
        <v>16</v>
      </c>
      <c r="E1100" s="6">
        <v>36861</v>
      </c>
      <c r="F1100" s="7">
        <v>155000</v>
      </c>
      <c r="G1100" s="7">
        <v>150145.89069999999</v>
      </c>
      <c r="H1100" s="8">
        <v>0.96868316580300295</v>
      </c>
      <c r="I1100" s="32">
        <v>4.47</v>
      </c>
      <c r="J1100" s="32">
        <v>4.2525000000000004</v>
      </c>
      <c r="K1100" s="33">
        <v>0</v>
      </c>
      <c r="L1100" s="33">
        <v>32656.731199999998</v>
      </c>
    </row>
    <row r="1101" spans="1:12" x14ac:dyDescent="0.2">
      <c r="A1101" s="1" t="s">
        <v>331</v>
      </c>
      <c r="B1101" s="1" t="s">
        <v>705</v>
      </c>
      <c r="C1101" s="1" t="s">
        <v>75</v>
      </c>
      <c r="D1101" s="1" t="s">
        <v>16</v>
      </c>
      <c r="E1101" s="6">
        <v>36892</v>
      </c>
      <c r="F1101" s="7">
        <v>155000</v>
      </c>
      <c r="G1101" s="7">
        <v>149247.26550000001</v>
      </c>
      <c r="H1101" s="8">
        <v>0.96288558379760603</v>
      </c>
      <c r="I1101" s="32">
        <v>4.4539999999999997</v>
      </c>
      <c r="J1101" s="32">
        <v>4.2525000000000004</v>
      </c>
      <c r="K1101" s="33">
        <v>0</v>
      </c>
      <c r="L1101" s="33">
        <v>30073.324000000001</v>
      </c>
    </row>
    <row r="1102" spans="1:12" x14ac:dyDescent="0.2">
      <c r="A1102" s="1" t="s">
        <v>331</v>
      </c>
      <c r="B1102" s="1" t="s">
        <v>705</v>
      </c>
      <c r="C1102" s="1" t="s">
        <v>75</v>
      </c>
      <c r="D1102" s="1" t="s">
        <v>16</v>
      </c>
      <c r="E1102" s="6">
        <v>36923</v>
      </c>
      <c r="F1102" s="7">
        <v>140000</v>
      </c>
      <c r="G1102" s="7">
        <v>133990.4345</v>
      </c>
      <c r="H1102" s="8">
        <v>0.95707453211344096</v>
      </c>
      <c r="I1102" s="32">
        <v>4.2160000000000002</v>
      </c>
      <c r="J1102" s="32">
        <v>4.2525000000000004</v>
      </c>
      <c r="K1102" s="33">
        <v>0</v>
      </c>
      <c r="L1102" s="33">
        <v>-4890.6508999999996</v>
      </c>
    </row>
    <row r="1103" spans="1:12" x14ac:dyDescent="0.2">
      <c r="A1103" s="1" t="s">
        <v>331</v>
      </c>
      <c r="B1103" s="1" t="s">
        <v>705</v>
      </c>
      <c r="C1103" s="1" t="s">
        <v>75</v>
      </c>
      <c r="D1103" s="1" t="s">
        <v>16</v>
      </c>
      <c r="E1103" s="6">
        <v>36951</v>
      </c>
      <c r="F1103" s="7">
        <v>155000</v>
      </c>
      <c r="G1103" s="7">
        <v>147531.1778</v>
      </c>
      <c r="H1103" s="8">
        <v>0.95181405005432396</v>
      </c>
      <c r="I1103" s="32">
        <v>3.976</v>
      </c>
      <c r="J1103" s="32">
        <v>4.2525000000000004</v>
      </c>
      <c r="K1103" s="33">
        <v>0</v>
      </c>
      <c r="L1103" s="33">
        <v>-40792.370699999999</v>
      </c>
    </row>
    <row r="1104" spans="1:12" x14ac:dyDescent="0.2">
      <c r="A1104" s="1" t="s">
        <v>118</v>
      </c>
      <c r="B1104" s="1" t="s">
        <v>706</v>
      </c>
      <c r="C1104" s="1" t="s">
        <v>75</v>
      </c>
      <c r="D1104" s="1" t="s">
        <v>16</v>
      </c>
      <c r="E1104" s="6">
        <v>36708</v>
      </c>
      <c r="F1104" s="7">
        <v>-155000</v>
      </c>
      <c r="G1104" s="7">
        <v>-154547.8193</v>
      </c>
      <c r="H1104" s="8">
        <v>0.99708270496663298</v>
      </c>
      <c r="I1104" s="32">
        <v>4.4630000000000001</v>
      </c>
      <c r="J1104" s="32">
        <v>4.3650000000000002</v>
      </c>
      <c r="K1104" s="33">
        <v>0</v>
      </c>
      <c r="L1104" s="33">
        <v>-15145.686299999999</v>
      </c>
    </row>
    <row r="1105" spans="1:12" x14ac:dyDescent="0.2">
      <c r="A1105" s="1" t="s">
        <v>143</v>
      </c>
      <c r="B1105" s="1" t="s">
        <v>707</v>
      </c>
      <c r="C1105" s="1" t="s">
        <v>75</v>
      </c>
      <c r="D1105" s="1" t="s">
        <v>16</v>
      </c>
      <c r="E1105" s="6">
        <v>36708</v>
      </c>
      <c r="F1105" s="7">
        <v>-310000</v>
      </c>
      <c r="G1105" s="7">
        <v>-309095.6385</v>
      </c>
      <c r="H1105" s="8">
        <v>0.99708270496663298</v>
      </c>
      <c r="I1105" s="32">
        <v>4.4630000000000001</v>
      </c>
      <c r="J1105" s="32">
        <v>4.38</v>
      </c>
      <c r="K1105" s="33">
        <v>0</v>
      </c>
      <c r="L1105" s="33">
        <v>-25654.937999999998</v>
      </c>
    </row>
    <row r="1106" spans="1:12" x14ac:dyDescent="0.2">
      <c r="A1106" s="1" t="s">
        <v>96</v>
      </c>
      <c r="B1106" s="1" t="s">
        <v>708</v>
      </c>
      <c r="C1106" s="1" t="s">
        <v>75</v>
      </c>
      <c r="D1106" s="1" t="s">
        <v>16</v>
      </c>
      <c r="E1106" s="6">
        <v>36831</v>
      </c>
      <c r="F1106" s="7">
        <v>-150000</v>
      </c>
      <c r="G1106" s="7">
        <v>-146141.92939999999</v>
      </c>
      <c r="H1106" s="8">
        <v>0.97427952923641703</v>
      </c>
      <c r="I1106" s="32">
        <v>4.4039999999999999</v>
      </c>
      <c r="J1106" s="32">
        <v>4.2699999999999996</v>
      </c>
      <c r="K1106" s="33">
        <v>0</v>
      </c>
      <c r="L1106" s="33">
        <v>-19583.018499999998</v>
      </c>
    </row>
    <row r="1107" spans="1:12" x14ac:dyDescent="0.2">
      <c r="A1107" s="1" t="s">
        <v>96</v>
      </c>
      <c r="B1107" s="1" t="s">
        <v>708</v>
      </c>
      <c r="C1107" s="1" t="s">
        <v>75</v>
      </c>
      <c r="D1107" s="1" t="s">
        <v>16</v>
      </c>
      <c r="E1107" s="6">
        <v>36861</v>
      </c>
      <c r="F1107" s="7">
        <v>-155000</v>
      </c>
      <c r="G1107" s="7">
        <v>-150145.89069999999</v>
      </c>
      <c r="H1107" s="8">
        <v>0.96868316580300295</v>
      </c>
      <c r="I1107" s="32">
        <v>4.47</v>
      </c>
      <c r="J1107" s="32">
        <v>4.2699999999999996</v>
      </c>
      <c r="K1107" s="33">
        <v>0</v>
      </c>
      <c r="L1107" s="33">
        <v>-30029.178100000001</v>
      </c>
    </row>
    <row r="1108" spans="1:12" x14ac:dyDescent="0.2">
      <c r="A1108" s="1" t="s">
        <v>96</v>
      </c>
      <c r="B1108" s="1" t="s">
        <v>708</v>
      </c>
      <c r="C1108" s="1" t="s">
        <v>75</v>
      </c>
      <c r="D1108" s="1" t="s">
        <v>16</v>
      </c>
      <c r="E1108" s="6">
        <v>36892</v>
      </c>
      <c r="F1108" s="7">
        <v>-155000</v>
      </c>
      <c r="G1108" s="7">
        <v>-149247.26550000001</v>
      </c>
      <c r="H1108" s="8">
        <v>0.96288558379760603</v>
      </c>
      <c r="I1108" s="32">
        <v>4.4539999999999997</v>
      </c>
      <c r="J1108" s="32">
        <v>4.2699999999999996</v>
      </c>
      <c r="K1108" s="33">
        <v>0</v>
      </c>
      <c r="L1108" s="33">
        <v>-27461.496800000001</v>
      </c>
    </row>
    <row r="1109" spans="1:12" x14ac:dyDescent="0.2">
      <c r="A1109" s="1" t="s">
        <v>96</v>
      </c>
      <c r="B1109" s="1" t="s">
        <v>708</v>
      </c>
      <c r="C1109" s="1" t="s">
        <v>75</v>
      </c>
      <c r="D1109" s="1" t="s">
        <v>16</v>
      </c>
      <c r="E1109" s="6">
        <v>36923</v>
      </c>
      <c r="F1109" s="7">
        <v>-140000</v>
      </c>
      <c r="G1109" s="7">
        <v>-133990.4345</v>
      </c>
      <c r="H1109" s="8">
        <v>0.95707453211344096</v>
      </c>
      <c r="I1109" s="32">
        <v>4.2160000000000002</v>
      </c>
      <c r="J1109" s="32">
        <v>4.2699999999999996</v>
      </c>
      <c r="K1109" s="33">
        <v>0</v>
      </c>
      <c r="L1109" s="33">
        <v>7235.4835000000003</v>
      </c>
    </row>
    <row r="1110" spans="1:12" x14ac:dyDescent="0.2">
      <c r="A1110" s="1" t="s">
        <v>96</v>
      </c>
      <c r="B1110" s="1" t="s">
        <v>708</v>
      </c>
      <c r="C1110" s="1" t="s">
        <v>75</v>
      </c>
      <c r="D1110" s="1" t="s">
        <v>16</v>
      </c>
      <c r="E1110" s="6">
        <v>36951</v>
      </c>
      <c r="F1110" s="7">
        <v>-155000</v>
      </c>
      <c r="G1110" s="7">
        <v>-147531.1778</v>
      </c>
      <c r="H1110" s="8">
        <v>0.95181405005432396</v>
      </c>
      <c r="I1110" s="32">
        <v>3.976</v>
      </c>
      <c r="J1110" s="32">
        <v>4.2699999999999996</v>
      </c>
      <c r="K1110" s="33">
        <v>0</v>
      </c>
      <c r="L1110" s="33">
        <v>43374.166299999997</v>
      </c>
    </row>
    <row r="1111" spans="1:12" x14ac:dyDescent="0.2">
      <c r="A1111" s="1" t="s">
        <v>110</v>
      </c>
      <c r="B1111" s="1" t="s">
        <v>709</v>
      </c>
      <c r="C1111" s="1" t="s">
        <v>75</v>
      </c>
      <c r="D1111" s="1" t="s">
        <v>16</v>
      </c>
      <c r="E1111" s="6">
        <v>36708</v>
      </c>
      <c r="F1111" s="7">
        <v>-310000</v>
      </c>
      <c r="G1111" s="7">
        <v>-309095.6385</v>
      </c>
      <c r="H1111" s="8">
        <v>0.99708270496663298</v>
      </c>
      <c r="I1111" s="32">
        <v>4.4630000000000001</v>
      </c>
      <c r="J1111" s="32">
        <v>4.3849999999999998</v>
      </c>
      <c r="K1111" s="33">
        <v>0</v>
      </c>
      <c r="L1111" s="33">
        <v>-24109.459800000001</v>
      </c>
    </row>
    <row r="1112" spans="1:12" x14ac:dyDescent="0.2">
      <c r="A1112" s="1" t="s">
        <v>101</v>
      </c>
      <c r="B1112" s="1" t="s">
        <v>710</v>
      </c>
      <c r="C1112" s="1" t="s">
        <v>75</v>
      </c>
      <c r="D1112" s="1" t="s">
        <v>16</v>
      </c>
      <c r="E1112" s="6">
        <v>36708</v>
      </c>
      <c r="F1112" s="7">
        <v>155000</v>
      </c>
      <c r="G1112" s="7">
        <v>154547.8193</v>
      </c>
      <c r="H1112" s="8">
        <v>0.99708270496663298</v>
      </c>
      <c r="I1112" s="32">
        <v>4.4630000000000001</v>
      </c>
      <c r="J1112" s="32">
        <v>4.38</v>
      </c>
      <c r="K1112" s="33">
        <v>0</v>
      </c>
      <c r="L1112" s="33">
        <v>12827.468999999999</v>
      </c>
    </row>
    <row r="1113" spans="1:12" x14ac:dyDescent="0.2">
      <c r="A1113" s="1" t="s">
        <v>153</v>
      </c>
      <c r="B1113" s="1" t="s">
        <v>711</v>
      </c>
      <c r="C1113" s="1" t="s">
        <v>75</v>
      </c>
      <c r="D1113" s="1" t="s">
        <v>16</v>
      </c>
      <c r="E1113" s="6">
        <v>36708</v>
      </c>
      <c r="F1113" s="7">
        <v>-310000</v>
      </c>
      <c r="G1113" s="7">
        <v>-309095.6385</v>
      </c>
      <c r="H1113" s="8">
        <v>0.99708270496663298</v>
      </c>
      <c r="I1113" s="32">
        <v>4.4630000000000001</v>
      </c>
      <c r="J1113" s="32">
        <v>4.3899999999999997</v>
      </c>
      <c r="K1113" s="33">
        <v>0</v>
      </c>
      <c r="L1113" s="33">
        <v>-22563.981599999999</v>
      </c>
    </row>
    <row r="1114" spans="1:12" x14ac:dyDescent="0.2">
      <c r="A1114" s="1" t="s">
        <v>153</v>
      </c>
      <c r="B1114" s="1" t="s">
        <v>712</v>
      </c>
      <c r="C1114" s="1" t="s">
        <v>75</v>
      </c>
      <c r="D1114" s="1" t="s">
        <v>16</v>
      </c>
      <c r="E1114" s="6">
        <v>36708</v>
      </c>
      <c r="F1114" s="7">
        <v>-310000</v>
      </c>
      <c r="G1114" s="7">
        <v>-309095.6385</v>
      </c>
      <c r="H1114" s="8">
        <v>0.99708270496663298</v>
      </c>
      <c r="I1114" s="32">
        <v>4.4630000000000001</v>
      </c>
      <c r="J1114" s="32">
        <v>4.3949999999999996</v>
      </c>
      <c r="K1114" s="33">
        <v>0</v>
      </c>
      <c r="L1114" s="33">
        <v>-21018.503400000001</v>
      </c>
    </row>
    <row r="1115" spans="1:12" x14ac:dyDescent="0.2">
      <c r="A1115" s="1" t="s">
        <v>101</v>
      </c>
      <c r="B1115" s="1" t="s">
        <v>713</v>
      </c>
      <c r="C1115" s="1" t="s">
        <v>75</v>
      </c>
      <c r="D1115" s="1" t="s">
        <v>16</v>
      </c>
      <c r="E1115" s="6">
        <v>36708</v>
      </c>
      <c r="F1115" s="7">
        <v>155000</v>
      </c>
      <c r="G1115" s="7">
        <v>154547.8193</v>
      </c>
      <c r="H1115" s="8">
        <v>0.99708270496663298</v>
      </c>
      <c r="I1115" s="32">
        <v>4.4630000000000001</v>
      </c>
      <c r="J1115" s="32">
        <v>4.3899999999999997</v>
      </c>
      <c r="K1115" s="33">
        <v>0</v>
      </c>
      <c r="L1115" s="33">
        <v>11281.9908</v>
      </c>
    </row>
    <row r="1116" spans="1:12" x14ac:dyDescent="0.2">
      <c r="A1116" s="1" t="s">
        <v>126</v>
      </c>
      <c r="B1116" s="1" t="s">
        <v>714</v>
      </c>
      <c r="C1116" s="1" t="s">
        <v>75</v>
      </c>
      <c r="D1116" s="1" t="s">
        <v>16</v>
      </c>
      <c r="E1116" s="6">
        <v>36708</v>
      </c>
      <c r="F1116" s="7">
        <v>-310000</v>
      </c>
      <c r="G1116" s="7">
        <v>-309095.6385</v>
      </c>
      <c r="H1116" s="8">
        <v>0.99708270496663298</v>
      </c>
      <c r="I1116" s="32">
        <v>4.4630000000000001</v>
      </c>
      <c r="J1116" s="32">
        <v>4.3949999999999996</v>
      </c>
      <c r="K1116" s="33">
        <v>0</v>
      </c>
      <c r="L1116" s="33">
        <v>-21018.503400000001</v>
      </c>
    </row>
    <row r="1117" spans="1:12" x14ac:dyDescent="0.2">
      <c r="A1117" s="1" t="s">
        <v>442</v>
      </c>
      <c r="B1117" s="1" t="s">
        <v>715</v>
      </c>
      <c r="C1117" s="1" t="s">
        <v>75</v>
      </c>
      <c r="D1117" s="1" t="s">
        <v>16</v>
      </c>
      <c r="E1117" s="6">
        <v>36708</v>
      </c>
      <c r="F1117" s="7">
        <v>155000</v>
      </c>
      <c r="G1117" s="7">
        <v>154547.8193</v>
      </c>
      <c r="H1117" s="8">
        <v>0.99708270496663298</v>
      </c>
      <c r="I1117" s="32">
        <v>4.4630000000000001</v>
      </c>
      <c r="J1117" s="32">
        <v>4.3899999999999997</v>
      </c>
      <c r="K1117" s="33">
        <v>0</v>
      </c>
      <c r="L1117" s="33">
        <v>11281.9908</v>
      </c>
    </row>
    <row r="1118" spans="1:12" x14ac:dyDescent="0.2">
      <c r="A1118" s="1" t="s">
        <v>215</v>
      </c>
      <c r="B1118" s="1" t="s">
        <v>716</v>
      </c>
      <c r="C1118" s="1" t="s">
        <v>75</v>
      </c>
      <c r="D1118" s="1" t="s">
        <v>16</v>
      </c>
      <c r="E1118" s="6">
        <v>36739</v>
      </c>
      <c r="F1118" s="7">
        <v>-310000</v>
      </c>
      <c r="G1118" s="7">
        <v>-307328.19799999997</v>
      </c>
      <c r="H1118" s="8">
        <v>0.99138128386536595</v>
      </c>
      <c r="I1118" s="32">
        <v>4.4219999999999997</v>
      </c>
      <c r="J1118" s="32">
        <v>4.3600000000000003</v>
      </c>
      <c r="K1118" s="33">
        <v>0</v>
      </c>
      <c r="L1118" s="33">
        <v>-19054.348300000001</v>
      </c>
    </row>
    <row r="1119" spans="1:12" x14ac:dyDescent="0.2">
      <c r="A1119" s="1" t="s">
        <v>110</v>
      </c>
      <c r="B1119" s="1" t="s">
        <v>717</v>
      </c>
      <c r="C1119" s="1" t="s">
        <v>75</v>
      </c>
      <c r="D1119" s="1" t="s">
        <v>16</v>
      </c>
      <c r="E1119" s="6">
        <v>36831</v>
      </c>
      <c r="F1119" s="7">
        <v>-150000</v>
      </c>
      <c r="G1119" s="7">
        <v>-146141.92939999999</v>
      </c>
      <c r="H1119" s="8">
        <v>0.97427952923641703</v>
      </c>
      <c r="I1119" s="32">
        <v>4.4039999999999999</v>
      </c>
      <c r="J1119" s="32">
        <v>4.2850000000000001</v>
      </c>
      <c r="K1119" s="33">
        <v>0</v>
      </c>
      <c r="L1119" s="33">
        <v>-17390.889599999999</v>
      </c>
    </row>
    <row r="1120" spans="1:12" x14ac:dyDescent="0.2">
      <c r="A1120" s="1" t="s">
        <v>110</v>
      </c>
      <c r="B1120" s="1" t="s">
        <v>717</v>
      </c>
      <c r="C1120" s="1" t="s">
        <v>75</v>
      </c>
      <c r="D1120" s="1" t="s">
        <v>16</v>
      </c>
      <c r="E1120" s="6">
        <v>36861</v>
      </c>
      <c r="F1120" s="7">
        <v>-155000</v>
      </c>
      <c r="G1120" s="7">
        <v>-150145.89069999999</v>
      </c>
      <c r="H1120" s="8">
        <v>0.96868316580300295</v>
      </c>
      <c r="I1120" s="32">
        <v>4.47</v>
      </c>
      <c r="J1120" s="32">
        <v>4.2850000000000001</v>
      </c>
      <c r="K1120" s="33">
        <v>0</v>
      </c>
      <c r="L1120" s="33">
        <v>-27776.989799999999</v>
      </c>
    </row>
    <row r="1121" spans="1:12" x14ac:dyDescent="0.2">
      <c r="A1121" s="1" t="s">
        <v>110</v>
      </c>
      <c r="B1121" s="1" t="s">
        <v>717</v>
      </c>
      <c r="C1121" s="1" t="s">
        <v>75</v>
      </c>
      <c r="D1121" s="1" t="s">
        <v>16</v>
      </c>
      <c r="E1121" s="6">
        <v>36892</v>
      </c>
      <c r="F1121" s="7">
        <v>-155000</v>
      </c>
      <c r="G1121" s="7">
        <v>-149247.26550000001</v>
      </c>
      <c r="H1121" s="8">
        <v>0.96288558379760603</v>
      </c>
      <c r="I1121" s="32">
        <v>4.4539999999999997</v>
      </c>
      <c r="J1121" s="32">
        <v>4.2850000000000001</v>
      </c>
      <c r="K1121" s="33">
        <v>0</v>
      </c>
      <c r="L1121" s="33">
        <v>-25222.787899999999</v>
      </c>
    </row>
    <row r="1122" spans="1:12" x14ac:dyDescent="0.2">
      <c r="A1122" s="1" t="s">
        <v>110</v>
      </c>
      <c r="B1122" s="1" t="s">
        <v>717</v>
      </c>
      <c r="C1122" s="1" t="s">
        <v>75</v>
      </c>
      <c r="D1122" s="1" t="s">
        <v>16</v>
      </c>
      <c r="E1122" s="6">
        <v>36923</v>
      </c>
      <c r="F1122" s="7">
        <v>-140000</v>
      </c>
      <c r="G1122" s="7">
        <v>-133990.4345</v>
      </c>
      <c r="H1122" s="8">
        <v>0.95707453211344096</v>
      </c>
      <c r="I1122" s="32">
        <v>4.2160000000000002</v>
      </c>
      <c r="J1122" s="32">
        <v>4.2850000000000001</v>
      </c>
      <c r="K1122" s="33">
        <v>0</v>
      </c>
      <c r="L1122" s="33">
        <v>9245.34</v>
      </c>
    </row>
    <row r="1123" spans="1:12" x14ac:dyDescent="0.2">
      <c r="A1123" s="1" t="s">
        <v>110</v>
      </c>
      <c r="B1123" s="1" t="s">
        <v>717</v>
      </c>
      <c r="C1123" s="1" t="s">
        <v>75</v>
      </c>
      <c r="D1123" s="1" t="s">
        <v>16</v>
      </c>
      <c r="E1123" s="6">
        <v>36951</v>
      </c>
      <c r="F1123" s="7">
        <v>-155000</v>
      </c>
      <c r="G1123" s="7">
        <v>-147531.1778</v>
      </c>
      <c r="H1123" s="8">
        <v>0.95181405005432396</v>
      </c>
      <c r="I1123" s="32">
        <v>3.976</v>
      </c>
      <c r="J1123" s="32">
        <v>4.2850000000000001</v>
      </c>
      <c r="K1123" s="33">
        <v>0</v>
      </c>
      <c r="L1123" s="33">
        <v>45587.133900000001</v>
      </c>
    </row>
    <row r="1124" spans="1:12" x14ac:dyDescent="0.2">
      <c r="A1124" s="1" t="s">
        <v>230</v>
      </c>
      <c r="B1124" s="1" t="s">
        <v>718</v>
      </c>
      <c r="C1124" s="1" t="s">
        <v>75</v>
      </c>
      <c r="D1124" s="1" t="s">
        <v>16</v>
      </c>
      <c r="E1124" s="6">
        <v>36708</v>
      </c>
      <c r="F1124" s="7">
        <v>155000</v>
      </c>
      <c r="G1124" s="7">
        <v>154547.8193</v>
      </c>
      <c r="H1124" s="8">
        <v>0.99708270496663298</v>
      </c>
      <c r="I1124" s="32">
        <v>4.4630000000000001</v>
      </c>
      <c r="J1124" s="32">
        <v>4.3899999999999997</v>
      </c>
      <c r="K1124" s="33">
        <v>0</v>
      </c>
      <c r="L1124" s="33">
        <v>11281.9908</v>
      </c>
    </row>
    <row r="1125" spans="1:12" x14ac:dyDescent="0.2">
      <c r="A1125" s="1" t="s">
        <v>178</v>
      </c>
      <c r="B1125" s="1" t="s">
        <v>719</v>
      </c>
      <c r="C1125" s="1" t="s">
        <v>75</v>
      </c>
      <c r="D1125" s="1" t="s">
        <v>16</v>
      </c>
      <c r="E1125" s="6">
        <v>36708</v>
      </c>
      <c r="F1125" s="7">
        <v>310000</v>
      </c>
      <c r="G1125" s="7">
        <v>309095.6385</v>
      </c>
      <c r="H1125" s="8">
        <v>0.99708270496663298</v>
      </c>
      <c r="I1125" s="32">
        <v>4.4630000000000001</v>
      </c>
      <c r="J1125" s="32">
        <v>4.3899999999999997</v>
      </c>
      <c r="K1125" s="33">
        <v>0</v>
      </c>
      <c r="L1125" s="33">
        <v>22563.981599999999</v>
      </c>
    </row>
    <row r="1126" spans="1:12" x14ac:dyDescent="0.2">
      <c r="A1126" s="1" t="s">
        <v>101</v>
      </c>
      <c r="B1126" s="1" t="s">
        <v>720</v>
      </c>
      <c r="C1126" s="1" t="s">
        <v>75</v>
      </c>
      <c r="D1126" s="1" t="s">
        <v>16</v>
      </c>
      <c r="E1126" s="6">
        <v>36708</v>
      </c>
      <c r="F1126" s="7">
        <v>155000</v>
      </c>
      <c r="G1126" s="7">
        <v>154547.8193</v>
      </c>
      <c r="H1126" s="8">
        <v>0.99708270496663298</v>
      </c>
      <c r="I1126" s="32">
        <v>4.4630000000000001</v>
      </c>
      <c r="J1126" s="32">
        <v>4.3849999999999998</v>
      </c>
      <c r="K1126" s="33">
        <v>0</v>
      </c>
      <c r="L1126" s="33">
        <v>12054.7299</v>
      </c>
    </row>
    <row r="1127" spans="1:12" x14ac:dyDescent="0.2">
      <c r="A1127" s="1" t="s">
        <v>99</v>
      </c>
      <c r="B1127" s="1" t="s">
        <v>721</v>
      </c>
      <c r="C1127" s="1" t="s">
        <v>75</v>
      </c>
      <c r="D1127" s="1" t="s">
        <v>16</v>
      </c>
      <c r="E1127" s="6">
        <v>36708</v>
      </c>
      <c r="F1127" s="7">
        <v>155000</v>
      </c>
      <c r="G1127" s="7">
        <v>154547.8193</v>
      </c>
      <c r="H1127" s="8">
        <v>0.99708270496663298</v>
      </c>
      <c r="I1127" s="32">
        <v>4.4630000000000001</v>
      </c>
      <c r="J1127" s="32">
        <v>4.3849999999999998</v>
      </c>
      <c r="K1127" s="33">
        <v>0</v>
      </c>
      <c r="L1127" s="33">
        <v>12054.7299</v>
      </c>
    </row>
    <row r="1128" spans="1:12" x14ac:dyDescent="0.2">
      <c r="A1128" s="1" t="s">
        <v>235</v>
      </c>
      <c r="B1128" s="1" t="s">
        <v>722</v>
      </c>
      <c r="C1128" s="1" t="s">
        <v>75</v>
      </c>
      <c r="D1128" s="1" t="s">
        <v>16</v>
      </c>
      <c r="E1128" s="6">
        <v>36831</v>
      </c>
      <c r="F1128" s="7">
        <v>150000</v>
      </c>
      <c r="G1128" s="7">
        <v>146141.92939999999</v>
      </c>
      <c r="H1128" s="8">
        <v>0.97427952923641703</v>
      </c>
      <c r="I1128" s="32">
        <v>4.4039999999999999</v>
      </c>
      <c r="J1128" s="32">
        <v>4.2699999999999996</v>
      </c>
      <c r="K1128" s="33">
        <v>0</v>
      </c>
      <c r="L1128" s="33">
        <v>19583.018499999998</v>
      </c>
    </row>
    <row r="1129" spans="1:12" x14ac:dyDescent="0.2">
      <c r="A1129" s="1" t="s">
        <v>235</v>
      </c>
      <c r="B1129" s="1" t="s">
        <v>722</v>
      </c>
      <c r="C1129" s="1" t="s">
        <v>75</v>
      </c>
      <c r="D1129" s="1" t="s">
        <v>16</v>
      </c>
      <c r="E1129" s="6">
        <v>36861</v>
      </c>
      <c r="F1129" s="7">
        <v>155000</v>
      </c>
      <c r="G1129" s="7">
        <v>150145.89069999999</v>
      </c>
      <c r="H1129" s="8">
        <v>0.96868316580300295</v>
      </c>
      <c r="I1129" s="32">
        <v>4.47</v>
      </c>
      <c r="J1129" s="32">
        <v>4.2699999999999996</v>
      </c>
      <c r="K1129" s="33">
        <v>0</v>
      </c>
      <c r="L1129" s="33">
        <v>30029.178100000001</v>
      </c>
    </row>
    <row r="1130" spans="1:12" x14ac:dyDescent="0.2">
      <c r="A1130" s="1" t="s">
        <v>235</v>
      </c>
      <c r="B1130" s="1" t="s">
        <v>722</v>
      </c>
      <c r="C1130" s="1" t="s">
        <v>75</v>
      </c>
      <c r="D1130" s="1" t="s">
        <v>16</v>
      </c>
      <c r="E1130" s="6">
        <v>36892</v>
      </c>
      <c r="F1130" s="7">
        <v>155000</v>
      </c>
      <c r="G1130" s="7">
        <v>149247.26550000001</v>
      </c>
      <c r="H1130" s="8">
        <v>0.96288558379760603</v>
      </c>
      <c r="I1130" s="32">
        <v>4.4539999999999997</v>
      </c>
      <c r="J1130" s="32">
        <v>4.2699999999999996</v>
      </c>
      <c r="K1130" s="33">
        <v>0</v>
      </c>
      <c r="L1130" s="33">
        <v>27461.496800000001</v>
      </c>
    </row>
    <row r="1131" spans="1:12" x14ac:dyDescent="0.2">
      <c r="A1131" s="1" t="s">
        <v>235</v>
      </c>
      <c r="B1131" s="1" t="s">
        <v>722</v>
      </c>
      <c r="C1131" s="1" t="s">
        <v>75</v>
      </c>
      <c r="D1131" s="1" t="s">
        <v>16</v>
      </c>
      <c r="E1131" s="6">
        <v>36923</v>
      </c>
      <c r="F1131" s="7">
        <v>140000</v>
      </c>
      <c r="G1131" s="7">
        <v>133990.4345</v>
      </c>
      <c r="H1131" s="8">
        <v>0.95707453211344096</v>
      </c>
      <c r="I1131" s="32">
        <v>4.2160000000000002</v>
      </c>
      <c r="J1131" s="32">
        <v>4.2699999999999996</v>
      </c>
      <c r="K1131" s="33">
        <v>0</v>
      </c>
      <c r="L1131" s="33">
        <v>-7235.4835000000003</v>
      </c>
    </row>
    <row r="1132" spans="1:12" x14ac:dyDescent="0.2">
      <c r="A1132" s="1" t="s">
        <v>235</v>
      </c>
      <c r="B1132" s="1" t="s">
        <v>722</v>
      </c>
      <c r="C1132" s="1" t="s">
        <v>75</v>
      </c>
      <c r="D1132" s="1" t="s">
        <v>16</v>
      </c>
      <c r="E1132" s="6">
        <v>36951</v>
      </c>
      <c r="F1132" s="7">
        <v>155000</v>
      </c>
      <c r="G1132" s="7">
        <v>147531.1778</v>
      </c>
      <c r="H1132" s="8">
        <v>0.95181405005432396</v>
      </c>
      <c r="I1132" s="32">
        <v>3.976</v>
      </c>
      <c r="J1132" s="32">
        <v>4.2699999999999996</v>
      </c>
      <c r="K1132" s="33">
        <v>0</v>
      </c>
      <c r="L1132" s="33">
        <v>-43374.166299999997</v>
      </c>
    </row>
    <row r="1133" spans="1:12" x14ac:dyDescent="0.2">
      <c r="A1133" s="1" t="s">
        <v>101</v>
      </c>
      <c r="B1133" s="1" t="s">
        <v>723</v>
      </c>
      <c r="C1133" s="1" t="s">
        <v>75</v>
      </c>
      <c r="D1133" s="1" t="s">
        <v>16</v>
      </c>
      <c r="E1133" s="6">
        <v>36708</v>
      </c>
      <c r="F1133" s="7">
        <v>155000</v>
      </c>
      <c r="G1133" s="7">
        <v>154547.8193</v>
      </c>
      <c r="H1133" s="8">
        <v>0.99708270496663298</v>
      </c>
      <c r="I1133" s="32">
        <v>4.4630000000000001</v>
      </c>
      <c r="J1133" s="32">
        <v>4.3849999999999998</v>
      </c>
      <c r="K1133" s="33">
        <v>0</v>
      </c>
      <c r="L1133" s="33">
        <v>12054.7299</v>
      </c>
    </row>
    <row r="1134" spans="1:12" x14ac:dyDescent="0.2">
      <c r="A1134" s="1" t="s">
        <v>442</v>
      </c>
      <c r="B1134" s="1" t="s">
        <v>724</v>
      </c>
      <c r="C1134" s="1" t="s">
        <v>75</v>
      </c>
      <c r="D1134" s="1" t="s">
        <v>16</v>
      </c>
      <c r="E1134" s="6">
        <v>36708</v>
      </c>
      <c r="F1134" s="7">
        <v>155000</v>
      </c>
      <c r="G1134" s="7">
        <v>154547.8193</v>
      </c>
      <c r="H1134" s="8">
        <v>0.99708270496663298</v>
      </c>
      <c r="I1134" s="32">
        <v>4.4630000000000001</v>
      </c>
      <c r="J1134" s="32">
        <v>4.3849999999999998</v>
      </c>
      <c r="K1134" s="33">
        <v>0</v>
      </c>
      <c r="L1134" s="33">
        <v>12054.7299</v>
      </c>
    </row>
    <row r="1135" spans="1:12" x14ac:dyDescent="0.2">
      <c r="A1135" s="1" t="s">
        <v>126</v>
      </c>
      <c r="B1135" s="1" t="s">
        <v>725</v>
      </c>
      <c r="C1135" s="1" t="s">
        <v>75</v>
      </c>
      <c r="D1135" s="1" t="s">
        <v>16</v>
      </c>
      <c r="E1135" s="6">
        <v>36708</v>
      </c>
      <c r="F1135" s="7">
        <v>-310000</v>
      </c>
      <c r="G1135" s="7">
        <v>-309095.6385</v>
      </c>
      <c r="H1135" s="8">
        <v>0.99708270496663298</v>
      </c>
      <c r="I1135" s="32">
        <v>4.4630000000000001</v>
      </c>
      <c r="J1135" s="32">
        <v>4.3899999999999997</v>
      </c>
      <c r="K1135" s="33">
        <v>0</v>
      </c>
      <c r="L1135" s="33">
        <v>-22563.981599999999</v>
      </c>
    </row>
    <row r="1136" spans="1:12" x14ac:dyDescent="0.2">
      <c r="A1136" s="1" t="s">
        <v>123</v>
      </c>
      <c r="B1136" s="1" t="s">
        <v>726</v>
      </c>
      <c r="C1136" s="1" t="s">
        <v>75</v>
      </c>
      <c r="D1136" s="1" t="s">
        <v>16</v>
      </c>
      <c r="E1136" s="6">
        <v>36831</v>
      </c>
      <c r="F1136" s="7">
        <v>-150000</v>
      </c>
      <c r="G1136" s="7">
        <v>-146141.92939999999</v>
      </c>
      <c r="H1136" s="8">
        <v>0.97427952923641703</v>
      </c>
      <c r="I1136" s="32">
        <v>4.4039999999999999</v>
      </c>
      <c r="J1136" s="32">
        <v>4.2750000000000004</v>
      </c>
      <c r="K1136" s="33">
        <v>0</v>
      </c>
      <c r="L1136" s="33">
        <v>-18852.3089</v>
      </c>
    </row>
    <row r="1137" spans="1:12" x14ac:dyDescent="0.2">
      <c r="A1137" s="1" t="s">
        <v>123</v>
      </c>
      <c r="B1137" s="1" t="s">
        <v>726</v>
      </c>
      <c r="C1137" s="1" t="s">
        <v>75</v>
      </c>
      <c r="D1137" s="1" t="s">
        <v>16</v>
      </c>
      <c r="E1137" s="6">
        <v>36861</v>
      </c>
      <c r="F1137" s="7">
        <v>-155000</v>
      </c>
      <c r="G1137" s="7">
        <v>-150145.89069999999</v>
      </c>
      <c r="H1137" s="8">
        <v>0.96868316580300295</v>
      </c>
      <c r="I1137" s="32">
        <v>4.47</v>
      </c>
      <c r="J1137" s="32">
        <v>4.2750000000000004</v>
      </c>
      <c r="K1137" s="33">
        <v>0</v>
      </c>
      <c r="L1137" s="33">
        <v>-29278.448700000001</v>
      </c>
    </row>
    <row r="1138" spans="1:12" x14ac:dyDescent="0.2">
      <c r="A1138" s="1" t="s">
        <v>123</v>
      </c>
      <c r="B1138" s="1" t="s">
        <v>726</v>
      </c>
      <c r="C1138" s="1" t="s">
        <v>75</v>
      </c>
      <c r="D1138" s="1" t="s">
        <v>16</v>
      </c>
      <c r="E1138" s="6">
        <v>36892</v>
      </c>
      <c r="F1138" s="7">
        <v>-155000</v>
      </c>
      <c r="G1138" s="7">
        <v>-149247.26550000001</v>
      </c>
      <c r="H1138" s="8">
        <v>0.96288558379760603</v>
      </c>
      <c r="I1138" s="32">
        <v>4.4539999999999997</v>
      </c>
      <c r="J1138" s="32">
        <v>4.2750000000000004</v>
      </c>
      <c r="K1138" s="33">
        <v>0</v>
      </c>
      <c r="L1138" s="33">
        <v>-26715.2605</v>
      </c>
    </row>
    <row r="1139" spans="1:12" x14ac:dyDescent="0.2">
      <c r="A1139" s="1" t="s">
        <v>123</v>
      </c>
      <c r="B1139" s="1" t="s">
        <v>726</v>
      </c>
      <c r="C1139" s="1" t="s">
        <v>75</v>
      </c>
      <c r="D1139" s="1" t="s">
        <v>16</v>
      </c>
      <c r="E1139" s="6">
        <v>36923</v>
      </c>
      <c r="F1139" s="7">
        <v>-140000</v>
      </c>
      <c r="G1139" s="7">
        <v>-133990.4345</v>
      </c>
      <c r="H1139" s="8">
        <v>0.95707453211344096</v>
      </c>
      <c r="I1139" s="32">
        <v>4.2160000000000002</v>
      </c>
      <c r="J1139" s="32">
        <v>4.2750000000000004</v>
      </c>
      <c r="K1139" s="33">
        <v>0</v>
      </c>
      <c r="L1139" s="33">
        <v>7905.4355999999998</v>
      </c>
    </row>
    <row r="1140" spans="1:12" x14ac:dyDescent="0.2">
      <c r="A1140" s="1" t="s">
        <v>123</v>
      </c>
      <c r="B1140" s="1" t="s">
        <v>726</v>
      </c>
      <c r="C1140" s="1" t="s">
        <v>75</v>
      </c>
      <c r="D1140" s="1" t="s">
        <v>16</v>
      </c>
      <c r="E1140" s="6">
        <v>36951</v>
      </c>
      <c r="F1140" s="7">
        <v>-155000</v>
      </c>
      <c r="G1140" s="7">
        <v>-147531.1778</v>
      </c>
      <c r="H1140" s="8">
        <v>0.95181405005432396</v>
      </c>
      <c r="I1140" s="32">
        <v>3.976</v>
      </c>
      <c r="J1140" s="32">
        <v>4.2750000000000004</v>
      </c>
      <c r="K1140" s="33">
        <v>0</v>
      </c>
      <c r="L1140" s="33">
        <v>44111.822099999998</v>
      </c>
    </row>
    <row r="1141" spans="1:12" x14ac:dyDescent="0.2">
      <c r="A1141" s="1" t="s">
        <v>123</v>
      </c>
      <c r="B1141" s="1" t="s">
        <v>727</v>
      </c>
      <c r="C1141" s="1" t="s">
        <v>75</v>
      </c>
      <c r="D1141" s="1" t="s">
        <v>16</v>
      </c>
      <c r="E1141" s="6">
        <v>36831</v>
      </c>
      <c r="F1141" s="7">
        <v>-150000</v>
      </c>
      <c r="G1141" s="7">
        <v>-146141.92939999999</v>
      </c>
      <c r="H1141" s="8">
        <v>0.97427952923641703</v>
      </c>
      <c r="I1141" s="32">
        <v>4.4039999999999999</v>
      </c>
      <c r="J1141" s="32">
        <v>4.28</v>
      </c>
      <c r="K1141" s="33">
        <v>0</v>
      </c>
      <c r="L1141" s="33">
        <v>-18121.599200000001</v>
      </c>
    </row>
    <row r="1142" spans="1:12" x14ac:dyDescent="0.2">
      <c r="A1142" s="1" t="s">
        <v>123</v>
      </c>
      <c r="B1142" s="1" t="s">
        <v>727</v>
      </c>
      <c r="C1142" s="1" t="s">
        <v>75</v>
      </c>
      <c r="D1142" s="1" t="s">
        <v>16</v>
      </c>
      <c r="E1142" s="6">
        <v>36861</v>
      </c>
      <c r="F1142" s="7">
        <v>-155000</v>
      </c>
      <c r="G1142" s="7">
        <v>-150145.89069999999</v>
      </c>
      <c r="H1142" s="8">
        <v>0.96868316580300295</v>
      </c>
      <c r="I1142" s="32">
        <v>4.47</v>
      </c>
      <c r="J1142" s="32">
        <v>4.28</v>
      </c>
      <c r="K1142" s="33">
        <v>0</v>
      </c>
      <c r="L1142" s="33">
        <v>-28527.7192</v>
      </c>
    </row>
    <row r="1143" spans="1:12" x14ac:dyDescent="0.2">
      <c r="A1143" s="1" t="s">
        <v>123</v>
      </c>
      <c r="B1143" s="1" t="s">
        <v>727</v>
      </c>
      <c r="C1143" s="1" t="s">
        <v>75</v>
      </c>
      <c r="D1143" s="1" t="s">
        <v>16</v>
      </c>
      <c r="E1143" s="6">
        <v>36892</v>
      </c>
      <c r="F1143" s="7">
        <v>-155000</v>
      </c>
      <c r="G1143" s="7">
        <v>-149247.26550000001</v>
      </c>
      <c r="H1143" s="8">
        <v>0.96288558379760603</v>
      </c>
      <c r="I1143" s="32">
        <v>4.4539999999999997</v>
      </c>
      <c r="J1143" s="32">
        <v>4.28</v>
      </c>
      <c r="K1143" s="33">
        <v>0</v>
      </c>
      <c r="L1143" s="33">
        <v>-25969.0242</v>
      </c>
    </row>
    <row r="1144" spans="1:12" x14ac:dyDescent="0.2">
      <c r="A1144" s="1" t="s">
        <v>123</v>
      </c>
      <c r="B1144" s="1" t="s">
        <v>727</v>
      </c>
      <c r="C1144" s="1" t="s">
        <v>75</v>
      </c>
      <c r="D1144" s="1" t="s">
        <v>16</v>
      </c>
      <c r="E1144" s="6">
        <v>36923</v>
      </c>
      <c r="F1144" s="7">
        <v>-140000</v>
      </c>
      <c r="G1144" s="7">
        <v>-133990.4345</v>
      </c>
      <c r="H1144" s="8">
        <v>0.95707453211344096</v>
      </c>
      <c r="I1144" s="32">
        <v>4.2160000000000002</v>
      </c>
      <c r="J1144" s="32">
        <v>4.28</v>
      </c>
      <c r="K1144" s="33">
        <v>0</v>
      </c>
      <c r="L1144" s="33">
        <v>8575.3878000000004</v>
      </c>
    </row>
    <row r="1145" spans="1:12" x14ac:dyDescent="0.2">
      <c r="A1145" s="1" t="s">
        <v>123</v>
      </c>
      <c r="B1145" s="1" t="s">
        <v>727</v>
      </c>
      <c r="C1145" s="1" t="s">
        <v>75</v>
      </c>
      <c r="D1145" s="1" t="s">
        <v>16</v>
      </c>
      <c r="E1145" s="6">
        <v>36951</v>
      </c>
      <c r="F1145" s="7">
        <v>-155000</v>
      </c>
      <c r="G1145" s="7">
        <v>-147531.1778</v>
      </c>
      <c r="H1145" s="8">
        <v>0.95181405005432396</v>
      </c>
      <c r="I1145" s="32">
        <v>3.976</v>
      </c>
      <c r="J1145" s="32">
        <v>4.28</v>
      </c>
      <c r="K1145" s="33">
        <v>0</v>
      </c>
      <c r="L1145" s="33">
        <v>44849.478000000003</v>
      </c>
    </row>
    <row r="1146" spans="1:12" x14ac:dyDescent="0.2">
      <c r="A1146" s="1" t="s">
        <v>110</v>
      </c>
      <c r="B1146" s="1" t="s">
        <v>728</v>
      </c>
      <c r="C1146" s="1" t="s">
        <v>75</v>
      </c>
      <c r="D1146" s="1" t="s">
        <v>16</v>
      </c>
      <c r="E1146" s="6">
        <v>36831</v>
      </c>
      <c r="F1146" s="7">
        <v>-150000</v>
      </c>
      <c r="G1146" s="7">
        <v>-146141.92939999999</v>
      </c>
      <c r="H1146" s="8">
        <v>0.97427952923641703</v>
      </c>
      <c r="I1146" s="32">
        <v>4.4039999999999999</v>
      </c>
      <c r="J1146" s="32">
        <v>4.28</v>
      </c>
      <c r="K1146" s="33">
        <v>0</v>
      </c>
      <c r="L1146" s="33">
        <v>-18121.599200000001</v>
      </c>
    </row>
    <row r="1147" spans="1:12" x14ac:dyDescent="0.2">
      <c r="A1147" s="1" t="s">
        <v>110</v>
      </c>
      <c r="B1147" s="1" t="s">
        <v>728</v>
      </c>
      <c r="C1147" s="1" t="s">
        <v>75</v>
      </c>
      <c r="D1147" s="1" t="s">
        <v>16</v>
      </c>
      <c r="E1147" s="6">
        <v>36861</v>
      </c>
      <c r="F1147" s="7">
        <v>-155000</v>
      </c>
      <c r="G1147" s="7">
        <v>-150145.89069999999</v>
      </c>
      <c r="H1147" s="8">
        <v>0.96868316580300295</v>
      </c>
      <c r="I1147" s="32">
        <v>4.47</v>
      </c>
      <c r="J1147" s="32">
        <v>4.28</v>
      </c>
      <c r="K1147" s="33">
        <v>0</v>
      </c>
      <c r="L1147" s="33">
        <v>-28527.7192</v>
      </c>
    </row>
    <row r="1148" spans="1:12" x14ac:dyDescent="0.2">
      <c r="A1148" s="1" t="s">
        <v>110</v>
      </c>
      <c r="B1148" s="1" t="s">
        <v>728</v>
      </c>
      <c r="C1148" s="1" t="s">
        <v>75</v>
      </c>
      <c r="D1148" s="1" t="s">
        <v>16</v>
      </c>
      <c r="E1148" s="6">
        <v>36892</v>
      </c>
      <c r="F1148" s="7">
        <v>-155000</v>
      </c>
      <c r="G1148" s="7">
        <v>-149247.26550000001</v>
      </c>
      <c r="H1148" s="8">
        <v>0.96288558379760603</v>
      </c>
      <c r="I1148" s="32">
        <v>4.4539999999999997</v>
      </c>
      <c r="J1148" s="32">
        <v>4.28</v>
      </c>
      <c r="K1148" s="33">
        <v>0</v>
      </c>
      <c r="L1148" s="33">
        <v>-25969.0242</v>
      </c>
    </row>
    <row r="1149" spans="1:12" x14ac:dyDescent="0.2">
      <c r="A1149" s="1" t="s">
        <v>110</v>
      </c>
      <c r="B1149" s="1" t="s">
        <v>728</v>
      </c>
      <c r="C1149" s="1" t="s">
        <v>75</v>
      </c>
      <c r="D1149" s="1" t="s">
        <v>16</v>
      </c>
      <c r="E1149" s="6">
        <v>36923</v>
      </c>
      <c r="F1149" s="7">
        <v>-140000</v>
      </c>
      <c r="G1149" s="7">
        <v>-133990.4345</v>
      </c>
      <c r="H1149" s="8">
        <v>0.95707453211344096</v>
      </c>
      <c r="I1149" s="32">
        <v>4.2160000000000002</v>
      </c>
      <c r="J1149" s="32">
        <v>4.28</v>
      </c>
      <c r="K1149" s="33">
        <v>0</v>
      </c>
      <c r="L1149" s="33">
        <v>8575.3878000000004</v>
      </c>
    </row>
    <row r="1150" spans="1:12" x14ac:dyDescent="0.2">
      <c r="A1150" s="1" t="s">
        <v>110</v>
      </c>
      <c r="B1150" s="1" t="s">
        <v>728</v>
      </c>
      <c r="C1150" s="1" t="s">
        <v>75</v>
      </c>
      <c r="D1150" s="1" t="s">
        <v>16</v>
      </c>
      <c r="E1150" s="6">
        <v>36951</v>
      </c>
      <c r="F1150" s="7">
        <v>-155000</v>
      </c>
      <c r="G1150" s="7">
        <v>-147531.1778</v>
      </c>
      <c r="H1150" s="8">
        <v>0.95181405005432396</v>
      </c>
      <c r="I1150" s="32">
        <v>3.976</v>
      </c>
      <c r="J1150" s="32">
        <v>4.28</v>
      </c>
      <c r="K1150" s="33">
        <v>0</v>
      </c>
      <c r="L1150" s="33">
        <v>44849.478000000003</v>
      </c>
    </row>
    <row r="1151" spans="1:12" x14ac:dyDescent="0.2">
      <c r="A1151" s="1" t="s">
        <v>110</v>
      </c>
      <c r="B1151" s="1" t="s">
        <v>729</v>
      </c>
      <c r="C1151" s="1" t="s">
        <v>75</v>
      </c>
      <c r="D1151" s="1" t="s">
        <v>16</v>
      </c>
      <c r="E1151" s="6">
        <v>36831</v>
      </c>
      <c r="F1151" s="7">
        <v>-150000</v>
      </c>
      <c r="G1151" s="7">
        <v>-146141.92939999999</v>
      </c>
      <c r="H1151" s="8">
        <v>0.97427952923641703</v>
      </c>
      <c r="I1151" s="32">
        <v>4.4039999999999999</v>
      </c>
      <c r="J1151" s="32">
        <v>4.2850000000000001</v>
      </c>
      <c r="K1151" s="33">
        <v>0</v>
      </c>
      <c r="L1151" s="33">
        <v>-17390.889599999999</v>
      </c>
    </row>
    <row r="1152" spans="1:12" x14ac:dyDescent="0.2">
      <c r="A1152" s="1" t="s">
        <v>110</v>
      </c>
      <c r="B1152" s="1" t="s">
        <v>729</v>
      </c>
      <c r="C1152" s="1" t="s">
        <v>75</v>
      </c>
      <c r="D1152" s="1" t="s">
        <v>16</v>
      </c>
      <c r="E1152" s="6">
        <v>36861</v>
      </c>
      <c r="F1152" s="7">
        <v>-155000</v>
      </c>
      <c r="G1152" s="7">
        <v>-150145.89069999999</v>
      </c>
      <c r="H1152" s="8">
        <v>0.96868316580300295</v>
      </c>
      <c r="I1152" s="32">
        <v>4.47</v>
      </c>
      <c r="J1152" s="32">
        <v>4.2850000000000001</v>
      </c>
      <c r="K1152" s="33">
        <v>0</v>
      </c>
      <c r="L1152" s="33">
        <v>-27776.989799999999</v>
      </c>
    </row>
    <row r="1153" spans="1:12" x14ac:dyDescent="0.2">
      <c r="A1153" s="1" t="s">
        <v>110</v>
      </c>
      <c r="B1153" s="1" t="s">
        <v>729</v>
      </c>
      <c r="C1153" s="1" t="s">
        <v>75</v>
      </c>
      <c r="D1153" s="1" t="s">
        <v>16</v>
      </c>
      <c r="E1153" s="6">
        <v>36892</v>
      </c>
      <c r="F1153" s="7">
        <v>-155000</v>
      </c>
      <c r="G1153" s="7">
        <v>-149247.26550000001</v>
      </c>
      <c r="H1153" s="8">
        <v>0.96288558379760603</v>
      </c>
      <c r="I1153" s="32">
        <v>4.4539999999999997</v>
      </c>
      <c r="J1153" s="32">
        <v>4.2850000000000001</v>
      </c>
      <c r="K1153" s="33">
        <v>0</v>
      </c>
      <c r="L1153" s="33">
        <v>-25222.787899999999</v>
      </c>
    </row>
    <row r="1154" spans="1:12" x14ac:dyDescent="0.2">
      <c r="A1154" s="1" t="s">
        <v>110</v>
      </c>
      <c r="B1154" s="1" t="s">
        <v>729</v>
      </c>
      <c r="C1154" s="1" t="s">
        <v>75</v>
      </c>
      <c r="D1154" s="1" t="s">
        <v>16</v>
      </c>
      <c r="E1154" s="6">
        <v>36923</v>
      </c>
      <c r="F1154" s="7">
        <v>-140000</v>
      </c>
      <c r="G1154" s="7">
        <v>-133990.4345</v>
      </c>
      <c r="H1154" s="8">
        <v>0.95707453211344096</v>
      </c>
      <c r="I1154" s="32">
        <v>4.2160000000000002</v>
      </c>
      <c r="J1154" s="32">
        <v>4.2850000000000001</v>
      </c>
      <c r="K1154" s="33">
        <v>0</v>
      </c>
      <c r="L1154" s="33">
        <v>9245.34</v>
      </c>
    </row>
    <row r="1155" spans="1:12" x14ac:dyDescent="0.2">
      <c r="A1155" s="1" t="s">
        <v>110</v>
      </c>
      <c r="B1155" s="1" t="s">
        <v>729</v>
      </c>
      <c r="C1155" s="1" t="s">
        <v>75</v>
      </c>
      <c r="D1155" s="1" t="s">
        <v>16</v>
      </c>
      <c r="E1155" s="6">
        <v>36951</v>
      </c>
      <c r="F1155" s="7">
        <v>-155000</v>
      </c>
      <c r="G1155" s="7">
        <v>-147531.1778</v>
      </c>
      <c r="H1155" s="8">
        <v>0.95181405005432396</v>
      </c>
      <c r="I1155" s="32">
        <v>3.976</v>
      </c>
      <c r="J1155" s="32">
        <v>4.2850000000000001</v>
      </c>
      <c r="K1155" s="33">
        <v>0</v>
      </c>
      <c r="L1155" s="33">
        <v>45587.133900000001</v>
      </c>
    </row>
    <row r="1156" spans="1:12" x14ac:dyDescent="0.2">
      <c r="A1156" s="1" t="s">
        <v>230</v>
      </c>
      <c r="B1156" s="1" t="s">
        <v>730</v>
      </c>
      <c r="C1156" s="1" t="s">
        <v>75</v>
      </c>
      <c r="D1156" s="1" t="s">
        <v>16</v>
      </c>
      <c r="E1156" s="6">
        <v>36708</v>
      </c>
      <c r="F1156" s="7">
        <v>155000</v>
      </c>
      <c r="G1156" s="7">
        <v>154547.8193</v>
      </c>
      <c r="H1156" s="8">
        <v>0.99708270496663298</v>
      </c>
      <c r="I1156" s="32">
        <v>4.4630000000000001</v>
      </c>
      <c r="J1156" s="32">
        <v>4.3899999999999997</v>
      </c>
      <c r="K1156" s="33">
        <v>0</v>
      </c>
      <c r="L1156" s="33">
        <v>11281.9908</v>
      </c>
    </row>
    <row r="1157" spans="1:12" x14ac:dyDescent="0.2">
      <c r="A1157" s="1" t="s">
        <v>101</v>
      </c>
      <c r="B1157" s="1" t="s">
        <v>731</v>
      </c>
      <c r="C1157" s="1" t="s">
        <v>75</v>
      </c>
      <c r="D1157" s="1" t="s">
        <v>16</v>
      </c>
      <c r="E1157" s="6">
        <v>36708</v>
      </c>
      <c r="F1157" s="7">
        <v>155000</v>
      </c>
      <c r="G1157" s="7">
        <v>154547.8193</v>
      </c>
      <c r="H1157" s="8">
        <v>0.99708270496663298</v>
      </c>
      <c r="I1157" s="32">
        <v>4.4630000000000001</v>
      </c>
      <c r="J1157" s="32">
        <v>4.3899999999999997</v>
      </c>
      <c r="K1157" s="33">
        <v>0</v>
      </c>
      <c r="L1157" s="33">
        <v>11281.9908</v>
      </c>
    </row>
    <row r="1158" spans="1:12" x14ac:dyDescent="0.2">
      <c r="A1158" s="1" t="s">
        <v>150</v>
      </c>
      <c r="B1158" s="1" t="s">
        <v>732</v>
      </c>
      <c r="C1158" s="1" t="s">
        <v>75</v>
      </c>
      <c r="D1158" s="1" t="s">
        <v>16</v>
      </c>
      <c r="E1158" s="6">
        <v>36831</v>
      </c>
      <c r="F1158" s="7">
        <v>150000</v>
      </c>
      <c r="G1158" s="7">
        <v>146141.92939999999</v>
      </c>
      <c r="H1158" s="8">
        <v>0.97427952923641703</v>
      </c>
      <c r="I1158" s="32">
        <v>4.4039999999999999</v>
      </c>
      <c r="J1158" s="32">
        <v>4.2750000000000004</v>
      </c>
      <c r="K1158" s="33">
        <v>0</v>
      </c>
      <c r="L1158" s="33">
        <v>18852.3089</v>
      </c>
    </row>
    <row r="1159" spans="1:12" x14ac:dyDescent="0.2">
      <c r="A1159" s="1" t="s">
        <v>150</v>
      </c>
      <c r="B1159" s="1" t="s">
        <v>732</v>
      </c>
      <c r="C1159" s="1" t="s">
        <v>75</v>
      </c>
      <c r="D1159" s="1" t="s">
        <v>16</v>
      </c>
      <c r="E1159" s="6">
        <v>36861</v>
      </c>
      <c r="F1159" s="7">
        <v>155000</v>
      </c>
      <c r="G1159" s="7">
        <v>150145.89069999999</v>
      </c>
      <c r="H1159" s="8">
        <v>0.96868316580300295</v>
      </c>
      <c r="I1159" s="32">
        <v>4.47</v>
      </c>
      <c r="J1159" s="32">
        <v>4.2750000000000004</v>
      </c>
      <c r="K1159" s="33">
        <v>0</v>
      </c>
      <c r="L1159" s="33">
        <v>29278.448700000001</v>
      </c>
    </row>
    <row r="1160" spans="1:12" x14ac:dyDescent="0.2">
      <c r="A1160" s="1" t="s">
        <v>150</v>
      </c>
      <c r="B1160" s="1" t="s">
        <v>732</v>
      </c>
      <c r="C1160" s="1" t="s">
        <v>75</v>
      </c>
      <c r="D1160" s="1" t="s">
        <v>16</v>
      </c>
      <c r="E1160" s="6">
        <v>36892</v>
      </c>
      <c r="F1160" s="7">
        <v>155000</v>
      </c>
      <c r="G1160" s="7">
        <v>149247.26550000001</v>
      </c>
      <c r="H1160" s="8">
        <v>0.96288558379760603</v>
      </c>
      <c r="I1160" s="32">
        <v>4.4539999999999997</v>
      </c>
      <c r="J1160" s="32">
        <v>4.2750000000000004</v>
      </c>
      <c r="K1160" s="33">
        <v>0</v>
      </c>
      <c r="L1160" s="33">
        <v>26715.2605</v>
      </c>
    </row>
    <row r="1161" spans="1:12" x14ac:dyDescent="0.2">
      <c r="A1161" s="1" t="s">
        <v>150</v>
      </c>
      <c r="B1161" s="1" t="s">
        <v>732</v>
      </c>
      <c r="C1161" s="1" t="s">
        <v>75</v>
      </c>
      <c r="D1161" s="1" t="s">
        <v>16</v>
      </c>
      <c r="E1161" s="6">
        <v>36923</v>
      </c>
      <c r="F1161" s="7">
        <v>140000</v>
      </c>
      <c r="G1161" s="7">
        <v>133990.4345</v>
      </c>
      <c r="H1161" s="8">
        <v>0.95707453211344096</v>
      </c>
      <c r="I1161" s="32">
        <v>4.2160000000000002</v>
      </c>
      <c r="J1161" s="32">
        <v>4.2750000000000004</v>
      </c>
      <c r="K1161" s="33">
        <v>0</v>
      </c>
      <c r="L1161" s="33">
        <v>-7905.4355999999998</v>
      </c>
    </row>
    <row r="1162" spans="1:12" x14ac:dyDescent="0.2">
      <c r="A1162" s="1" t="s">
        <v>150</v>
      </c>
      <c r="B1162" s="1" t="s">
        <v>732</v>
      </c>
      <c r="C1162" s="1" t="s">
        <v>75</v>
      </c>
      <c r="D1162" s="1" t="s">
        <v>16</v>
      </c>
      <c r="E1162" s="6">
        <v>36951</v>
      </c>
      <c r="F1162" s="7">
        <v>155000</v>
      </c>
      <c r="G1162" s="7">
        <v>147531.1778</v>
      </c>
      <c r="H1162" s="8">
        <v>0.95181405005432396</v>
      </c>
      <c r="I1162" s="32">
        <v>3.976</v>
      </c>
      <c r="J1162" s="32">
        <v>4.2750000000000004</v>
      </c>
      <c r="K1162" s="33">
        <v>0</v>
      </c>
      <c r="L1162" s="33">
        <v>-44111.822099999998</v>
      </c>
    </row>
    <row r="1163" spans="1:12" x14ac:dyDescent="0.2">
      <c r="A1163" s="1" t="s">
        <v>136</v>
      </c>
      <c r="B1163" s="1" t="s">
        <v>733</v>
      </c>
      <c r="C1163" s="1" t="s">
        <v>75</v>
      </c>
      <c r="D1163" s="1" t="s">
        <v>16</v>
      </c>
      <c r="E1163" s="6">
        <v>36708</v>
      </c>
      <c r="F1163" s="7">
        <v>-155000</v>
      </c>
      <c r="G1163" s="7">
        <v>-154547.8193</v>
      </c>
      <c r="H1163" s="8">
        <v>0.99708270496663298</v>
      </c>
      <c r="I1163" s="32">
        <v>4.4630000000000001</v>
      </c>
      <c r="J1163" s="32">
        <v>4.3550000000000004</v>
      </c>
      <c r="K1163" s="33">
        <v>0</v>
      </c>
      <c r="L1163" s="33">
        <v>-16691.164499999999</v>
      </c>
    </row>
    <row r="1164" spans="1:12" x14ac:dyDescent="0.2">
      <c r="A1164" s="1" t="s">
        <v>136</v>
      </c>
      <c r="B1164" s="1" t="s">
        <v>733</v>
      </c>
      <c r="C1164" s="1" t="s">
        <v>75</v>
      </c>
      <c r="D1164" s="1" t="s">
        <v>16</v>
      </c>
      <c r="E1164" s="6">
        <v>36739</v>
      </c>
      <c r="F1164" s="7">
        <v>-155000</v>
      </c>
      <c r="G1164" s="7">
        <v>-153664.09899999999</v>
      </c>
      <c r="H1164" s="8">
        <v>0.99138128386536595</v>
      </c>
      <c r="I1164" s="32">
        <v>4.4219999999999997</v>
      </c>
      <c r="J1164" s="32">
        <v>4.3550000000000004</v>
      </c>
      <c r="K1164" s="33">
        <v>0</v>
      </c>
      <c r="L1164" s="33">
        <v>-10295.4946</v>
      </c>
    </row>
    <row r="1165" spans="1:12" x14ac:dyDescent="0.2">
      <c r="A1165" s="1" t="s">
        <v>136</v>
      </c>
      <c r="B1165" s="1" t="s">
        <v>733</v>
      </c>
      <c r="C1165" s="1" t="s">
        <v>75</v>
      </c>
      <c r="D1165" s="1" t="s">
        <v>16</v>
      </c>
      <c r="E1165" s="6">
        <v>36770</v>
      </c>
      <c r="F1165" s="7">
        <v>-150000</v>
      </c>
      <c r="G1165" s="7">
        <v>-147846.19630000001</v>
      </c>
      <c r="H1165" s="8">
        <v>0.98564130855926402</v>
      </c>
      <c r="I1165" s="32">
        <v>4.3819999999999997</v>
      </c>
      <c r="J1165" s="32">
        <v>4.3550000000000004</v>
      </c>
      <c r="K1165" s="33">
        <v>0</v>
      </c>
      <c r="L1165" s="33">
        <v>-3991.8472999999999</v>
      </c>
    </row>
    <row r="1166" spans="1:12" x14ac:dyDescent="0.2">
      <c r="A1166" s="1" t="s">
        <v>136</v>
      </c>
      <c r="B1166" s="1" t="s">
        <v>733</v>
      </c>
      <c r="C1166" s="1" t="s">
        <v>75</v>
      </c>
      <c r="D1166" s="1" t="s">
        <v>16</v>
      </c>
      <c r="E1166" s="6">
        <v>36800</v>
      </c>
      <c r="F1166" s="7">
        <v>-155000</v>
      </c>
      <c r="G1166" s="7">
        <v>-151907.19140000001</v>
      </c>
      <c r="H1166" s="8">
        <v>0.98004639623156797</v>
      </c>
      <c r="I1166" s="32">
        <v>4.3540000000000001</v>
      </c>
      <c r="J1166" s="32">
        <v>4.3550000000000004</v>
      </c>
      <c r="K1166" s="33">
        <v>0</v>
      </c>
      <c r="L1166" s="33">
        <v>151.90719999999999</v>
      </c>
    </row>
    <row r="1167" spans="1:12" x14ac:dyDescent="0.2">
      <c r="A1167" s="1" t="s">
        <v>168</v>
      </c>
      <c r="B1167" s="1" t="s">
        <v>734</v>
      </c>
      <c r="C1167" s="1" t="s">
        <v>75</v>
      </c>
      <c r="D1167" s="1" t="s">
        <v>16</v>
      </c>
      <c r="E1167" s="6">
        <v>36708</v>
      </c>
      <c r="F1167" s="7">
        <v>310000</v>
      </c>
      <c r="G1167" s="7">
        <v>309095.6385</v>
      </c>
      <c r="H1167" s="8">
        <v>0.99708270496663298</v>
      </c>
      <c r="I1167" s="32">
        <v>4.4630000000000001</v>
      </c>
      <c r="J1167" s="32">
        <v>4.3899999999999997</v>
      </c>
      <c r="K1167" s="33">
        <v>0</v>
      </c>
      <c r="L1167" s="33">
        <v>22563.981599999999</v>
      </c>
    </row>
    <row r="1168" spans="1:12" x14ac:dyDescent="0.2">
      <c r="A1168" s="1" t="s">
        <v>178</v>
      </c>
      <c r="B1168" s="1" t="s">
        <v>735</v>
      </c>
      <c r="C1168" s="1" t="s">
        <v>75</v>
      </c>
      <c r="D1168" s="1" t="s">
        <v>16</v>
      </c>
      <c r="E1168" s="6">
        <v>36831</v>
      </c>
      <c r="F1168" s="7">
        <v>150000</v>
      </c>
      <c r="G1168" s="7">
        <v>146141.92939999999</v>
      </c>
      <c r="H1168" s="8">
        <v>0.97427952923641703</v>
      </c>
      <c r="I1168" s="32">
        <v>4.4039999999999999</v>
      </c>
      <c r="J1168" s="32">
        <v>4.2750000000000004</v>
      </c>
      <c r="K1168" s="33">
        <v>0</v>
      </c>
      <c r="L1168" s="33">
        <v>18852.3089</v>
      </c>
    </row>
    <row r="1169" spans="1:12" x14ac:dyDescent="0.2">
      <c r="A1169" s="1" t="s">
        <v>178</v>
      </c>
      <c r="B1169" s="1" t="s">
        <v>735</v>
      </c>
      <c r="C1169" s="1" t="s">
        <v>75</v>
      </c>
      <c r="D1169" s="1" t="s">
        <v>16</v>
      </c>
      <c r="E1169" s="6">
        <v>36861</v>
      </c>
      <c r="F1169" s="7">
        <v>155000</v>
      </c>
      <c r="G1169" s="7">
        <v>150145.89069999999</v>
      </c>
      <c r="H1169" s="8">
        <v>0.96868316580300295</v>
      </c>
      <c r="I1169" s="32">
        <v>4.47</v>
      </c>
      <c r="J1169" s="32">
        <v>4.2750000000000004</v>
      </c>
      <c r="K1169" s="33">
        <v>0</v>
      </c>
      <c r="L1169" s="33">
        <v>29278.448700000001</v>
      </c>
    </row>
    <row r="1170" spans="1:12" x14ac:dyDescent="0.2">
      <c r="A1170" s="1" t="s">
        <v>178</v>
      </c>
      <c r="B1170" s="1" t="s">
        <v>735</v>
      </c>
      <c r="C1170" s="1" t="s">
        <v>75</v>
      </c>
      <c r="D1170" s="1" t="s">
        <v>16</v>
      </c>
      <c r="E1170" s="6">
        <v>36892</v>
      </c>
      <c r="F1170" s="7">
        <v>155000</v>
      </c>
      <c r="G1170" s="7">
        <v>149247.26550000001</v>
      </c>
      <c r="H1170" s="8">
        <v>0.96288558379760603</v>
      </c>
      <c r="I1170" s="32">
        <v>4.4539999999999997</v>
      </c>
      <c r="J1170" s="32">
        <v>4.2750000000000004</v>
      </c>
      <c r="K1170" s="33">
        <v>0</v>
      </c>
      <c r="L1170" s="33">
        <v>26715.2605</v>
      </c>
    </row>
    <row r="1171" spans="1:12" x14ac:dyDescent="0.2">
      <c r="A1171" s="1" t="s">
        <v>178</v>
      </c>
      <c r="B1171" s="1" t="s">
        <v>735</v>
      </c>
      <c r="C1171" s="1" t="s">
        <v>75</v>
      </c>
      <c r="D1171" s="1" t="s">
        <v>16</v>
      </c>
      <c r="E1171" s="6">
        <v>36923</v>
      </c>
      <c r="F1171" s="7">
        <v>140000</v>
      </c>
      <c r="G1171" s="7">
        <v>133990.4345</v>
      </c>
      <c r="H1171" s="8">
        <v>0.95707453211344096</v>
      </c>
      <c r="I1171" s="32">
        <v>4.2160000000000002</v>
      </c>
      <c r="J1171" s="32">
        <v>4.2750000000000004</v>
      </c>
      <c r="K1171" s="33">
        <v>0</v>
      </c>
      <c r="L1171" s="33">
        <v>-7905.4355999999998</v>
      </c>
    </row>
    <row r="1172" spans="1:12" x14ac:dyDescent="0.2">
      <c r="A1172" s="1" t="s">
        <v>178</v>
      </c>
      <c r="B1172" s="1" t="s">
        <v>735</v>
      </c>
      <c r="C1172" s="1" t="s">
        <v>75</v>
      </c>
      <c r="D1172" s="1" t="s">
        <v>16</v>
      </c>
      <c r="E1172" s="6">
        <v>36951</v>
      </c>
      <c r="F1172" s="7">
        <v>155000</v>
      </c>
      <c r="G1172" s="7">
        <v>147531.1778</v>
      </c>
      <c r="H1172" s="8">
        <v>0.95181405005432396</v>
      </c>
      <c r="I1172" s="32">
        <v>3.976</v>
      </c>
      <c r="J1172" s="32">
        <v>4.2750000000000004</v>
      </c>
      <c r="K1172" s="33">
        <v>0</v>
      </c>
      <c r="L1172" s="33">
        <v>-44111.822099999998</v>
      </c>
    </row>
    <row r="1173" spans="1:12" x14ac:dyDescent="0.2">
      <c r="A1173" s="1" t="s">
        <v>203</v>
      </c>
      <c r="B1173" s="1" t="s">
        <v>736</v>
      </c>
      <c r="C1173" s="1" t="s">
        <v>75</v>
      </c>
      <c r="D1173" s="1" t="s">
        <v>16</v>
      </c>
      <c r="E1173" s="6">
        <v>36708</v>
      </c>
      <c r="F1173" s="7">
        <v>310000</v>
      </c>
      <c r="G1173" s="7">
        <v>309095.6385</v>
      </c>
      <c r="H1173" s="8">
        <v>0.99708270496663298</v>
      </c>
      <c r="I1173" s="32">
        <v>4.4630000000000001</v>
      </c>
      <c r="J1173" s="32">
        <v>4.3899999999999997</v>
      </c>
      <c r="K1173" s="33">
        <v>0</v>
      </c>
      <c r="L1173" s="33">
        <v>22563.981599999999</v>
      </c>
    </row>
    <row r="1174" spans="1:12" x14ac:dyDescent="0.2">
      <c r="A1174" s="1" t="s">
        <v>178</v>
      </c>
      <c r="B1174" s="1" t="s">
        <v>737</v>
      </c>
      <c r="C1174" s="1" t="s">
        <v>75</v>
      </c>
      <c r="D1174" s="1" t="s">
        <v>16</v>
      </c>
      <c r="E1174" s="6">
        <v>36831</v>
      </c>
      <c r="F1174" s="7">
        <v>150000</v>
      </c>
      <c r="G1174" s="7">
        <v>146141.92939999999</v>
      </c>
      <c r="H1174" s="8">
        <v>0.97427952923641703</v>
      </c>
      <c r="I1174" s="32">
        <v>4.4039999999999999</v>
      </c>
      <c r="J1174" s="32">
        <v>4.2750000000000004</v>
      </c>
      <c r="K1174" s="33">
        <v>0</v>
      </c>
      <c r="L1174" s="33">
        <v>18852.3089</v>
      </c>
    </row>
    <row r="1175" spans="1:12" x14ac:dyDescent="0.2">
      <c r="A1175" s="1" t="s">
        <v>178</v>
      </c>
      <c r="B1175" s="1" t="s">
        <v>737</v>
      </c>
      <c r="C1175" s="1" t="s">
        <v>75</v>
      </c>
      <c r="D1175" s="1" t="s">
        <v>16</v>
      </c>
      <c r="E1175" s="6">
        <v>36861</v>
      </c>
      <c r="F1175" s="7">
        <v>155000</v>
      </c>
      <c r="G1175" s="7">
        <v>150145.89069999999</v>
      </c>
      <c r="H1175" s="8">
        <v>0.96868316580300295</v>
      </c>
      <c r="I1175" s="32">
        <v>4.47</v>
      </c>
      <c r="J1175" s="32">
        <v>4.2750000000000004</v>
      </c>
      <c r="K1175" s="33">
        <v>0</v>
      </c>
      <c r="L1175" s="33">
        <v>29278.448700000001</v>
      </c>
    </row>
    <row r="1176" spans="1:12" x14ac:dyDescent="0.2">
      <c r="A1176" s="1" t="s">
        <v>178</v>
      </c>
      <c r="B1176" s="1" t="s">
        <v>737</v>
      </c>
      <c r="C1176" s="1" t="s">
        <v>75</v>
      </c>
      <c r="D1176" s="1" t="s">
        <v>16</v>
      </c>
      <c r="E1176" s="6">
        <v>36892</v>
      </c>
      <c r="F1176" s="7">
        <v>155000</v>
      </c>
      <c r="G1176" s="7">
        <v>149247.26550000001</v>
      </c>
      <c r="H1176" s="8">
        <v>0.96288558379760603</v>
      </c>
      <c r="I1176" s="32">
        <v>4.4539999999999997</v>
      </c>
      <c r="J1176" s="32">
        <v>4.2750000000000004</v>
      </c>
      <c r="K1176" s="33">
        <v>0</v>
      </c>
      <c r="L1176" s="33">
        <v>26715.2605</v>
      </c>
    </row>
    <row r="1177" spans="1:12" x14ac:dyDescent="0.2">
      <c r="A1177" s="1" t="s">
        <v>178</v>
      </c>
      <c r="B1177" s="1" t="s">
        <v>737</v>
      </c>
      <c r="C1177" s="1" t="s">
        <v>75</v>
      </c>
      <c r="D1177" s="1" t="s">
        <v>16</v>
      </c>
      <c r="E1177" s="6">
        <v>36923</v>
      </c>
      <c r="F1177" s="7">
        <v>140000</v>
      </c>
      <c r="G1177" s="7">
        <v>133990.4345</v>
      </c>
      <c r="H1177" s="8">
        <v>0.95707453211344096</v>
      </c>
      <c r="I1177" s="32">
        <v>4.2160000000000002</v>
      </c>
      <c r="J1177" s="32">
        <v>4.2750000000000004</v>
      </c>
      <c r="K1177" s="33">
        <v>0</v>
      </c>
      <c r="L1177" s="33">
        <v>-7905.4355999999998</v>
      </c>
    </row>
    <row r="1178" spans="1:12" x14ac:dyDescent="0.2">
      <c r="A1178" s="1" t="s">
        <v>178</v>
      </c>
      <c r="B1178" s="1" t="s">
        <v>737</v>
      </c>
      <c r="C1178" s="1" t="s">
        <v>75</v>
      </c>
      <c r="D1178" s="1" t="s">
        <v>16</v>
      </c>
      <c r="E1178" s="6">
        <v>36951</v>
      </c>
      <c r="F1178" s="7">
        <v>155000</v>
      </c>
      <c r="G1178" s="7">
        <v>147531.1778</v>
      </c>
      <c r="H1178" s="8">
        <v>0.95181405005432396</v>
      </c>
      <c r="I1178" s="32">
        <v>3.976</v>
      </c>
      <c r="J1178" s="32">
        <v>4.2750000000000004</v>
      </c>
      <c r="K1178" s="33">
        <v>0</v>
      </c>
      <c r="L1178" s="33">
        <v>-44111.822099999998</v>
      </c>
    </row>
    <row r="1179" spans="1:12" x14ac:dyDescent="0.2">
      <c r="A1179" s="1" t="s">
        <v>157</v>
      </c>
      <c r="B1179" s="1" t="s">
        <v>738</v>
      </c>
      <c r="C1179" s="1" t="s">
        <v>75</v>
      </c>
      <c r="D1179" s="1" t="s">
        <v>16</v>
      </c>
      <c r="E1179" s="6">
        <v>36708</v>
      </c>
      <c r="F1179" s="7">
        <v>-310000</v>
      </c>
      <c r="G1179" s="7">
        <v>-309095.6385</v>
      </c>
      <c r="H1179" s="8">
        <v>0.99708270496663298</v>
      </c>
      <c r="I1179" s="32">
        <v>4.4630000000000001</v>
      </c>
      <c r="J1179" s="32">
        <v>4.3949999999999996</v>
      </c>
      <c r="K1179" s="33">
        <v>0</v>
      </c>
      <c r="L1179" s="33">
        <v>-21018.503400000001</v>
      </c>
    </row>
    <row r="1180" spans="1:12" x14ac:dyDescent="0.2">
      <c r="A1180" s="1" t="s">
        <v>157</v>
      </c>
      <c r="B1180" s="1" t="s">
        <v>739</v>
      </c>
      <c r="C1180" s="1" t="s">
        <v>75</v>
      </c>
      <c r="D1180" s="1" t="s">
        <v>16</v>
      </c>
      <c r="E1180" s="6">
        <v>36831</v>
      </c>
      <c r="F1180" s="7">
        <v>-150000</v>
      </c>
      <c r="G1180" s="7">
        <v>-146141.92939999999</v>
      </c>
      <c r="H1180" s="8">
        <v>0.97427952923641703</v>
      </c>
      <c r="I1180" s="32">
        <v>4.4039999999999999</v>
      </c>
      <c r="J1180" s="32">
        <v>4.28</v>
      </c>
      <c r="K1180" s="33">
        <v>0</v>
      </c>
      <c r="L1180" s="33">
        <v>-18121.599200000001</v>
      </c>
    </row>
    <row r="1181" spans="1:12" x14ac:dyDescent="0.2">
      <c r="A1181" s="1" t="s">
        <v>157</v>
      </c>
      <c r="B1181" s="1" t="s">
        <v>739</v>
      </c>
      <c r="C1181" s="1" t="s">
        <v>75</v>
      </c>
      <c r="D1181" s="1" t="s">
        <v>16</v>
      </c>
      <c r="E1181" s="6">
        <v>36861</v>
      </c>
      <c r="F1181" s="7">
        <v>-155000</v>
      </c>
      <c r="G1181" s="7">
        <v>-150145.89069999999</v>
      </c>
      <c r="H1181" s="8">
        <v>0.96868316580300295</v>
      </c>
      <c r="I1181" s="32">
        <v>4.47</v>
      </c>
      <c r="J1181" s="32">
        <v>4.28</v>
      </c>
      <c r="K1181" s="33">
        <v>0</v>
      </c>
      <c r="L1181" s="33">
        <v>-28527.7192</v>
      </c>
    </row>
    <row r="1182" spans="1:12" x14ac:dyDescent="0.2">
      <c r="A1182" s="1" t="s">
        <v>157</v>
      </c>
      <c r="B1182" s="1" t="s">
        <v>739</v>
      </c>
      <c r="C1182" s="1" t="s">
        <v>75</v>
      </c>
      <c r="D1182" s="1" t="s">
        <v>16</v>
      </c>
      <c r="E1182" s="6">
        <v>36892</v>
      </c>
      <c r="F1182" s="7">
        <v>-155000</v>
      </c>
      <c r="G1182" s="7">
        <v>-149247.26550000001</v>
      </c>
      <c r="H1182" s="8">
        <v>0.96288558379760603</v>
      </c>
      <c r="I1182" s="32">
        <v>4.4539999999999997</v>
      </c>
      <c r="J1182" s="32">
        <v>4.28</v>
      </c>
      <c r="K1182" s="33">
        <v>0</v>
      </c>
      <c r="L1182" s="33">
        <v>-25969.0242</v>
      </c>
    </row>
    <row r="1183" spans="1:12" x14ac:dyDescent="0.2">
      <c r="A1183" s="1" t="s">
        <v>157</v>
      </c>
      <c r="B1183" s="1" t="s">
        <v>739</v>
      </c>
      <c r="C1183" s="1" t="s">
        <v>75</v>
      </c>
      <c r="D1183" s="1" t="s">
        <v>16</v>
      </c>
      <c r="E1183" s="6">
        <v>36923</v>
      </c>
      <c r="F1183" s="7">
        <v>-140000</v>
      </c>
      <c r="G1183" s="7">
        <v>-133990.4345</v>
      </c>
      <c r="H1183" s="8">
        <v>0.95707453211344096</v>
      </c>
      <c r="I1183" s="32">
        <v>4.2160000000000002</v>
      </c>
      <c r="J1183" s="32">
        <v>4.28</v>
      </c>
      <c r="K1183" s="33">
        <v>0</v>
      </c>
      <c r="L1183" s="33">
        <v>8575.3878000000004</v>
      </c>
    </row>
    <row r="1184" spans="1:12" x14ac:dyDescent="0.2">
      <c r="A1184" s="1" t="s">
        <v>157</v>
      </c>
      <c r="B1184" s="1" t="s">
        <v>739</v>
      </c>
      <c r="C1184" s="1" t="s">
        <v>75</v>
      </c>
      <c r="D1184" s="1" t="s">
        <v>16</v>
      </c>
      <c r="E1184" s="6">
        <v>36951</v>
      </c>
      <c r="F1184" s="7">
        <v>-155000</v>
      </c>
      <c r="G1184" s="7">
        <v>-147531.1778</v>
      </c>
      <c r="H1184" s="8">
        <v>0.95181405005432396</v>
      </c>
      <c r="I1184" s="32">
        <v>3.976</v>
      </c>
      <c r="J1184" s="32">
        <v>4.28</v>
      </c>
      <c r="K1184" s="33">
        <v>0</v>
      </c>
      <c r="L1184" s="33">
        <v>44849.478000000003</v>
      </c>
    </row>
    <row r="1185" spans="1:12" x14ac:dyDescent="0.2">
      <c r="A1185" s="1" t="s">
        <v>101</v>
      </c>
      <c r="B1185" s="1" t="s">
        <v>740</v>
      </c>
      <c r="C1185" s="1" t="s">
        <v>75</v>
      </c>
      <c r="D1185" s="1" t="s">
        <v>16</v>
      </c>
      <c r="E1185" s="6">
        <v>36708</v>
      </c>
      <c r="F1185" s="7">
        <v>155000</v>
      </c>
      <c r="G1185" s="7">
        <v>154547.8193</v>
      </c>
      <c r="H1185" s="8">
        <v>0.99708270496663298</v>
      </c>
      <c r="I1185" s="32">
        <v>4.4630000000000001</v>
      </c>
      <c r="J1185" s="32">
        <v>4.3899999999999997</v>
      </c>
      <c r="K1185" s="33">
        <v>0</v>
      </c>
      <c r="L1185" s="33">
        <v>11281.9908</v>
      </c>
    </row>
    <row r="1186" spans="1:12" x14ac:dyDescent="0.2">
      <c r="A1186" s="1" t="s">
        <v>203</v>
      </c>
      <c r="B1186" s="1" t="s">
        <v>741</v>
      </c>
      <c r="C1186" s="1" t="s">
        <v>75</v>
      </c>
      <c r="D1186" s="1" t="s">
        <v>16</v>
      </c>
      <c r="E1186" s="6">
        <v>36739</v>
      </c>
      <c r="F1186" s="7">
        <v>310000</v>
      </c>
      <c r="G1186" s="7">
        <v>307328.19799999997</v>
      </c>
      <c r="H1186" s="8">
        <v>0.99138128386536595</v>
      </c>
      <c r="I1186" s="32">
        <v>4.4219999999999997</v>
      </c>
      <c r="J1186" s="32">
        <v>4.3499999999999996</v>
      </c>
      <c r="K1186" s="33">
        <v>0</v>
      </c>
      <c r="L1186" s="33">
        <v>22127.630300000001</v>
      </c>
    </row>
    <row r="1187" spans="1:12" x14ac:dyDescent="0.2">
      <c r="A1187" s="1" t="s">
        <v>198</v>
      </c>
      <c r="B1187" s="1" t="s">
        <v>742</v>
      </c>
      <c r="C1187" s="1" t="s">
        <v>75</v>
      </c>
      <c r="D1187" s="1" t="s">
        <v>16</v>
      </c>
      <c r="E1187" s="6">
        <v>36708</v>
      </c>
      <c r="F1187" s="7">
        <v>155000</v>
      </c>
      <c r="G1187" s="7">
        <v>154547.8193</v>
      </c>
      <c r="H1187" s="8">
        <v>0.99708270496663298</v>
      </c>
      <c r="I1187" s="32">
        <v>4.4630000000000001</v>
      </c>
      <c r="J1187" s="32">
        <v>4.3899999999999997</v>
      </c>
      <c r="K1187" s="33">
        <v>0</v>
      </c>
      <c r="L1187" s="33">
        <v>11281.9908</v>
      </c>
    </row>
    <row r="1188" spans="1:12" x14ac:dyDescent="0.2">
      <c r="A1188" s="1" t="s">
        <v>203</v>
      </c>
      <c r="B1188" s="1" t="s">
        <v>743</v>
      </c>
      <c r="C1188" s="1" t="s">
        <v>75</v>
      </c>
      <c r="D1188" s="1" t="s">
        <v>16</v>
      </c>
      <c r="E1188" s="6">
        <v>36708</v>
      </c>
      <c r="F1188" s="7">
        <v>155000</v>
      </c>
      <c r="G1188" s="7">
        <v>154547.8193</v>
      </c>
      <c r="H1188" s="8">
        <v>0.99708270496663298</v>
      </c>
      <c r="I1188" s="32">
        <v>4.4630000000000001</v>
      </c>
      <c r="J1188" s="32">
        <v>4.335</v>
      </c>
      <c r="K1188" s="33">
        <v>0</v>
      </c>
      <c r="L1188" s="33">
        <v>19782.120900000002</v>
      </c>
    </row>
    <row r="1189" spans="1:12" x14ac:dyDescent="0.2">
      <c r="A1189" s="1" t="s">
        <v>203</v>
      </c>
      <c r="B1189" s="1" t="s">
        <v>743</v>
      </c>
      <c r="C1189" s="1" t="s">
        <v>75</v>
      </c>
      <c r="D1189" s="1" t="s">
        <v>16</v>
      </c>
      <c r="E1189" s="6">
        <v>36739</v>
      </c>
      <c r="F1189" s="7">
        <v>155000</v>
      </c>
      <c r="G1189" s="7">
        <v>153664.09899999999</v>
      </c>
      <c r="H1189" s="8">
        <v>0.99138128386536595</v>
      </c>
      <c r="I1189" s="32">
        <v>4.4219999999999997</v>
      </c>
      <c r="J1189" s="32">
        <v>4.335</v>
      </c>
      <c r="K1189" s="33">
        <v>0</v>
      </c>
      <c r="L1189" s="33">
        <v>13368.776599999999</v>
      </c>
    </row>
    <row r="1190" spans="1:12" x14ac:dyDescent="0.2">
      <c r="A1190" s="1" t="s">
        <v>203</v>
      </c>
      <c r="B1190" s="1" t="s">
        <v>743</v>
      </c>
      <c r="C1190" s="1" t="s">
        <v>75</v>
      </c>
      <c r="D1190" s="1" t="s">
        <v>16</v>
      </c>
      <c r="E1190" s="6">
        <v>36770</v>
      </c>
      <c r="F1190" s="7">
        <v>150000</v>
      </c>
      <c r="G1190" s="7">
        <v>147846.19630000001</v>
      </c>
      <c r="H1190" s="8">
        <v>0.98564130855926402</v>
      </c>
      <c r="I1190" s="32">
        <v>4.3819999999999997</v>
      </c>
      <c r="J1190" s="32">
        <v>4.335</v>
      </c>
      <c r="K1190" s="33">
        <v>0</v>
      </c>
      <c r="L1190" s="33">
        <v>6948.7712000000001</v>
      </c>
    </row>
    <row r="1191" spans="1:12" x14ac:dyDescent="0.2">
      <c r="A1191" s="1" t="s">
        <v>203</v>
      </c>
      <c r="B1191" s="1" t="s">
        <v>743</v>
      </c>
      <c r="C1191" s="1" t="s">
        <v>75</v>
      </c>
      <c r="D1191" s="1" t="s">
        <v>16</v>
      </c>
      <c r="E1191" s="6">
        <v>36800</v>
      </c>
      <c r="F1191" s="7">
        <v>155000</v>
      </c>
      <c r="G1191" s="7">
        <v>151907.19140000001</v>
      </c>
      <c r="H1191" s="8">
        <v>0.98004639623156797</v>
      </c>
      <c r="I1191" s="32">
        <v>4.3540000000000001</v>
      </c>
      <c r="J1191" s="32">
        <v>4.335</v>
      </c>
      <c r="K1191" s="33">
        <v>0</v>
      </c>
      <c r="L1191" s="33">
        <v>2886.2366000000002</v>
      </c>
    </row>
    <row r="1192" spans="1:12" x14ac:dyDescent="0.2">
      <c r="A1192" s="1" t="s">
        <v>293</v>
      </c>
      <c r="B1192" s="1" t="s">
        <v>744</v>
      </c>
      <c r="C1192" s="1" t="s">
        <v>75</v>
      </c>
      <c r="D1192" s="1" t="s">
        <v>16</v>
      </c>
      <c r="E1192" s="6">
        <v>36708</v>
      </c>
      <c r="F1192" s="7">
        <v>310000</v>
      </c>
      <c r="G1192" s="7">
        <v>309095.6385</v>
      </c>
      <c r="H1192" s="8">
        <v>0.99708270496663298</v>
      </c>
      <c r="I1192" s="32">
        <v>4.4630000000000001</v>
      </c>
      <c r="J1192" s="32">
        <v>4.38</v>
      </c>
      <c r="K1192" s="33">
        <v>0</v>
      </c>
      <c r="L1192" s="33">
        <v>25654.937999999998</v>
      </c>
    </row>
    <row r="1193" spans="1:12" x14ac:dyDescent="0.2">
      <c r="A1193" s="1" t="s">
        <v>589</v>
      </c>
      <c r="B1193" s="1" t="s">
        <v>745</v>
      </c>
      <c r="C1193" s="1" t="s">
        <v>75</v>
      </c>
      <c r="D1193" s="1" t="s">
        <v>16</v>
      </c>
      <c r="E1193" s="6">
        <v>36708</v>
      </c>
      <c r="F1193" s="7">
        <v>-155000</v>
      </c>
      <c r="G1193" s="7">
        <v>-154547.8193</v>
      </c>
      <c r="H1193" s="8">
        <v>0.99708270496663298</v>
      </c>
      <c r="I1193" s="32">
        <v>4.4630000000000001</v>
      </c>
      <c r="J1193" s="32">
        <v>4.3449999999999998</v>
      </c>
      <c r="K1193" s="33">
        <v>0</v>
      </c>
      <c r="L1193" s="33">
        <v>-18236.6427</v>
      </c>
    </row>
    <row r="1194" spans="1:12" x14ac:dyDescent="0.2">
      <c r="A1194" s="1" t="s">
        <v>589</v>
      </c>
      <c r="B1194" s="1" t="s">
        <v>745</v>
      </c>
      <c r="C1194" s="1" t="s">
        <v>75</v>
      </c>
      <c r="D1194" s="1" t="s">
        <v>16</v>
      </c>
      <c r="E1194" s="6">
        <v>36739</v>
      </c>
      <c r="F1194" s="7">
        <v>-155000</v>
      </c>
      <c r="G1194" s="7">
        <v>-153664.09899999999</v>
      </c>
      <c r="H1194" s="8">
        <v>0.99138128386536595</v>
      </c>
      <c r="I1194" s="32">
        <v>4.4219999999999997</v>
      </c>
      <c r="J1194" s="32">
        <v>4.3449999999999998</v>
      </c>
      <c r="K1194" s="33">
        <v>0</v>
      </c>
      <c r="L1194" s="33">
        <v>-11832.1356</v>
      </c>
    </row>
    <row r="1195" spans="1:12" x14ac:dyDescent="0.2">
      <c r="A1195" s="1" t="s">
        <v>589</v>
      </c>
      <c r="B1195" s="1" t="s">
        <v>745</v>
      </c>
      <c r="C1195" s="1" t="s">
        <v>75</v>
      </c>
      <c r="D1195" s="1" t="s">
        <v>16</v>
      </c>
      <c r="E1195" s="6">
        <v>36770</v>
      </c>
      <c r="F1195" s="7">
        <v>-150000</v>
      </c>
      <c r="G1195" s="7">
        <v>-147846.19630000001</v>
      </c>
      <c r="H1195" s="8">
        <v>0.98564130855926402</v>
      </c>
      <c r="I1195" s="32">
        <v>4.3819999999999997</v>
      </c>
      <c r="J1195" s="32">
        <v>4.3449999999999998</v>
      </c>
      <c r="K1195" s="33">
        <v>0</v>
      </c>
      <c r="L1195" s="33">
        <v>-5470.3092999999999</v>
      </c>
    </row>
    <row r="1196" spans="1:12" x14ac:dyDescent="0.2">
      <c r="A1196" s="1" t="s">
        <v>589</v>
      </c>
      <c r="B1196" s="1" t="s">
        <v>745</v>
      </c>
      <c r="C1196" s="1" t="s">
        <v>75</v>
      </c>
      <c r="D1196" s="1" t="s">
        <v>16</v>
      </c>
      <c r="E1196" s="6">
        <v>36800</v>
      </c>
      <c r="F1196" s="7">
        <v>-155000</v>
      </c>
      <c r="G1196" s="7">
        <v>-151907.19140000001</v>
      </c>
      <c r="H1196" s="8">
        <v>0.98004639623156797</v>
      </c>
      <c r="I1196" s="32">
        <v>4.3540000000000001</v>
      </c>
      <c r="J1196" s="32">
        <v>4.3449999999999998</v>
      </c>
      <c r="K1196" s="33">
        <v>0</v>
      </c>
      <c r="L1196" s="33">
        <v>-1367.1647</v>
      </c>
    </row>
    <row r="1197" spans="1:12" x14ac:dyDescent="0.2">
      <c r="A1197" s="1" t="s">
        <v>148</v>
      </c>
      <c r="B1197" s="1" t="s">
        <v>746</v>
      </c>
      <c r="C1197" s="1" t="s">
        <v>75</v>
      </c>
      <c r="D1197" s="1" t="s">
        <v>16</v>
      </c>
      <c r="E1197" s="6">
        <v>36708</v>
      </c>
      <c r="F1197" s="7">
        <v>310000</v>
      </c>
      <c r="G1197" s="7">
        <v>309095.6385</v>
      </c>
      <c r="H1197" s="8">
        <v>0.99708270496663298</v>
      </c>
      <c r="I1197" s="32">
        <v>4.4630000000000001</v>
      </c>
      <c r="J1197" s="32">
        <v>4.375</v>
      </c>
      <c r="K1197" s="33">
        <v>0</v>
      </c>
      <c r="L1197" s="33">
        <v>27200.4162</v>
      </c>
    </row>
    <row r="1198" spans="1:12" x14ac:dyDescent="0.2">
      <c r="A1198" s="1" t="s">
        <v>203</v>
      </c>
      <c r="B1198" s="1" t="s">
        <v>747</v>
      </c>
      <c r="C1198" s="1" t="s">
        <v>75</v>
      </c>
      <c r="D1198" s="1" t="s">
        <v>16</v>
      </c>
      <c r="E1198" s="6">
        <v>36708</v>
      </c>
      <c r="F1198" s="7">
        <v>-310000</v>
      </c>
      <c r="G1198" s="7">
        <v>-309095.6385</v>
      </c>
      <c r="H1198" s="8">
        <v>0.99708270496663298</v>
      </c>
      <c r="I1198" s="32">
        <v>4.4630000000000001</v>
      </c>
      <c r="J1198" s="32">
        <v>4.38</v>
      </c>
      <c r="K1198" s="33">
        <v>0</v>
      </c>
      <c r="L1198" s="33">
        <v>-25654.937999999998</v>
      </c>
    </row>
    <row r="1199" spans="1:12" x14ac:dyDescent="0.2">
      <c r="A1199" s="1" t="s">
        <v>181</v>
      </c>
      <c r="B1199" s="1" t="s">
        <v>748</v>
      </c>
      <c r="C1199" s="1" t="s">
        <v>75</v>
      </c>
      <c r="D1199" s="1" t="s">
        <v>16</v>
      </c>
      <c r="E1199" s="6">
        <v>36708</v>
      </c>
      <c r="F1199" s="7">
        <v>310000</v>
      </c>
      <c r="G1199" s="7">
        <v>309095.6385</v>
      </c>
      <c r="H1199" s="8">
        <v>0.99708270496663298</v>
      </c>
      <c r="I1199" s="32">
        <v>4.4630000000000001</v>
      </c>
      <c r="J1199" s="32">
        <v>4.375</v>
      </c>
      <c r="K1199" s="33">
        <v>0</v>
      </c>
      <c r="L1199" s="33">
        <v>27200.4162</v>
      </c>
    </row>
    <row r="1200" spans="1:12" x14ac:dyDescent="0.2">
      <c r="A1200" s="1" t="s">
        <v>203</v>
      </c>
      <c r="B1200" s="1" t="s">
        <v>749</v>
      </c>
      <c r="C1200" s="1" t="s">
        <v>75</v>
      </c>
      <c r="D1200" s="1" t="s">
        <v>16</v>
      </c>
      <c r="E1200" s="6">
        <v>36708</v>
      </c>
      <c r="F1200" s="7">
        <v>155000</v>
      </c>
      <c r="G1200" s="7">
        <v>154547.8193</v>
      </c>
      <c r="H1200" s="8">
        <v>0.99708270496663298</v>
      </c>
      <c r="I1200" s="32">
        <v>4.4630000000000001</v>
      </c>
      <c r="J1200" s="32">
        <v>4.335</v>
      </c>
      <c r="K1200" s="33">
        <v>0</v>
      </c>
      <c r="L1200" s="33">
        <v>19782.120900000002</v>
      </c>
    </row>
    <row r="1201" spans="1:12" x14ac:dyDescent="0.2">
      <c r="A1201" s="1" t="s">
        <v>203</v>
      </c>
      <c r="B1201" s="1" t="s">
        <v>749</v>
      </c>
      <c r="C1201" s="1" t="s">
        <v>75</v>
      </c>
      <c r="D1201" s="1" t="s">
        <v>16</v>
      </c>
      <c r="E1201" s="6">
        <v>36739</v>
      </c>
      <c r="F1201" s="7">
        <v>155000</v>
      </c>
      <c r="G1201" s="7">
        <v>153664.09899999999</v>
      </c>
      <c r="H1201" s="8">
        <v>0.99138128386536595</v>
      </c>
      <c r="I1201" s="32">
        <v>4.4219999999999997</v>
      </c>
      <c r="J1201" s="32">
        <v>4.335</v>
      </c>
      <c r="K1201" s="33">
        <v>0</v>
      </c>
      <c r="L1201" s="33">
        <v>13368.776599999999</v>
      </c>
    </row>
    <row r="1202" spans="1:12" x14ac:dyDescent="0.2">
      <c r="A1202" s="1" t="s">
        <v>203</v>
      </c>
      <c r="B1202" s="1" t="s">
        <v>749</v>
      </c>
      <c r="C1202" s="1" t="s">
        <v>75</v>
      </c>
      <c r="D1202" s="1" t="s">
        <v>16</v>
      </c>
      <c r="E1202" s="6">
        <v>36770</v>
      </c>
      <c r="F1202" s="7">
        <v>150000</v>
      </c>
      <c r="G1202" s="7">
        <v>147846.19630000001</v>
      </c>
      <c r="H1202" s="8">
        <v>0.98564130855926402</v>
      </c>
      <c r="I1202" s="32">
        <v>4.3819999999999997</v>
      </c>
      <c r="J1202" s="32">
        <v>4.335</v>
      </c>
      <c r="K1202" s="33">
        <v>0</v>
      </c>
      <c r="L1202" s="33">
        <v>6948.7712000000001</v>
      </c>
    </row>
    <row r="1203" spans="1:12" x14ac:dyDescent="0.2">
      <c r="A1203" s="1" t="s">
        <v>203</v>
      </c>
      <c r="B1203" s="1" t="s">
        <v>749</v>
      </c>
      <c r="C1203" s="1" t="s">
        <v>75</v>
      </c>
      <c r="D1203" s="1" t="s">
        <v>16</v>
      </c>
      <c r="E1203" s="6">
        <v>36800</v>
      </c>
      <c r="F1203" s="7">
        <v>155000</v>
      </c>
      <c r="G1203" s="7">
        <v>151907.19140000001</v>
      </c>
      <c r="H1203" s="8">
        <v>0.98004639623156797</v>
      </c>
      <c r="I1203" s="32">
        <v>4.3540000000000001</v>
      </c>
      <c r="J1203" s="32">
        <v>4.335</v>
      </c>
      <c r="K1203" s="33">
        <v>0</v>
      </c>
      <c r="L1203" s="33">
        <v>2886.2366000000002</v>
      </c>
    </row>
    <row r="1204" spans="1:12" x14ac:dyDescent="0.2">
      <c r="A1204" s="1" t="s">
        <v>230</v>
      </c>
      <c r="B1204" s="1" t="s">
        <v>750</v>
      </c>
      <c r="C1204" s="1" t="s">
        <v>75</v>
      </c>
      <c r="D1204" s="1" t="s">
        <v>16</v>
      </c>
      <c r="E1204" s="6">
        <v>36708</v>
      </c>
      <c r="F1204" s="7">
        <v>-155000</v>
      </c>
      <c r="G1204" s="7">
        <v>-154547.8193</v>
      </c>
      <c r="H1204" s="8">
        <v>0.99708270496663298</v>
      </c>
      <c r="I1204" s="32">
        <v>4.4630000000000001</v>
      </c>
      <c r="J1204" s="32">
        <v>4.38</v>
      </c>
      <c r="K1204" s="33">
        <v>0</v>
      </c>
      <c r="L1204" s="33">
        <v>-12827.468999999999</v>
      </c>
    </row>
    <row r="1205" spans="1:12" x14ac:dyDescent="0.2">
      <c r="A1205" s="1" t="s">
        <v>118</v>
      </c>
      <c r="B1205" s="1" t="s">
        <v>751</v>
      </c>
      <c r="C1205" s="1" t="s">
        <v>75</v>
      </c>
      <c r="D1205" s="1" t="s">
        <v>16</v>
      </c>
      <c r="E1205" s="6">
        <v>36708</v>
      </c>
      <c r="F1205" s="7">
        <v>-155000</v>
      </c>
      <c r="G1205" s="7">
        <v>-154547.8193</v>
      </c>
      <c r="H1205" s="8">
        <v>0.99708270496663298</v>
      </c>
      <c r="I1205" s="32">
        <v>4.4630000000000001</v>
      </c>
      <c r="J1205" s="32">
        <v>4.38</v>
      </c>
      <c r="K1205" s="33">
        <v>0</v>
      </c>
      <c r="L1205" s="33">
        <v>-12827.468999999999</v>
      </c>
    </row>
    <row r="1206" spans="1:12" x14ac:dyDescent="0.2">
      <c r="A1206" s="1" t="s">
        <v>235</v>
      </c>
      <c r="B1206" s="1" t="s">
        <v>752</v>
      </c>
      <c r="C1206" s="1" t="s">
        <v>75</v>
      </c>
      <c r="D1206" s="1" t="s">
        <v>16</v>
      </c>
      <c r="E1206" s="6">
        <v>36831</v>
      </c>
      <c r="F1206" s="7">
        <v>150000</v>
      </c>
      <c r="G1206" s="7">
        <v>146141.92939999999</v>
      </c>
      <c r="H1206" s="8">
        <v>0.97427952923641703</v>
      </c>
      <c r="I1206" s="32">
        <v>4.4039999999999999</v>
      </c>
      <c r="J1206" s="32">
        <v>4.2649999999999997</v>
      </c>
      <c r="K1206" s="33">
        <v>0</v>
      </c>
      <c r="L1206" s="33">
        <v>20313.728200000001</v>
      </c>
    </row>
    <row r="1207" spans="1:12" x14ac:dyDescent="0.2">
      <c r="A1207" s="1" t="s">
        <v>235</v>
      </c>
      <c r="B1207" s="1" t="s">
        <v>752</v>
      </c>
      <c r="C1207" s="1" t="s">
        <v>75</v>
      </c>
      <c r="D1207" s="1" t="s">
        <v>16</v>
      </c>
      <c r="E1207" s="6">
        <v>36861</v>
      </c>
      <c r="F1207" s="7">
        <v>155000</v>
      </c>
      <c r="G1207" s="7">
        <v>150145.89069999999</v>
      </c>
      <c r="H1207" s="8">
        <v>0.96868316580300295</v>
      </c>
      <c r="I1207" s="32">
        <v>4.47</v>
      </c>
      <c r="J1207" s="32">
        <v>4.2649999999999997</v>
      </c>
      <c r="K1207" s="33">
        <v>0</v>
      </c>
      <c r="L1207" s="33">
        <v>30779.907599999999</v>
      </c>
    </row>
    <row r="1208" spans="1:12" x14ac:dyDescent="0.2">
      <c r="A1208" s="1" t="s">
        <v>235</v>
      </c>
      <c r="B1208" s="1" t="s">
        <v>752</v>
      </c>
      <c r="C1208" s="1" t="s">
        <v>75</v>
      </c>
      <c r="D1208" s="1" t="s">
        <v>16</v>
      </c>
      <c r="E1208" s="6">
        <v>36892</v>
      </c>
      <c r="F1208" s="7">
        <v>155000</v>
      </c>
      <c r="G1208" s="7">
        <v>149247.26550000001</v>
      </c>
      <c r="H1208" s="8">
        <v>0.96288558379760603</v>
      </c>
      <c r="I1208" s="32">
        <v>4.4539999999999997</v>
      </c>
      <c r="J1208" s="32">
        <v>4.2649999999999997</v>
      </c>
      <c r="K1208" s="33">
        <v>0</v>
      </c>
      <c r="L1208" s="33">
        <v>28207.733199999999</v>
      </c>
    </row>
    <row r="1209" spans="1:12" x14ac:dyDescent="0.2">
      <c r="A1209" s="1" t="s">
        <v>235</v>
      </c>
      <c r="B1209" s="1" t="s">
        <v>752</v>
      </c>
      <c r="C1209" s="1" t="s">
        <v>75</v>
      </c>
      <c r="D1209" s="1" t="s">
        <v>16</v>
      </c>
      <c r="E1209" s="6">
        <v>36923</v>
      </c>
      <c r="F1209" s="7">
        <v>140000</v>
      </c>
      <c r="G1209" s="7">
        <v>133990.4345</v>
      </c>
      <c r="H1209" s="8">
        <v>0.95707453211344096</v>
      </c>
      <c r="I1209" s="32">
        <v>4.2160000000000002</v>
      </c>
      <c r="J1209" s="32">
        <v>4.2649999999999997</v>
      </c>
      <c r="K1209" s="33">
        <v>0</v>
      </c>
      <c r="L1209" s="33">
        <v>-6565.5312999999996</v>
      </c>
    </row>
    <row r="1210" spans="1:12" x14ac:dyDescent="0.2">
      <c r="A1210" s="1" t="s">
        <v>235</v>
      </c>
      <c r="B1210" s="1" t="s">
        <v>752</v>
      </c>
      <c r="C1210" s="1" t="s">
        <v>75</v>
      </c>
      <c r="D1210" s="1" t="s">
        <v>16</v>
      </c>
      <c r="E1210" s="6">
        <v>36951</v>
      </c>
      <c r="F1210" s="7">
        <v>155000</v>
      </c>
      <c r="G1210" s="7">
        <v>147531.1778</v>
      </c>
      <c r="H1210" s="8">
        <v>0.95181405005432396</v>
      </c>
      <c r="I1210" s="32">
        <v>3.976</v>
      </c>
      <c r="J1210" s="32">
        <v>4.2649999999999997</v>
      </c>
      <c r="K1210" s="33">
        <v>0</v>
      </c>
      <c r="L1210" s="33">
        <v>-42636.510399999999</v>
      </c>
    </row>
    <row r="1211" spans="1:12" x14ac:dyDescent="0.2">
      <c r="A1211" s="1" t="s">
        <v>442</v>
      </c>
      <c r="B1211" s="1" t="s">
        <v>753</v>
      </c>
      <c r="C1211" s="1" t="s">
        <v>75</v>
      </c>
      <c r="D1211" s="1" t="s">
        <v>16</v>
      </c>
      <c r="E1211" s="6">
        <v>36739</v>
      </c>
      <c r="F1211" s="7">
        <v>155000</v>
      </c>
      <c r="G1211" s="7">
        <v>153664.09899999999</v>
      </c>
      <c r="H1211" s="8">
        <v>0.99138128386536595</v>
      </c>
      <c r="I1211" s="32">
        <v>4.4219999999999997</v>
      </c>
      <c r="J1211" s="32">
        <v>4.3375000000000004</v>
      </c>
      <c r="K1211" s="33">
        <v>0</v>
      </c>
      <c r="L1211" s="33">
        <v>12984.616400000001</v>
      </c>
    </row>
    <row r="1212" spans="1:12" x14ac:dyDescent="0.2">
      <c r="A1212" s="1" t="s">
        <v>754</v>
      </c>
      <c r="B1212" s="1" t="s">
        <v>755</v>
      </c>
      <c r="C1212" s="1" t="s">
        <v>75</v>
      </c>
      <c r="D1212" s="1" t="s">
        <v>16</v>
      </c>
      <c r="E1212" s="6">
        <v>36708</v>
      </c>
      <c r="F1212" s="7">
        <v>-155000</v>
      </c>
      <c r="G1212" s="7">
        <v>-154547.8193</v>
      </c>
      <c r="H1212" s="8">
        <v>0.99708270496663298</v>
      </c>
      <c r="I1212" s="32">
        <v>4.4630000000000001</v>
      </c>
      <c r="J1212" s="32">
        <v>4.34</v>
      </c>
      <c r="K1212" s="33">
        <v>0</v>
      </c>
      <c r="L1212" s="33">
        <v>-19009.381799999999</v>
      </c>
    </row>
    <row r="1213" spans="1:12" x14ac:dyDescent="0.2">
      <c r="A1213" s="1" t="s">
        <v>754</v>
      </c>
      <c r="B1213" s="1" t="s">
        <v>755</v>
      </c>
      <c r="C1213" s="1" t="s">
        <v>75</v>
      </c>
      <c r="D1213" s="1" t="s">
        <v>16</v>
      </c>
      <c r="E1213" s="6">
        <v>36739</v>
      </c>
      <c r="F1213" s="7">
        <v>-155000</v>
      </c>
      <c r="G1213" s="7">
        <v>-153664.09899999999</v>
      </c>
      <c r="H1213" s="8">
        <v>0.99138128386536595</v>
      </c>
      <c r="I1213" s="32">
        <v>4.4219999999999997</v>
      </c>
      <c r="J1213" s="32">
        <v>4.34</v>
      </c>
      <c r="K1213" s="33">
        <v>0</v>
      </c>
      <c r="L1213" s="33">
        <v>-12600.456099999999</v>
      </c>
    </row>
    <row r="1214" spans="1:12" x14ac:dyDescent="0.2">
      <c r="A1214" s="1" t="s">
        <v>754</v>
      </c>
      <c r="B1214" s="1" t="s">
        <v>755</v>
      </c>
      <c r="C1214" s="1" t="s">
        <v>75</v>
      </c>
      <c r="D1214" s="1" t="s">
        <v>16</v>
      </c>
      <c r="E1214" s="6">
        <v>36770</v>
      </c>
      <c r="F1214" s="7">
        <v>-150000</v>
      </c>
      <c r="G1214" s="7">
        <v>-147846.19630000001</v>
      </c>
      <c r="H1214" s="8">
        <v>0.98564130855926402</v>
      </c>
      <c r="I1214" s="32">
        <v>4.3819999999999997</v>
      </c>
      <c r="J1214" s="32">
        <v>4.34</v>
      </c>
      <c r="K1214" s="33">
        <v>0</v>
      </c>
      <c r="L1214" s="33">
        <v>-6209.5402000000004</v>
      </c>
    </row>
    <row r="1215" spans="1:12" x14ac:dyDescent="0.2">
      <c r="A1215" s="1" t="s">
        <v>754</v>
      </c>
      <c r="B1215" s="1" t="s">
        <v>755</v>
      </c>
      <c r="C1215" s="1" t="s">
        <v>75</v>
      </c>
      <c r="D1215" s="1" t="s">
        <v>16</v>
      </c>
      <c r="E1215" s="6">
        <v>36800</v>
      </c>
      <c r="F1215" s="7">
        <v>-155000</v>
      </c>
      <c r="G1215" s="7">
        <v>-151907.19140000001</v>
      </c>
      <c r="H1215" s="8">
        <v>0.98004639623156797</v>
      </c>
      <c r="I1215" s="32">
        <v>4.3540000000000001</v>
      </c>
      <c r="J1215" s="32">
        <v>4.34</v>
      </c>
      <c r="K1215" s="33">
        <v>0</v>
      </c>
      <c r="L1215" s="33">
        <v>-2126.7006999999999</v>
      </c>
    </row>
    <row r="1216" spans="1:12" x14ac:dyDescent="0.2">
      <c r="A1216" s="1" t="s">
        <v>96</v>
      </c>
      <c r="B1216" s="1" t="s">
        <v>756</v>
      </c>
      <c r="C1216" s="1" t="s">
        <v>75</v>
      </c>
      <c r="D1216" s="1" t="s">
        <v>16</v>
      </c>
      <c r="E1216" s="6">
        <v>36831</v>
      </c>
      <c r="F1216" s="7">
        <v>-150000</v>
      </c>
      <c r="G1216" s="7">
        <v>-146141.92939999999</v>
      </c>
      <c r="H1216" s="8">
        <v>0.97427952923641703</v>
      </c>
      <c r="I1216" s="32">
        <v>4.4039999999999999</v>
      </c>
      <c r="J1216" s="32">
        <v>4.2725</v>
      </c>
      <c r="K1216" s="33">
        <v>0</v>
      </c>
      <c r="L1216" s="33">
        <v>-19217.663700000001</v>
      </c>
    </row>
    <row r="1217" spans="1:12" x14ac:dyDescent="0.2">
      <c r="A1217" s="1" t="s">
        <v>96</v>
      </c>
      <c r="B1217" s="1" t="s">
        <v>756</v>
      </c>
      <c r="C1217" s="1" t="s">
        <v>75</v>
      </c>
      <c r="D1217" s="1" t="s">
        <v>16</v>
      </c>
      <c r="E1217" s="6">
        <v>36861</v>
      </c>
      <c r="F1217" s="7">
        <v>-155000</v>
      </c>
      <c r="G1217" s="7">
        <v>-150145.89069999999</v>
      </c>
      <c r="H1217" s="8">
        <v>0.96868316580300295</v>
      </c>
      <c r="I1217" s="32">
        <v>4.47</v>
      </c>
      <c r="J1217" s="32">
        <v>4.2725</v>
      </c>
      <c r="K1217" s="33">
        <v>0</v>
      </c>
      <c r="L1217" s="33">
        <v>-29653.813399999999</v>
      </c>
    </row>
    <row r="1218" spans="1:12" x14ac:dyDescent="0.2">
      <c r="A1218" s="1" t="s">
        <v>96</v>
      </c>
      <c r="B1218" s="1" t="s">
        <v>756</v>
      </c>
      <c r="C1218" s="1" t="s">
        <v>75</v>
      </c>
      <c r="D1218" s="1" t="s">
        <v>16</v>
      </c>
      <c r="E1218" s="6">
        <v>36892</v>
      </c>
      <c r="F1218" s="7">
        <v>-155000</v>
      </c>
      <c r="G1218" s="7">
        <v>-149247.26550000001</v>
      </c>
      <c r="H1218" s="8">
        <v>0.96288558379760603</v>
      </c>
      <c r="I1218" s="32">
        <v>4.4539999999999997</v>
      </c>
      <c r="J1218" s="32">
        <v>4.2725</v>
      </c>
      <c r="K1218" s="33">
        <v>0</v>
      </c>
      <c r="L1218" s="33">
        <v>-27088.378700000001</v>
      </c>
    </row>
    <row r="1219" spans="1:12" x14ac:dyDescent="0.2">
      <c r="A1219" s="1" t="s">
        <v>96</v>
      </c>
      <c r="B1219" s="1" t="s">
        <v>756</v>
      </c>
      <c r="C1219" s="1" t="s">
        <v>75</v>
      </c>
      <c r="D1219" s="1" t="s">
        <v>16</v>
      </c>
      <c r="E1219" s="6">
        <v>36923</v>
      </c>
      <c r="F1219" s="7">
        <v>-140000</v>
      </c>
      <c r="G1219" s="7">
        <v>-133990.4345</v>
      </c>
      <c r="H1219" s="8">
        <v>0.95707453211344096</v>
      </c>
      <c r="I1219" s="32">
        <v>4.2160000000000002</v>
      </c>
      <c r="J1219" s="32">
        <v>4.2725</v>
      </c>
      <c r="K1219" s="33">
        <v>0</v>
      </c>
      <c r="L1219" s="33">
        <v>7570.4594999999999</v>
      </c>
    </row>
    <row r="1220" spans="1:12" x14ac:dyDescent="0.2">
      <c r="A1220" s="1" t="s">
        <v>96</v>
      </c>
      <c r="B1220" s="1" t="s">
        <v>756</v>
      </c>
      <c r="C1220" s="1" t="s">
        <v>75</v>
      </c>
      <c r="D1220" s="1" t="s">
        <v>16</v>
      </c>
      <c r="E1220" s="6">
        <v>36951</v>
      </c>
      <c r="F1220" s="7">
        <v>-155000</v>
      </c>
      <c r="G1220" s="7">
        <v>-147531.1778</v>
      </c>
      <c r="H1220" s="8">
        <v>0.95181405005432396</v>
      </c>
      <c r="I1220" s="32">
        <v>3.976</v>
      </c>
      <c r="J1220" s="32">
        <v>4.2725</v>
      </c>
      <c r="K1220" s="33">
        <v>0</v>
      </c>
      <c r="L1220" s="33">
        <v>43742.994200000001</v>
      </c>
    </row>
    <row r="1221" spans="1:12" x14ac:dyDescent="0.2">
      <c r="A1221" s="1" t="s">
        <v>120</v>
      </c>
      <c r="B1221" s="1" t="s">
        <v>757</v>
      </c>
      <c r="C1221" s="1" t="s">
        <v>75</v>
      </c>
      <c r="D1221" s="1" t="s">
        <v>16</v>
      </c>
      <c r="E1221" s="6">
        <v>36708</v>
      </c>
      <c r="F1221" s="7">
        <v>-155000</v>
      </c>
      <c r="G1221" s="7">
        <v>-154547.8193</v>
      </c>
      <c r="H1221" s="8">
        <v>0.99708270496663298</v>
      </c>
      <c r="I1221" s="32">
        <v>4.4630000000000001</v>
      </c>
      <c r="J1221" s="32">
        <v>4.3899999999999997</v>
      </c>
      <c r="K1221" s="33">
        <v>0</v>
      </c>
      <c r="L1221" s="33">
        <v>-11281.9908</v>
      </c>
    </row>
    <row r="1222" spans="1:12" x14ac:dyDescent="0.2">
      <c r="A1222" s="1" t="s">
        <v>132</v>
      </c>
      <c r="B1222" s="1" t="s">
        <v>758</v>
      </c>
      <c r="C1222" s="1" t="s">
        <v>75</v>
      </c>
      <c r="D1222" s="1" t="s">
        <v>16</v>
      </c>
      <c r="E1222" s="6">
        <v>36708</v>
      </c>
      <c r="F1222" s="7">
        <v>-155000</v>
      </c>
      <c r="G1222" s="7">
        <v>-154547.8193</v>
      </c>
      <c r="H1222" s="8">
        <v>0.99708270496663298</v>
      </c>
      <c r="I1222" s="32">
        <v>4.4630000000000001</v>
      </c>
      <c r="J1222" s="32">
        <v>4.3499999999999996</v>
      </c>
      <c r="K1222" s="33">
        <v>0</v>
      </c>
      <c r="L1222" s="33">
        <v>-17463.903600000001</v>
      </c>
    </row>
    <row r="1223" spans="1:12" x14ac:dyDescent="0.2">
      <c r="A1223" s="1" t="s">
        <v>132</v>
      </c>
      <c r="B1223" s="1" t="s">
        <v>758</v>
      </c>
      <c r="C1223" s="1" t="s">
        <v>75</v>
      </c>
      <c r="D1223" s="1" t="s">
        <v>16</v>
      </c>
      <c r="E1223" s="6">
        <v>36739</v>
      </c>
      <c r="F1223" s="7">
        <v>-155000</v>
      </c>
      <c r="G1223" s="7">
        <v>-153664.09899999999</v>
      </c>
      <c r="H1223" s="8">
        <v>0.99138128386536595</v>
      </c>
      <c r="I1223" s="32">
        <v>4.4219999999999997</v>
      </c>
      <c r="J1223" s="32">
        <v>4.3499999999999996</v>
      </c>
      <c r="K1223" s="33">
        <v>0</v>
      </c>
      <c r="L1223" s="33">
        <v>-11063.8151</v>
      </c>
    </row>
    <row r="1224" spans="1:12" x14ac:dyDescent="0.2">
      <c r="A1224" s="1" t="s">
        <v>132</v>
      </c>
      <c r="B1224" s="1" t="s">
        <v>758</v>
      </c>
      <c r="C1224" s="1" t="s">
        <v>75</v>
      </c>
      <c r="D1224" s="1" t="s">
        <v>16</v>
      </c>
      <c r="E1224" s="6">
        <v>36770</v>
      </c>
      <c r="F1224" s="7">
        <v>-150000</v>
      </c>
      <c r="G1224" s="7">
        <v>-147846.19630000001</v>
      </c>
      <c r="H1224" s="8">
        <v>0.98564130855926402</v>
      </c>
      <c r="I1224" s="32">
        <v>4.3819999999999997</v>
      </c>
      <c r="J1224" s="32">
        <v>4.3499999999999996</v>
      </c>
      <c r="K1224" s="33">
        <v>0</v>
      </c>
      <c r="L1224" s="33">
        <v>-4731.0783000000001</v>
      </c>
    </row>
    <row r="1225" spans="1:12" x14ac:dyDescent="0.2">
      <c r="A1225" s="1" t="s">
        <v>132</v>
      </c>
      <c r="B1225" s="1" t="s">
        <v>758</v>
      </c>
      <c r="C1225" s="1" t="s">
        <v>75</v>
      </c>
      <c r="D1225" s="1" t="s">
        <v>16</v>
      </c>
      <c r="E1225" s="6">
        <v>36800</v>
      </c>
      <c r="F1225" s="7">
        <v>-155000</v>
      </c>
      <c r="G1225" s="7">
        <v>-151907.19140000001</v>
      </c>
      <c r="H1225" s="8">
        <v>0.98004639623156797</v>
      </c>
      <c r="I1225" s="32">
        <v>4.3540000000000001</v>
      </c>
      <c r="J1225" s="32">
        <v>4.3499999999999996</v>
      </c>
      <c r="K1225" s="33">
        <v>0</v>
      </c>
      <c r="L1225" s="33">
        <v>-607.62879999999996</v>
      </c>
    </row>
    <row r="1226" spans="1:12" x14ac:dyDescent="0.2">
      <c r="A1226" s="1" t="s">
        <v>96</v>
      </c>
      <c r="B1226" s="1" t="s">
        <v>759</v>
      </c>
      <c r="C1226" s="1" t="s">
        <v>75</v>
      </c>
      <c r="D1226" s="1" t="s">
        <v>16</v>
      </c>
      <c r="E1226" s="6">
        <v>36708</v>
      </c>
      <c r="F1226" s="7">
        <v>-310000</v>
      </c>
      <c r="G1226" s="7">
        <v>-309095.6385</v>
      </c>
      <c r="H1226" s="8">
        <v>0.99708270496663298</v>
      </c>
      <c r="I1226" s="32">
        <v>4.4630000000000001</v>
      </c>
      <c r="J1226" s="32">
        <v>4.3949999999999996</v>
      </c>
      <c r="K1226" s="33">
        <v>0</v>
      </c>
      <c r="L1226" s="33">
        <v>-21018.503400000001</v>
      </c>
    </row>
    <row r="1227" spans="1:12" x14ac:dyDescent="0.2">
      <c r="A1227" s="1" t="s">
        <v>235</v>
      </c>
      <c r="B1227" s="1" t="s">
        <v>760</v>
      </c>
      <c r="C1227" s="1" t="s">
        <v>75</v>
      </c>
      <c r="D1227" s="1" t="s">
        <v>16</v>
      </c>
      <c r="E1227" s="6">
        <v>36831</v>
      </c>
      <c r="F1227" s="7">
        <v>150000</v>
      </c>
      <c r="G1227" s="7">
        <v>146141.92939999999</v>
      </c>
      <c r="H1227" s="8">
        <v>0.97427952923641703</v>
      </c>
      <c r="I1227" s="32">
        <v>4.4039999999999999</v>
      </c>
      <c r="J1227" s="32">
        <v>4.2699999999999996</v>
      </c>
      <c r="K1227" s="33">
        <v>0</v>
      </c>
      <c r="L1227" s="33">
        <v>19583.018499999998</v>
      </c>
    </row>
    <row r="1228" spans="1:12" x14ac:dyDescent="0.2">
      <c r="A1228" s="1" t="s">
        <v>235</v>
      </c>
      <c r="B1228" s="1" t="s">
        <v>760</v>
      </c>
      <c r="C1228" s="1" t="s">
        <v>75</v>
      </c>
      <c r="D1228" s="1" t="s">
        <v>16</v>
      </c>
      <c r="E1228" s="6">
        <v>36861</v>
      </c>
      <c r="F1228" s="7">
        <v>155000</v>
      </c>
      <c r="G1228" s="7">
        <v>150145.89069999999</v>
      </c>
      <c r="H1228" s="8">
        <v>0.96868316580300295</v>
      </c>
      <c r="I1228" s="32">
        <v>4.47</v>
      </c>
      <c r="J1228" s="32">
        <v>4.2699999999999996</v>
      </c>
      <c r="K1228" s="33">
        <v>0</v>
      </c>
      <c r="L1228" s="33">
        <v>30029.178100000001</v>
      </c>
    </row>
    <row r="1229" spans="1:12" x14ac:dyDescent="0.2">
      <c r="A1229" s="1" t="s">
        <v>235</v>
      </c>
      <c r="B1229" s="1" t="s">
        <v>760</v>
      </c>
      <c r="C1229" s="1" t="s">
        <v>75</v>
      </c>
      <c r="D1229" s="1" t="s">
        <v>16</v>
      </c>
      <c r="E1229" s="6">
        <v>36892</v>
      </c>
      <c r="F1229" s="7">
        <v>155000</v>
      </c>
      <c r="G1229" s="7">
        <v>149247.26550000001</v>
      </c>
      <c r="H1229" s="8">
        <v>0.96288558379760603</v>
      </c>
      <c r="I1229" s="32">
        <v>4.4539999999999997</v>
      </c>
      <c r="J1229" s="32">
        <v>4.2699999999999996</v>
      </c>
      <c r="K1229" s="33">
        <v>0</v>
      </c>
      <c r="L1229" s="33">
        <v>27461.496800000001</v>
      </c>
    </row>
    <row r="1230" spans="1:12" x14ac:dyDescent="0.2">
      <c r="A1230" s="1" t="s">
        <v>235</v>
      </c>
      <c r="B1230" s="1" t="s">
        <v>760</v>
      </c>
      <c r="C1230" s="1" t="s">
        <v>75</v>
      </c>
      <c r="D1230" s="1" t="s">
        <v>16</v>
      </c>
      <c r="E1230" s="6">
        <v>36923</v>
      </c>
      <c r="F1230" s="7">
        <v>140000</v>
      </c>
      <c r="G1230" s="7">
        <v>133990.4345</v>
      </c>
      <c r="H1230" s="8">
        <v>0.95707453211344096</v>
      </c>
      <c r="I1230" s="32">
        <v>4.2160000000000002</v>
      </c>
      <c r="J1230" s="32">
        <v>4.2699999999999996</v>
      </c>
      <c r="K1230" s="33">
        <v>0</v>
      </c>
      <c r="L1230" s="33">
        <v>-7235.4835000000003</v>
      </c>
    </row>
    <row r="1231" spans="1:12" x14ac:dyDescent="0.2">
      <c r="A1231" s="1" t="s">
        <v>235</v>
      </c>
      <c r="B1231" s="1" t="s">
        <v>760</v>
      </c>
      <c r="C1231" s="1" t="s">
        <v>75</v>
      </c>
      <c r="D1231" s="1" t="s">
        <v>16</v>
      </c>
      <c r="E1231" s="6">
        <v>36951</v>
      </c>
      <c r="F1231" s="7">
        <v>155000</v>
      </c>
      <c r="G1231" s="7">
        <v>147531.1778</v>
      </c>
      <c r="H1231" s="8">
        <v>0.95181405005432396</v>
      </c>
      <c r="I1231" s="32">
        <v>3.976</v>
      </c>
      <c r="J1231" s="32">
        <v>4.2699999999999996</v>
      </c>
      <c r="K1231" s="33">
        <v>0</v>
      </c>
      <c r="L1231" s="33">
        <v>-43374.166299999997</v>
      </c>
    </row>
    <row r="1232" spans="1:12" x14ac:dyDescent="0.2">
      <c r="A1232" s="1" t="s">
        <v>235</v>
      </c>
      <c r="B1232" s="1" t="s">
        <v>761</v>
      </c>
      <c r="C1232" s="1" t="s">
        <v>75</v>
      </c>
      <c r="D1232" s="1" t="s">
        <v>16</v>
      </c>
      <c r="E1232" s="6">
        <v>36831</v>
      </c>
      <c r="F1232" s="7">
        <v>150000</v>
      </c>
      <c r="G1232" s="7">
        <v>146141.92939999999</v>
      </c>
      <c r="H1232" s="8">
        <v>0.97427952923641703</v>
      </c>
      <c r="I1232" s="32">
        <v>4.4039999999999999</v>
      </c>
      <c r="J1232" s="32">
        <v>4.2699999999999996</v>
      </c>
      <c r="K1232" s="33">
        <v>0</v>
      </c>
      <c r="L1232" s="33">
        <v>19583.018499999998</v>
      </c>
    </row>
    <row r="1233" spans="1:12" x14ac:dyDescent="0.2">
      <c r="A1233" s="1" t="s">
        <v>235</v>
      </c>
      <c r="B1233" s="1" t="s">
        <v>761</v>
      </c>
      <c r="C1233" s="1" t="s">
        <v>75</v>
      </c>
      <c r="D1233" s="1" t="s">
        <v>16</v>
      </c>
      <c r="E1233" s="6">
        <v>36861</v>
      </c>
      <c r="F1233" s="7">
        <v>155000</v>
      </c>
      <c r="G1233" s="7">
        <v>150145.89069999999</v>
      </c>
      <c r="H1233" s="8">
        <v>0.96868316580300295</v>
      </c>
      <c r="I1233" s="32">
        <v>4.47</v>
      </c>
      <c r="J1233" s="32">
        <v>4.2699999999999996</v>
      </c>
      <c r="K1233" s="33">
        <v>0</v>
      </c>
      <c r="L1233" s="33">
        <v>30029.178100000001</v>
      </c>
    </row>
    <row r="1234" spans="1:12" x14ac:dyDescent="0.2">
      <c r="A1234" s="1" t="s">
        <v>235</v>
      </c>
      <c r="B1234" s="1" t="s">
        <v>761</v>
      </c>
      <c r="C1234" s="1" t="s">
        <v>75</v>
      </c>
      <c r="D1234" s="1" t="s">
        <v>16</v>
      </c>
      <c r="E1234" s="6">
        <v>36892</v>
      </c>
      <c r="F1234" s="7">
        <v>155000</v>
      </c>
      <c r="G1234" s="7">
        <v>149247.26550000001</v>
      </c>
      <c r="H1234" s="8">
        <v>0.96288558379760603</v>
      </c>
      <c r="I1234" s="32">
        <v>4.4539999999999997</v>
      </c>
      <c r="J1234" s="32">
        <v>4.2699999999999996</v>
      </c>
      <c r="K1234" s="33">
        <v>0</v>
      </c>
      <c r="L1234" s="33">
        <v>27461.496800000001</v>
      </c>
    </row>
    <row r="1235" spans="1:12" x14ac:dyDescent="0.2">
      <c r="A1235" s="1" t="s">
        <v>235</v>
      </c>
      <c r="B1235" s="1" t="s">
        <v>761</v>
      </c>
      <c r="C1235" s="1" t="s">
        <v>75</v>
      </c>
      <c r="D1235" s="1" t="s">
        <v>16</v>
      </c>
      <c r="E1235" s="6">
        <v>36923</v>
      </c>
      <c r="F1235" s="7">
        <v>140000</v>
      </c>
      <c r="G1235" s="7">
        <v>133990.4345</v>
      </c>
      <c r="H1235" s="8">
        <v>0.95707453211344096</v>
      </c>
      <c r="I1235" s="32">
        <v>4.2160000000000002</v>
      </c>
      <c r="J1235" s="32">
        <v>4.2699999999999996</v>
      </c>
      <c r="K1235" s="33">
        <v>0</v>
      </c>
      <c r="L1235" s="33">
        <v>-7235.4835000000003</v>
      </c>
    </row>
    <row r="1236" spans="1:12" x14ac:dyDescent="0.2">
      <c r="A1236" s="1" t="s">
        <v>235</v>
      </c>
      <c r="B1236" s="1" t="s">
        <v>761</v>
      </c>
      <c r="C1236" s="1" t="s">
        <v>75</v>
      </c>
      <c r="D1236" s="1" t="s">
        <v>16</v>
      </c>
      <c r="E1236" s="6">
        <v>36951</v>
      </c>
      <c r="F1236" s="7">
        <v>155000</v>
      </c>
      <c r="G1236" s="7">
        <v>147531.1778</v>
      </c>
      <c r="H1236" s="8">
        <v>0.95181405005432396</v>
      </c>
      <c r="I1236" s="32">
        <v>3.976</v>
      </c>
      <c r="J1236" s="32">
        <v>4.2699999999999996</v>
      </c>
      <c r="K1236" s="33">
        <v>0</v>
      </c>
      <c r="L1236" s="33">
        <v>-43374.166299999997</v>
      </c>
    </row>
    <row r="1237" spans="1:12" x14ac:dyDescent="0.2">
      <c r="A1237" s="1" t="s">
        <v>289</v>
      </c>
      <c r="B1237" s="1" t="s">
        <v>762</v>
      </c>
      <c r="C1237" s="1" t="s">
        <v>75</v>
      </c>
      <c r="D1237" s="1" t="s">
        <v>16</v>
      </c>
      <c r="E1237" s="6">
        <v>36982</v>
      </c>
      <c r="F1237" s="7">
        <v>150000</v>
      </c>
      <c r="G1237" s="7">
        <v>141903.50140000001</v>
      </c>
      <c r="H1237" s="8">
        <v>0.946023342338975</v>
      </c>
      <c r="I1237" s="32">
        <v>3.7389999999999999</v>
      </c>
      <c r="J1237" s="32">
        <v>3.5649999999999999</v>
      </c>
      <c r="K1237" s="33">
        <v>0</v>
      </c>
      <c r="L1237" s="33">
        <v>24691.209200000001</v>
      </c>
    </row>
    <row r="1238" spans="1:12" x14ac:dyDescent="0.2">
      <c r="A1238" s="1" t="s">
        <v>289</v>
      </c>
      <c r="B1238" s="1" t="s">
        <v>762</v>
      </c>
      <c r="C1238" s="1" t="s">
        <v>75</v>
      </c>
      <c r="D1238" s="1" t="s">
        <v>16</v>
      </c>
      <c r="E1238" s="6">
        <v>37012</v>
      </c>
      <c r="F1238" s="7">
        <v>155000</v>
      </c>
      <c r="G1238" s="7">
        <v>145777.65650000001</v>
      </c>
      <c r="H1238" s="8">
        <v>0.94050100977074902</v>
      </c>
      <c r="I1238" s="32">
        <v>3.593</v>
      </c>
      <c r="J1238" s="32">
        <v>3.5649999999999999</v>
      </c>
      <c r="K1238" s="33">
        <v>0</v>
      </c>
      <c r="L1238" s="33">
        <v>4081.7743999999998</v>
      </c>
    </row>
    <row r="1239" spans="1:12" x14ac:dyDescent="0.2">
      <c r="A1239" s="1" t="s">
        <v>289</v>
      </c>
      <c r="B1239" s="1" t="s">
        <v>762</v>
      </c>
      <c r="C1239" s="1" t="s">
        <v>75</v>
      </c>
      <c r="D1239" s="1" t="s">
        <v>16</v>
      </c>
      <c r="E1239" s="6">
        <v>37043</v>
      </c>
      <c r="F1239" s="7">
        <v>150000</v>
      </c>
      <c r="G1239" s="7">
        <v>140221.11139999999</v>
      </c>
      <c r="H1239" s="8">
        <v>0.93480740935338502</v>
      </c>
      <c r="I1239" s="32">
        <v>3.56</v>
      </c>
      <c r="J1239" s="32">
        <v>3.5649999999999999</v>
      </c>
      <c r="K1239" s="33">
        <v>0</v>
      </c>
      <c r="L1239" s="33">
        <v>-701.10559999999998</v>
      </c>
    </row>
    <row r="1240" spans="1:12" x14ac:dyDescent="0.2">
      <c r="A1240" s="1" t="s">
        <v>289</v>
      </c>
      <c r="B1240" s="1" t="s">
        <v>762</v>
      </c>
      <c r="C1240" s="1" t="s">
        <v>75</v>
      </c>
      <c r="D1240" s="1" t="s">
        <v>16</v>
      </c>
      <c r="E1240" s="6">
        <v>37073</v>
      </c>
      <c r="F1240" s="7">
        <v>155000</v>
      </c>
      <c r="G1240" s="7">
        <v>144045.1465</v>
      </c>
      <c r="H1240" s="8">
        <v>0.92932352572618904</v>
      </c>
      <c r="I1240" s="32">
        <v>3.552</v>
      </c>
      <c r="J1240" s="32">
        <v>3.5649999999999999</v>
      </c>
      <c r="K1240" s="33">
        <v>0</v>
      </c>
      <c r="L1240" s="33">
        <v>-1872.5869</v>
      </c>
    </row>
    <row r="1241" spans="1:12" x14ac:dyDescent="0.2">
      <c r="A1241" s="1" t="s">
        <v>289</v>
      </c>
      <c r="B1241" s="1" t="s">
        <v>762</v>
      </c>
      <c r="C1241" s="1" t="s">
        <v>75</v>
      </c>
      <c r="D1241" s="1" t="s">
        <v>16</v>
      </c>
      <c r="E1241" s="6">
        <v>37104</v>
      </c>
      <c r="F1241" s="7">
        <v>155000</v>
      </c>
      <c r="G1241" s="7">
        <v>143173.40059999999</v>
      </c>
      <c r="H1241" s="8">
        <v>0.92369935869303299</v>
      </c>
      <c r="I1241" s="32">
        <v>3.5510000000000002</v>
      </c>
      <c r="J1241" s="32">
        <v>3.5649999999999999</v>
      </c>
      <c r="K1241" s="33">
        <v>0</v>
      </c>
      <c r="L1241" s="33">
        <v>-2004.4276</v>
      </c>
    </row>
    <row r="1242" spans="1:12" x14ac:dyDescent="0.2">
      <c r="A1242" s="1" t="s">
        <v>289</v>
      </c>
      <c r="B1242" s="1" t="s">
        <v>762</v>
      </c>
      <c r="C1242" s="1" t="s">
        <v>75</v>
      </c>
      <c r="D1242" s="1" t="s">
        <v>16</v>
      </c>
      <c r="E1242" s="6">
        <v>37135</v>
      </c>
      <c r="F1242" s="7">
        <v>150000</v>
      </c>
      <c r="G1242" s="7">
        <v>137714.18049999999</v>
      </c>
      <c r="H1242" s="8">
        <v>0.91809453690174003</v>
      </c>
      <c r="I1242" s="32">
        <v>3.5310000000000001</v>
      </c>
      <c r="J1242" s="32">
        <v>3.5649999999999999</v>
      </c>
      <c r="K1242" s="33">
        <v>0</v>
      </c>
      <c r="L1242" s="33">
        <v>-4682.2821000000004</v>
      </c>
    </row>
    <row r="1243" spans="1:12" x14ac:dyDescent="0.2">
      <c r="A1243" s="1" t="s">
        <v>289</v>
      </c>
      <c r="B1243" s="1" t="s">
        <v>762</v>
      </c>
      <c r="C1243" s="1" t="s">
        <v>75</v>
      </c>
      <c r="D1243" s="1" t="s">
        <v>16</v>
      </c>
      <c r="E1243" s="6">
        <v>37165</v>
      </c>
      <c r="F1243" s="7">
        <v>155000</v>
      </c>
      <c r="G1243" s="7">
        <v>141469.1703</v>
      </c>
      <c r="H1243" s="8">
        <v>0.91270432430278303</v>
      </c>
      <c r="I1243" s="32">
        <v>3.54</v>
      </c>
      <c r="J1243" s="32">
        <v>3.5649999999999999</v>
      </c>
      <c r="K1243" s="33">
        <v>0</v>
      </c>
      <c r="L1243" s="33">
        <v>-3536.7293</v>
      </c>
    </row>
    <row r="1244" spans="1:12" x14ac:dyDescent="0.2">
      <c r="A1244" s="1" t="s">
        <v>130</v>
      </c>
      <c r="B1244" s="1" t="s">
        <v>763</v>
      </c>
      <c r="C1244" s="1" t="s">
        <v>75</v>
      </c>
      <c r="D1244" s="1" t="s">
        <v>16</v>
      </c>
      <c r="E1244" s="6">
        <v>36708</v>
      </c>
      <c r="F1244" s="7">
        <v>310000</v>
      </c>
      <c r="G1244" s="7">
        <v>309095.6385</v>
      </c>
      <c r="H1244" s="8">
        <v>0.99708270496663298</v>
      </c>
      <c r="I1244" s="32">
        <v>4.4630000000000001</v>
      </c>
      <c r="J1244" s="32">
        <v>4.3899999999999997</v>
      </c>
      <c r="K1244" s="33">
        <v>0</v>
      </c>
      <c r="L1244" s="33">
        <v>22563.981599999999</v>
      </c>
    </row>
    <row r="1245" spans="1:12" x14ac:dyDescent="0.2">
      <c r="A1245" s="1" t="s">
        <v>96</v>
      </c>
      <c r="B1245" s="1" t="s">
        <v>764</v>
      </c>
      <c r="C1245" s="1" t="s">
        <v>75</v>
      </c>
      <c r="D1245" s="1" t="s">
        <v>16</v>
      </c>
      <c r="E1245" s="6">
        <v>36982</v>
      </c>
      <c r="F1245" s="7">
        <v>150000</v>
      </c>
      <c r="G1245" s="7">
        <v>141903.50140000001</v>
      </c>
      <c r="H1245" s="8">
        <v>0.946023342338975</v>
      </c>
      <c r="I1245" s="32">
        <v>3.7389999999999999</v>
      </c>
      <c r="J1245" s="32">
        <v>3.55</v>
      </c>
      <c r="K1245" s="33">
        <v>0</v>
      </c>
      <c r="L1245" s="33">
        <v>26819.7618</v>
      </c>
    </row>
    <row r="1246" spans="1:12" x14ac:dyDescent="0.2">
      <c r="A1246" s="1" t="s">
        <v>96</v>
      </c>
      <c r="B1246" s="1" t="s">
        <v>764</v>
      </c>
      <c r="C1246" s="1" t="s">
        <v>75</v>
      </c>
      <c r="D1246" s="1" t="s">
        <v>16</v>
      </c>
      <c r="E1246" s="6">
        <v>37012</v>
      </c>
      <c r="F1246" s="7">
        <v>155000</v>
      </c>
      <c r="G1246" s="7">
        <v>145777.65650000001</v>
      </c>
      <c r="H1246" s="8">
        <v>0.94050100977074902</v>
      </c>
      <c r="I1246" s="32">
        <v>3.593</v>
      </c>
      <c r="J1246" s="32">
        <v>3.55</v>
      </c>
      <c r="K1246" s="33">
        <v>0</v>
      </c>
      <c r="L1246" s="33">
        <v>6268.4391999999998</v>
      </c>
    </row>
    <row r="1247" spans="1:12" x14ac:dyDescent="0.2">
      <c r="A1247" s="1" t="s">
        <v>96</v>
      </c>
      <c r="B1247" s="1" t="s">
        <v>764</v>
      </c>
      <c r="C1247" s="1" t="s">
        <v>75</v>
      </c>
      <c r="D1247" s="1" t="s">
        <v>16</v>
      </c>
      <c r="E1247" s="6">
        <v>37043</v>
      </c>
      <c r="F1247" s="7">
        <v>150000</v>
      </c>
      <c r="G1247" s="7">
        <v>140221.11139999999</v>
      </c>
      <c r="H1247" s="8">
        <v>0.93480740935338502</v>
      </c>
      <c r="I1247" s="32">
        <v>3.56</v>
      </c>
      <c r="J1247" s="32">
        <v>3.55</v>
      </c>
      <c r="K1247" s="33">
        <v>0</v>
      </c>
      <c r="L1247" s="33">
        <v>1402.2111</v>
      </c>
    </row>
    <row r="1248" spans="1:12" x14ac:dyDescent="0.2">
      <c r="A1248" s="1" t="s">
        <v>96</v>
      </c>
      <c r="B1248" s="1" t="s">
        <v>764</v>
      </c>
      <c r="C1248" s="1" t="s">
        <v>75</v>
      </c>
      <c r="D1248" s="1" t="s">
        <v>16</v>
      </c>
      <c r="E1248" s="6">
        <v>37073</v>
      </c>
      <c r="F1248" s="7">
        <v>155000</v>
      </c>
      <c r="G1248" s="7">
        <v>144045.1465</v>
      </c>
      <c r="H1248" s="8">
        <v>0.92932352572618904</v>
      </c>
      <c r="I1248" s="32">
        <v>3.552</v>
      </c>
      <c r="J1248" s="32">
        <v>3.55</v>
      </c>
      <c r="K1248" s="33">
        <v>0</v>
      </c>
      <c r="L1248" s="33">
        <v>288.09030000000001</v>
      </c>
    </row>
    <row r="1249" spans="1:12" x14ac:dyDescent="0.2">
      <c r="A1249" s="1" t="s">
        <v>96</v>
      </c>
      <c r="B1249" s="1" t="s">
        <v>764</v>
      </c>
      <c r="C1249" s="1" t="s">
        <v>75</v>
      </c>
      <c r="D1249" s="1" t="s">
        <v>16</v>
      </c>
      <c r="E1249" s="6">
        <v>37104</v>
      </c>
      <c r="F1249" s="7">
        <v>155000</v>
      </c>
      <c r="G1249" s="7">
        <v>143173.40059999999</v>
      </c>
      <c r="H1249" s="8">
        <v>0.92369935869303299</v>
      </c>
      <c r="I1249" s="32">
        <v>3.5510000000000002</v>
      </c>
      <c r="J1249" s="32">
        <v>3.55</v>
      </c>
      <c r="K1249" s="33">
        <v>0</v>
      </c>
      <c r="L1249" s="33">
        <v>143.17339999999999</v>
      </c>
    </row>
    <row r="1250" spans="1:12" x14ac:dyDescent="0.2">
      <c r="A1250" s="1" t="s">
        <v>96</v>
      </c>
      <c r="B1250" s="1" t="s">
        <v>764</v>
      </c>
      <c r="C1250" s="1" t="s">
        <v>75</v>
      </c>
      <c r="D1250" s="1" t="s">
        <v>16</v>
      </c>
      <c r="E1250" s="6">
        <v>37135</v>
      </c>
      <c r="F1250" s="7">
        <v>150000</v>
      </c>
      <c r="G1250" s="7">
        <v>137714.18049999999</v>
      </c>
      <c r="H1250" s="8">
        <v>0.91809453690174003</v>
      </c>
      <c r="I1250" s="32">
        <v>3.5310000000000001</v>
      </c>
      <c r="J1250" s="32">
        <v>3.55</v>
      </c>
      <c r="K1250" s="33">
        <v>0</v>
      </c>
      <c r="L1250" s="33">
        <v>-2616.5693999999999</v>
      </c>
    </row>
    <row r="1251" spans="1:12" x14ac:dyDescent="0.2">
      <c r="A1251" s="1" t="s">
        <v>96</v>
      </c>
      <c r="B1251" s="1" t="s">
        <v>764</v>
      </c>
      <c r="C1251" s="1" t="s">
        <v>75</v>
      </c>
      <c r="D1251" s="1" t="s">
        <v>16</v>
      </c>
      <c r="E1251" s="6">
        <v>37165</v>
      </c>
      <c r="F1251" s="7">
        <v>155000</v>
      </c>
      <c r="G1251" s="7">
        <v>141469.1703</v>
      </c>
      <c r="H1251" s="8">
        <v>0.91270432430278303</v>
      </c>
      <c r="I1251" s="32">
        <v>3.54</v>
      </c>
      <c r="J1251" s="32">
        <v>3.55</v>
      </c>
      <c r="K1251" s="33">
        <v>0</v>
      </c>
      <c r="L1251" s="33">
        <v>-1414.6917000000001</v>
      </c>
    </row>
    <row r="1252" spans="1:12" x14ac:dyDescent="0.2">
      <c r="A1252" s="1" t="s">
        <v>115</v>
      </c>
      <c r="B1252" s="1" t="s">
        <v>765</v>
      </c>
      <c r="C1252" s="1" t="s">
        <v>75</v>
      </c>
      <c r="D1252" s="1" t="s">
        <v>16</v>
      </c>
      <c r="E1252" s="6">
        <v>36708</v>
      </c>
      <c r="F1252" s="7">
        <v>-310000</v>
      </c>
      <c r="G1252" s="7">
        <v>-309095.6385</v>
      </c>
      <c r="H1252" s="8">
        <v>0.99708270496663298</v>
      </c>
      <c r="I1252" s="32">
        <v>4.4630000000000001</v>
      </c>
      <c r="J1252" s="32">
        <v>4.3949999999999996</v>
      </c>
      <c r="K1252" s="33">
        <v>0</v>
      </c>
      <c r="L1252" s="33">
        <v>-21018.503400000001</v>
      </c>
    </row>
    <row r="1253" spans="1:12" x14ac:dyDescent="0.2">
      <c r="A1253" s="1" t="s">
        <v>110</v>
      </c>
      <c r="B1253" s="1" t="s">
        <v>766</v>
      </c>
      <c r="C1253" s="1" t="s">
        <v>75</v>
      </c>
      <c r="D1253" s="1" t="s">
        <v>16</v>
      </c>
      <c r="E1253" s="6">
        <v>36708</v>
      </c>
      <c r="F1253" s="7">
        <v>-310000</v>
      </c>
      <c r="G1253" s="7">
        <v>-309095.6385</v>
      </c>
      <c r="H1253" s="8">
        <v>0.99708270496663298</v>
      </c>
      <c r="I1253" s="32">
        <v>4.4630000000000001</v>
      </c>
      <c r="J1253" s="32">
        <v>4.29</v>
      </c>
      <c r="K1253" s="33">
        <v>0</v>
      </c>
      <c r="L1253" s="33">
        <v>-53473.5455</v>
      </c>
    </row>
    <row r="1254" spans="1:12" x14ac:dyDescent="0.2">
      <c r="A1254" s="1" t="s">
        <v>110</v>
      </c>
      <c r="B1254" s="1" t="s">
        <v>766</v>
      </c>
      <c r="C1254" s="1" t="s">
        <v>75</v>
      </c>
      <c r="D1254" s="1" t="s">
        <v>16</v>
      </c>
      <c r="E1254" s="6">
        <v>36739</v>
      </c>
      <c r="F1254" s="7">
        <v>-310000</v>
      </c>
      <c r="G1254" s="7">
        <v>-307328.19799999997</v>
      </c>
      <c r="H1254" s="8">
        <v>0.99138128386536595</v>
      </c>
      <c r="I1254" s="32">
        <v>4.4219999999999997</v>
      </c>
      <c r="J1254" s="32">
        <v>4.29</v>
      </c>
      <c r="K1254" s="33">
        <v>0</v>
      </c>
      <c r="L1254" s="33">
        <v>-40567.322099999998</v>
      </c>
    </row>
    <row r="1255" spans="1:12" x14ac:dyDescent="0.2">
      <c r="A1255" s="1" t="s">
        <v>110</v>
      </c>
      <c r="B1255" s="1" t="s">
        <v>766</v>
      </c>
      <c r="C1255" s="1" t="s">
        <v>75</v>
      </c>
      <c r="D1255" s="1" t="s">
        <v>16</v>
      </c>
      <c r="E1255" s="6">
        <v>36770</v>
      </c>
      <c r="F1255" s="7">
        <v>-300000</v>
      </c>
      <c r="G1255" s="7">
        <v>-295692.39260000002</v>
      </c>
      <c r="H1255" s="8">
        <v>0.98564130855926402</v>
      </c>
      <c r="I1255" s="32">
        <v>4.3819999999999997</v>
      </c>
      <c r="J1255" s="32">
        <v>4.29</v>
      </c>
      <c r="K1255" s="33">
        <v>0</v>
      </c>
      <c r="L1255" s="33">
        <v>-27203.700099999998</v>
      </c>
    </row>
    <row r="1256" spans="1:12" x14ac:dyDescent="0.2">
      <c r="A1256" s="1" t="s">
        <v>110</v>
      </c>
      <c r="B1256" s="1" t="s">
        <v>766</v>
      </c>
      <c r="C1256" s="1" t="s">
        <v>75</v>
      </c>
      <c r="D1256" s="1" t="s">
        <v>16</v>
      </c>
      <c r="E1256" s="6">
        <v>36800</v>
      </c>
      <c r="F1256" s="7">
        <v>-310000</v>
      </c>
      <c r="G1256" s="7">
        <v>-303814.38280000002</v>
      </c>
      <c r="H1256" s="8">
        <v>0.98004639623156797</v>
      </c>
      <c r="I1256" s="32">
        <v>4.3540000000000001</v>
      </c>
      <c r="J1256" s="32">
        <v>4.29</v>
      </c>
      <c r="K1256" s="33">
        <v>0</v>
      </c>
      <c r="L1256" s="33">
        <v>-19444.120500000001</v>
      </c>
    </row>
    <row r="1257" spans="1:12" x14ac:dyDescent="0.2">
      <c r="A1257" s="1" t="s">
        <v>172</v>
      </c>
      <c r="B1257" s="1" t="s">
        <v>767</v>
      </c>
      <c r="C1257" s="1" t="s">
        <v>75</v>
      </c>
      <c r="D1257" s="1" t="s">
        <v>16</v>
      </c>
      <c r="E1257" s="6">
        <v>36739</v>
      </c>
      <c r="F1257" s="7">
        <v>-3000000</v>
      </c>
      <c r="G1257" s="7">
        <v>-2974143.8516000002</v>
      </c>
      <c r="H1257" s="8">
        <v>0.99138128386536595</v>
      </c>
      <c r="I1257" s="32">
        <v>4.4219999999999997</v>
      </c>
      <c r="J1257" s="32">
        <v>4.3499999999999996</v>
      </c>
      <c r="K1257" s="33">
        <v>0</v>
      </c>
      <c r="L1257" s="33">
        <v>-214138.3573</v>
      </c>
    </row>
    <row r="1258" spans="1:12" x14ac:dyDescent="0.2">
      <c r="A1258" s="1" t="s">
        <v>115</v>
      </c>
      <c r="B1258" s="1" t="s">
        <v>768</v>
      </c>
      <c r="C1258" s="1" t="s">
        <v>75</v>
      </c>
      <c r="D1258" s="1" t="s">
        <v>16</v>
      </c>
      <c r="E1258" s="6">
        <v>36708</v>
      </c>
      <c r="F1258" s="7">
        <v>-310000</v>
      </c>
      <c r="G1258" s="7">
        <v>-309095.6385</v>
      </c>
      <c r="H1258" s="8">
        <v>0.99708270496663298</v>
      </c>
      <c r="I1258" s="32">
        <v>4.4630000000000001</v>
      </c>
      <c r="J1258" s="32">
        <v>4.4000000000000004</v>
      </c>
      <c r="K1258" s="33">
        <v>0</v>
      </c>
      <c r="L1258" s="33">
        <v>-19473.0252</v>
      </c>
    </row>
    <row r="1259" spans="1:12" x14ac:dyDescent="0.2">
      <c r="A1259" s="1" t="s">
        <v>172</v>
      </c>
      <c r="B1259" s="1" t="s">
        <v>769</v>
      </c>
      <c r="C1259" s="1" t="s">
        <v>75</v>
      </c>
      <c r="D1259" s="1" t="s">
        <v>16</v>
      </c>
      <c r="E1259" s="6">
        <v>36831</v>
      </c>
      <c r="F1259" s="7">
        <v>600000</v>
      </c>
      <c r="G1259" s="7">
        <v>584567.71750000003</v>
      </c>
      <c r="H1259" s="8">
        <v>0.97427952923641703</v>
      </c>
      <c r="I1259" s="32">
        <v>4.4039999999999999</v>
      </c>
      <c r="J1259" s="32">
        <v>4.2649999999999997</v>
      </c>
      <c r="K1259" s="33">
        <v>0</v>
      </c>
      <c r="L1259" s="33">
        <v>81254.912700000001</v>
      </c>
    </row>
    <row r="1260" spans="1:12" x14ac:dyDescent="0.2">
      <c r="A1260" s="1" t="s">
        <v>172</v>
      </c>
      <c r="B1260" s="1" t="s">
        <v>769</v>
      </c>
      <c r="C1260" s="1" t="s">
        <v>75</v>
      </c>
      <c r="D1260" s="1" t="s">
        <v>16</v>
      </c>
      <c r="E1260" s="6">
        <v>36861</v>
      </c>
      <c r="F1260" s="7">
        <v>600000</v>
      </c>
      <c r="G1260" s="7">
        <v>581209.89950000006</v>
      </c>
      <c r="H1260" s="8">
        <v>0.96868316580300295</v>
      </c>
      <c r="I1260" s="32">
        <v>4.47</v>
      </c>
      <c r="J1260" s="32">
        <v>4.2649999999999997</v>
      </c>
      <c r="K1260" s="33">
        <v>0</v>
      </c>
      <c r="L1260" s="33">
        <v>119148.0294</v>
      </c>
    </row>
    <row r="1261" spans="1:12" x14ac:dyDescent="0.2">
      <c r="A1261" s="1" t="s">
        <v>172</v>
      </c>
      <c r="B1261" s="1" t="s">
        <v>769</v>
      </c>
      <c r="C1261" s="1" t="s">
        <v>75</v>
      </c>
      <c r="D1261" s="1" t="s">
        <v>16</v>
      </c>
      <c r="E1261" s="6">
        <v>36892</v>
      </c>
      <c r="F1261" s="7">
        <v>600000</v>
      </c>
      <c r="G1261" s="7">
        <v>577731.35030000005</v>
      </c>
      <c r="H1261" s="8">
        <v>0.96288558379760603</v>
      </c>
      <c r="I1261" s="32">
        <v>4.4539999999999997</v>
      </c>
      <c r="J1261" s="32">
        <v>4.2649999999999997</v>
      </c>
      <c r="K1261" s="33">
        <v>0</v>
      </c>
      <c r="L1261" s="33">
        <v>109191.2252</v>
      </c>
    </row>
    <row r="1262" spans="1:12" x14ac:dyDescent="0.2">
      <c r="A1262" s="1" t="s">
        <v>172</v>
      </c>
      <c r="B1262" s="1" t="s">
        <v>769</v>
      </c>
      <c r="C1262" s="1" t="s">
        <v>75</v>
      </c>
      <c r="D1262" s="1" t="s">
        <v>16</v>
      </c>
      <c r="E1262" s="6">
        <v>36923</v>
      </c>
      <c r="F1262" s="7">
        <v>600000</v>
      </c>
      <c r="G1262" s="7">
        <v>574244.7193</v>
      </c>
      <c r="H1262" s="8">
        <v>0.95707453211344096</v>
      </c>
      <c r="I1262" s="32">
        <v>4.2160000000000002</v>
      </c>
      <c r="J1262" s="32">
        <v>4.2649999999999997</v>
      </c>
      <c r="K1262" s="33">
        <v>0</v>
      </c>
      <c r="L1262" s="33">
        <v>-28137.9912</v>
      </c>
    </row>
    <row r="1263" spans="1:12" x14ac:dyDescent="0.2">
      <c r="A1263" s="1" t="s">
        <v>172</v>
      </c>
      <c r="B1263" s="1" t="s">
        <v>769</v>
      </c>
      <c r="C1263" s="1" t="s">
        <v>75</v>
      </c>
      <c r="D1263" s="1" t="s">
        <v>16</v>
      </c>
      <c r="E1263" s="6">
        <v>36951</v>
      </c>
      <c r="F1263" s="7">
        <v>600000</v>
      </c>
      <c r="G1263" s="7">
        <v>571088.43000000005</v>
      </c>
      <c r="H1263" s="8">
        <v>0.95181405005432396</v>
      </c>
      <c r="I1263" s="32">
        <v>3.976</v>
      </c>
      <c r="J1263" s="32">
        <v>4.2649999999999997</v>
      </c>
      <c r="K1263" s="33">
        <v>0</v>
      </c>
      <c r="L1263" s="33">
        <v>-165044.5563</v>
      </c>
    </row>
    <row r="1264" spans="1:12" x14ac:dyDescent="0.2">
      <c r="A1264" s="1" t="s">
        <v>172</v>
      </c>
      <c r="B1264" s="1" t="s">
        <v>770</v>
      </c>
      <c r="C1264" s="1" t="s">
        <v>75</v>
      </c>
      <c r="D1264" s="1" t="s">
        <v>16</v>
      </c>
      <c r="E1264" s="6">
        <v>36739</v>
      </c>
      <c r="F1264" s="7">
        <v>-3000000</v>
      </c>
      <c r="G1264" s="7">
        <v>-2974143.8516000002</v>
      </c>
      <c r="H1264" s="8">
        <v>0.99138128386536595</v>
      </c>
      <c r="I1264" s="32">
        <v>4.4219999999999997</v>
      </c>
      <c r="J1264" s="32">
        <v>4.29</v>
      </c>
      <c r="K1264" s="33">
        <v>0</v>
      </c>
      <c r="L1264" s="33">
        <v>-392586.98839999997</v>
      </c>
    </row>
    <row r="1265" spans="1:12" x14ac:dyDescent="0.2">
      <c r="A1265" s="1" t="s">
        <v>172</v>
      </c>
      <c r="B1265" s="1" t="s">
        <v>771</v>
      </c>
      <c r="C1265" s="1" t="s">
        <v>75</v>
      </c>
      <c r="D1265" s="1" t="s">
        <v>16</v>
      </c>
      <c r="E1265" s="6">
        <v>36831</v>
      </c>
      <c r="F1265" s="7">
        <v>600000</v>
      </c>
      <c r="G1265" s="7">
        <v>584567.71750000003</v>
      </c>
      <c r="H1265" s="8">
        <v>0.97427952923641703</v>
      </c>
      <c r="I1265" s="32">
        <v>4.4039999999999999</v>
      </c>
      <c r="J1265" s="32">
        <v>4.2125000000000004</v>
      </c>
      <c r="K1265" s="33">
        <v>0</v>
      </c>
      <c r="L1265" s="33">
        <v>111944.7179</v>
      </c>
    </row>
    <row r="1266" spans="1:12" x14ac:dyDescent="0.2">
      <c r="A1266" s="1" t="s">
        <v>172</v>
      </c>
      <c r="B1266" s="1" t="s">
        <v>771</v>
      </c>
      <c r="C1266" s="1" t="s">
        <v>75</v>
      </c>
      <c r="D1266" s="1" t="s">
        <v>16</v>
      </c>
      <c r="E1266" s="6">
        <v>36861</v>
      </c>
      <c r="F1266" s="7">
        <v>600000</v>
      </c>
      <c r="G1266" s="7">
        <v>581209.89950000006</v>
      </c>
      <c r="H1266" s="8">
        <v>0.96868316580300295</v>
      </c>
      <c r="I1266" s="32">
        <v>4.47</v>
      </c>
      <c r="J1266" s="32">
        <v>4.2125000000000004</v>
      </c>
      <c r="K1266" s="33">
        <v>0</v>
      </c>
      <c r="L1266" s="33">
        <v>149661.5491</v>
      </c>
    </row>
    <row r="1267" spans="1:12" x14ac:dyDescent="0.2">
      <c r="A1267" s="1" t="s">
        <v>172</v>
      </c>
      <c r="B1267" s="1" t="s">
        <v>771</v>
      </c>
      <c r="C1267" s="1" t="s">
        <v>75</v>
      </c>
      <c r="D1267" s="1" t="s">
        <v>16</v>
      </c>
      <c r="E1267" s="6">
        <v>36892</v>
      </c>
      <c r="F1267" s="7">
        <v>600000</v>
      </c>
      <c r="G1267" s="7">
        <v>577731.35030000005</v>
      </c>
      <c r="H1267" s="8">
        <v>0.96288558379760603</v>
      </c>
      <c r="I1267" s="32">
        <v>4.4539999999999997</v>
      </c>
      <c r="J1267" s="32">
        <v>4.2125000000000004</v>
      </c>
      <c r="K1267" s="33">
        <v>0</v>
      </c>
      <c r="L1267" s="33">
        <v>139522.12109999999</v>
      </c>
    </row>
    <row r="1268" spans="1:12" x14ac:dyDescent="0.2">
      <c r="A1268" s="1" t="s">
        <v>172</v>
      </c>
      <c r="B1268" s="1" t="s">
        <v>771</v>
      </c>
      <c r="C1268" s="1" t="s">
        <v>75</v>
      </c>
      <c r="D1268" s="1" t="s">
        <v>16</v>
      </c>
      <c r="E1268" s="6">
        <v>36923</v>
      </c>
      <c r="F1268" s="7">
        <v>600000</v>
      </c>
      <c r="G1268" s="7">
        <v>574244.7193</v>
      </c>
      <c r="H1268" s="8">
        <v>0.95707453211344096</v>
      </c>
      <c r="I1268" s="32">
        <v>4.2160000000000002</v>
      </c>
      <c r="J1268" s="32">
        <v>4.2125000000000004</v>
      </c>
      <c r="K1268" s="33">
        <v>0</v>
      </c>
      <c r="L1268" s="33">
        <v>2009.8565000000001</v>
      </c>
    </row>
    <row r="1269" spans="1:12" x14ac:dyDescent="0.2">
      <c r="A1269" s="1" t="s">
        <v>172</v>
      </c>
      <c r="B1269" s="1" t="s">
        <v>771</v>
      </c>
      <c r="C1269" s="1" t="s">
        <v>75</v>
      </c>
      <c r="D1269" s="1" t="s">
        <v>16</v>
      </c>
      <c r="E1269" s="6">
        <v>36951</v>
      </c>
      <c r="F1269" s="7">
        <v>600000</v>
      </c>
      <c r="G1269" s="7">
        <v>571088.43000000005</v>
      </c>
      <c r="H1269" s="8">
        <v>0.95181405005432396</v>
      </c>
      <c r="I1269" s="32">
        <v>3.976</v>
      </c>
      <c r="J1269" s="32">
        <v>4.2125000000000004</v>
      </c>
      <c r="K1269" s="33">
        <v>0</v>
      </c>
      <c r="L1269" s="33">
        <v>-135062.4137</v>
      </c>
    </row>
    <row r="1270" spans="1:12" x14ac:dyDescent="0.2">
      <c r="A1270" s="1" t="s">
        <v>110</v>
      </c>
      <c r="B1270" s="1" t="s">
        <v>772</v>
      </c>
      <c r="C1270" s="1" t="s">
        <v>75</v>
      </c>
      <c r="D1270" s="1" t="s">
        <v>16</v>
      </c>
      <c r="E1270" s="6">
        <v>37347</v>
      </c>
      <c r="F1270" s="7">
        <v>210000</v>
      </c>
      <c r="G1270" s="7">
        <v>184944.27040000001</v>
      </c>
      <c r="H1270" s="8">
        <v>0.88068700196184002</v>
      </c>
      <c r="I1270" s="32">
        <v>3.2669999999999999</v>
      </c>
      <c r="J1270" s="32">
        <v>3.13</v>
      </c>
      <c r="K1270" s="33">
        <v>0</v>
      </c>
      <c r="L1270" s="33">
        <v>25337.365000000002</v>
      </c>
    </row>
    <row r="1271" spans="1:12" x14ac:dyDescent="0.2">
      <c r="A1271" s="1" t="s">
        <v>110</v>
      </c>
      <c r="B1271" s="1" t="s">
        <v>772</v>
      </c>
      <c r="C1271" s="1" t="s">
        <v>75</v>
      </c>
      <c r="D1271" s="1" t="s">
        <v>16</v>
      </c>
      <c r="E1271" s="6">
        <v>37377</v>
      </c>
      <c r="F1271" s="7">
        <v>217000</v>
      </c>
      <c r="G1271" s="7">
        <v>189996.47330000001</v>
      </c>
      <c r="H1271" s="8">
        <v>0.87555978500921505</v>
      </c>
      <c r="I1271" s="32">
        <v>3.1920000000000002</v>
      </c>
      <c r="J1271" s="32">
        <v>3.13</v>
      </c>
      <c r="K1271" s="33">
        <v>0</v>
      </c>
      <c r="L1271" s="33">
        <v>11779.781300000001</v>
      </c>
    </row>
    <row r="1272" spans="1:12" x14ac:dyDescent="0.2">
      <c r="A1272" s="1" t="s">
        <v>110</v>
      </c>
      <c r="B1272" s="1" t="s">
        <v>772</v>
      </c>
      <c r="C1272" s="1" t="s">
        <v>75</v>
      </c>
      <c r="D1272" s="1" t="s">
        <v>16</v>
      </c>
      <c r="E1272" s="6">
        <v>37408</v>
      </c>
      <c r="F1272" s="7">
        <v>210000</v>
      </c>
      <c r="G1272" s="7">
        <v>182761.20360000001</v>
      </c>
      <c r="H1272" s="8">
        <v>0.87029144575957695</v>
      </c>
      <c r="I1272" s="32">
        <v>3.1640000000000001</v>
      </c>
      <c r="J1272" s="32">
        <v>3.13</v>
      </c>
      <c r="K1272" s="33">
        <v>0</v>
      </c>
      <c r="L1272" s="33">
        <v>6213.8809000000001</v>
      </c>
    </row>
    <row r="1273" spans="1:12" x14ac:dyDescent="0.2">
      <c r="A1273" s="1" t="s">
        <v>110</v>
      </c>
      <c r="B1273" s="1" t="s">
        <v>772</v>
      </c>
      <c r="C1273" s="1" t="s">
        <v>75</v>
      </c>
      <c r="D1273" s="1" t="s">
        <v>16</v>
      </c>
      <c r="E1273" s="6">
        <v>37438</v>
      </c>
      <c r="F1273" s="7">
        <v>217000</v>
      </c>
      <c r="G1273" s="7">
        <v>187753.66829999999</v>
      </c>
      <c r="H1273" s="8">
        <v>0.86522427799671497</v>
      </c>
      <c r="I1273" s="32">
        <v>3.1549999999999998</v>
      </c>
      <c r="J1273" s="32">
        <v>3.13</v>
      </c>
      <c r="K1273" s="33">
        <v>0</v>
      </c>
      <c r="L1273" s="33">
        <v>4693.8416999999999</v>
      </c>
    </row>
    <row r="1274" spans="1:12" x14ac:dyDescent="0.2">
      <c r="A1274" s="1" t="s">
        <v>110</v>
      </c>
      <c r="B1274" s="1" t="s">
        <v>772</v>
      </c>
      <c r="C1274" s="1" t="s">
        <v>75</v>
      </c>
      <c r="D1274" s="1" t="s">
        <v>16</v>
      </c>
      <c r="E1274" s="6">
        <v>37469</v>
      </c>
      <c r="F1274" s="7">
        <v>217000</v>
      </c>
      <c r="G1274" s="7">
        <v>186624.8193</v>
      </c>
      <c r="H1274" s="8">
        <v>0.86002220855798595</v>
      </c>
      <c r="I1274" s="32">
        <v>3.1520000000000001</v>
      </c>
      <c r="J1274" s="32">
        <v>3.13</v>
      </c>
      <c r="K1274" s="33">
        <v>0</v>
      </c>
      <c r="L1274" s="33">
        <v>4105.7460000000001</v>
      </c>
    </row>
    <row r="1275" spans="1:12" x14ac:dyDescent="0.2">
      <c r="A1275" s="1" t="s">
        <v>110</v>
      </c>
      <c r="B1275" s="1" t="s">
        <v>772</v>
      </c>
      <c r="C1275" s="1" t="s">
        <v>75</v>
      </c>
      <c r="D1275" s="1" t="s">
        <v>16</v>
      </c>
      <c r="E1275" s="6">
        <v>37500</v>
      </c>
      <c r="F1275" s="7">
        <v>210000</v>
      </c>
      <c r="G1275" s="7">
        <v>179518.5857</v>
      </c>
      <c r="H1275" s="8">
        <v>0.85485040827094605</v>
      </c>
      <c r="I1275" s="32">
        <v>3.137</v>
      </c>
      <c r="J1275" s="32">
        <v>3.13</v>
      </c>
      <c r="K1275" s="33">
        <v>0</v>
      </c>
      <c r="L1275" s="33">
        <v>1256.6301000000001</v>
      </c>
    </row>
    <row r="1276" spans="1:12" x14ac:dyDescent="0.2">
      <c r="A1276" s="1" t="s">
        <v>110</v>
      </c>
      <c r="B1276" s="1" t="s">
        <v>772</v>
      </c>
      <c r="C1276" s="1" t="s">
        <v>75</v>
      </c>
      <c r="D1276" s="1" t="s">
        <v>16</v>
      </c>
      <c r="E1276" s="6">
        <v>37530</v>
      </c>
      <c r="F1276" s="7">
        <v>217000</v>
      </c>
      <c r="G1276" s="7">
        <v>184424.0429</v>
      </c>
      <c r="H1276" s="8">
        <v>0.84988038195069404</v>
      </c>
      <c r="I1276" s="32">
        <v>3.1539999999999999</v>
      </c>
      <c r="J1276" s="32">
        <v>3.13</v>
      </c>
      <c r="K1276" s="33">
        <v>0</v>
      </c>
      <c r="L1276" s="33">
        <v>4426.1769999999997</v>
      </c>
    </row>
    <row r="1277" spans="1:12" x14ac:dyDescent="0.2">
      <c r="A1277" s="1" t="s">
        <v>110</v>
      </c>
      <c r="B1277" s="1" t="s">
        <v>773</v>
      </c>
      <c r="C1277" s="1" t="s">
        <v>75</v>
      </c>
      <c r="D1277" s="1" t="s">
        <v>16</v>
      </c>
      <c r="E1277" s="6">
        <v>37561</v>
      </c>
      <c r="F1277" s="7">
        <v>-300000</v>
      </c>
      <c r="G1277" s="7">
        <v>-253435.14859999999</v>
      </c>
      <c r="H1277" s="8">
        <v>0.84478382873757696</v>
      </c>
      <c r="I1277" s="32">
        <v>3.2530000000000001</v>
      </c>
      <c r="J1277" s="32">
        <v>3.2250000000000001</v>
      </c>
      <c r="K1277" s="33">
        <v>0</v>
      </c>
      <c r="L1277" s="33">
        <v>-7096.1841999999997</v>
      </c>
    </row>
    <row r="1278" spans="1:12" x14ac:dyDescent="0.2">
      <c r="A1278" s="1" t="s">
        <v>110</v>
      </c>
      <c r="B1278" s="1" t="s">
        <v>773</v>
      </c>
      <c r="C1278" s="1" t="s">
        <v>75</v>
      </c>
      <c r="D1278" s="1" t="s">
        <v>16</v>
      </c>
      <c r="E1278" s="6">
        <v>37591</v>
      </c>
      <c r="F1278" s="7">
        <v>-310000</v>
      </c>
      <c r="G1278" s="7">
        <v>-260363.08499999999</v>
      </c>
      <c r="H1278" s="8">
        <v>0.83988091934925702</v>
      </c>
      <c r="I1278" s="32">
        <v>3.3540000000000001</v>
      </c>
      <c r="J1278" s="32">
        <v>3.2250000000000001</v>
      </c>
      <c r="K1278" s="33">
        <v>0</v>
      </c>
      <c r="L1278" s="33">
        <v>-33586.838000000003</v>
      </c>
    </row>
    <row r="1279" spans="1:12" x14ac:dyDescent="0.2">
      <c r="A1279" s="1" t="s">
        <v>110</v>
      </c>
      <c r="B1279" s="1" t="s">
        <v>773</v>
      </c>
      <c r="C1279" s="1" t="s">
        <v>75</v>
      </c>
      <c r="D1279" s="1" t="s">
        <v>16</v>
      </c>
      <c r="E1279" s="6">
        <v>37622</v>
      </c>
      <c r="F1279" s="7">
        <v>-310000</v>
      </c>
      <c r="G1279" s="7">
        <v>-258799.05220000001</v>
      </c>
      <c r="H1279" s="8">
        <v>0.83483565215936195</v>
      </c>
      <c r="I1279" s="32">
        <v>3.37</v>
      </c>
      <c r="J1279" s="32">
        <v>3.2250000000000001</v>
      </c>
      <c r="K1279" s="33">
        <v>0</v>
      </c>
      <c r="L1279" s="33">
        <v>-37525.8626</v>
      </c>
    </row>
    <row r="1280" spans="1:12" x14ac:dyDescent="0.2">
      <c r="A1280" s="1" t="s">
        <v>110</v>
      </c>
      <c r="B1280" s="1" t="s">
        <v>773</v>
      </c>
      <c r="C1280" s="1" t="s">
        <v>75</v>
      </c>
      <c r="D1280" s="1" t="s">
        <v>16</v>
      </c>
      <c r="E1280" s="6">
        <v>37653</v>
      </c>
      <c r="F1280" s="7">
        <v>-280000</v>
      </c>
      <c r="G1280" s="7">
        <v>-232346.53839999999</v>
      </c>
      <c r="H1280" s="8">
        <v>0.82980906588858805</v>
      </c>
      <c r="I1280" s="32">
        <v>3.24</v>
      </c>
      <c r="J1280" s="32">
        <v>3.2250000000000001</v>
      </c>
      <c r="K1280" s="33">
        <v>0</v>
      </c>
      <c r="L1280" s="33">
        <v>-3485.1981000000001</v>
      </c>
    </row>
    <row r="1281" spans="1:12" x14ac:dyDescent="0.2">
      <c r="A1281" s="1" t="s">
        <v>110</v>
      </c>
      <c r="B1281" s="1" t="s">
        <v>773</v>
      </c>
      <c r="C1281" s="1" t="s">
        <v>75</v>
      </c>
      <c r="D1281" s="1" t="s">
        <v>16</v>
      </c>
      <c r="E1281" s="6">
        <v>37681</v>
      </c>
      <c r="F1281" s="7">
        <v>-310000</v>
      </c>
      <c r="G1281" s="7">
        <v>-255841.1214</v>
      </c>
      <c r="H1281" s="8">
        <v>0.82529393992548905</v>
      </c>
      <c r="I1281" s="32">
        <v>3.1030000000000002</v>
      </c>
      <c r="J1281" s="32">
        <v>3.2250000000000001</v>
      </c>
      <c r="K1281" s="33">
        <v>0</v>
      </c>
      <c r="L1281" s="33">
        <v>31212.6168</v>
      </c>
    </row>
    <row r="1282" spans="1:12" x14ac:dyDescent="0.2">
      <c r="A1282" s="1" t="s">
        <v>110</v>
      </c>
      <c r="B1282" s="1" t="s">
        <v>774</v>
      </c>
      <c r="C1282" s="1" t="s">
        <v>75</v>
      </c>
      <c r="D1282" s="1" t="s">
        <v>16</v>
      </c>
      <c r="E1282" s="6">
        <v>37347</v>
      </c>
      <c r="F1282" s="7">
        <v>105000</v>
      </c>
      <c r="G1282" s="7">
        <v>92472.135200000004</v>
      </c>
      <c r="H1282" s="8">
        <v>0.88068700196184002</v>
      </c>
      <c r="I1282" s="32">
        <v>3.2669999999999999</v>
      </c>
      <c r="J1282" s="32">
        <v>3.13</v>
      </c>
      <c r="K1282" s="33">
        <v>0</v>
      </c>
      <c r="L1282" s="33">
        <v>12668.682500000001</v>
      </c>
    </row>
    <row r="1283" spans="1:12" x14ac:dyDescent="0.2">
      <c r="A1283" s="1" t="s">
        <v>110</v>
      </c>
      <c r="B1283" s="1" t="s">
        <v>774</v>
      </c>
      <c r="C1283" s="1" t="s">
        <v>75</v>
      </c>
      <c r="D1283" s="1" t="s">
        <v>16</v>
      </c>
      <c r="E1283" s="6">
        <v>37377</v>
      </c>
      <c r="F1283" s="7">
        <v>108500</v>
      </c>
      <c r="G1283" s="7">
        <v>94998.236699999994</v>
      </c>
      <c r="H1283" s="8">
        <v>0.87555978500921505</v>
      </c>
      <c r="I1283" s="32">
        <v>3.1920000000000002</v>
      </c>
      <c r="J1283" s="32">
        <v>3.13</v>
      </c>
      <c r="K1283" s="33">
        <v>0</v>
      </c>
      <c r="L1283" s="33">
        <v>5889.8906999999999</v>
      </c>
    </row>
    <row r="1284" spans="1:12" x14ac:dyDescent="0.2">
      <c r="A1284" s="1" t="s">
        <v>110</v>
      </c>
      <c r="B1284" s="1" t="s">
        <v>774</v>
      </c>
      <c r="C1284" s="1" t="s">
        <v>75</v>
      </c>
      <c r="D1284" s="1" t="s">
        <v>16</v>
      </c>
      <c r="E1284" s="6">
        <v>37408</v>
      </c>
      <c r="F1284" s="7">
        <v>105000</v>
      </c>
      <c r="G1284" s="7">
        <v>91380.601800000004</v>
      </c>
      <c r="H1284" s="8">
        <v>0.87029144575957695</v>
      </c>
      <c r="I1284" s="32">
        <v>3.1640000000000001</v>
      </c>
      <c r="J1284" s="32">
        <v>3.13</v>
      </c>
      <c r="K1284" s="33">
        <v>0</v>
      </c>
      <c r="L1284" s="33">
        <v>3106.9405000000002</v>
      </c>
    </row>
    <row r="1285" spans="1:12" x14ac:dyDescent="0.2">
      <c r="A1285" s="1" t="s">
        <v>110</v>
      </c>
      <c r="B1285" s="1" t="s">
        <v>774</v>
      </c>
      <c r="C1285" s="1" t="s">
        <v>75</v>
      </c>
      <c r="D1285" s="1" t="s">
        <v>16</v>
      </c>
      <c r="E1285" s="6">
        <v>37438</v>
      </c>
      <c r="F1285" s="7">
        <v>108500</v>
      </c>
      <c r="G1285" s="7">
        <v>93876.834199999998</v>
      </c>
      <c r="H1285" s="8">
        <v>0.86522427799671497</v>
      </c>
      <c r="I1285" s="32">
        <v>3.1549999999999998</v>
      </c>
      <c r="J1285" s="32">
        <v>3.13</v>
      </c>
      <c r="K1285" s="33">
        <v>0</v>
      </c>
      <c r="L1285" s="33">
        <v>2346.9209000000001</v>
      </c>
    </row>
    <row r="1286" spans="1:12" x14ac:dyDescent="0.2">
      <c r="A1286" s="1" t="s">
        <v>110</v>
      </c>
      <c r="B1286" s="1" t="s">
        <v>774</v>
      </c>
      <c r="C1286" s="1" t="s">
        <v>75</v>
      </c>
      <c r="D1286" s="1" t="s">
        <v>16</v>
      </c>
      <c r="E1286" s="6">
        <v>37469</v>
      </c>
      <c r="F1286" s="7">
        <v>108500</v>
      </c>
      <c r="G1286" s="7">
        <v>93312.409599999999</v>
      </c>
      <c r="H1286" s="8">
        <v>0.86002220855798595</v>
      </c>
      <c r="I1286" s="32">
        <v>3.1520000000000001</v>
      </c>
      <c r="J1286" s="32">
        <v>3.13</v>
      </c>
      <c r="K1286" s="33">
        <v>0</v>
      </c>
      <c r="L1286" s="33">
        <v>2052.873</v>
      </c>
    </row>
    <row r="1287" spans="1:12" x14ac:dyDescent="0.2">
      <c r="A1287" s="1" t="s">
        <v>110</v>
      </c>
      <c r="B1287" s="1" t="s">
        <v>774</v>
      </c>
      <c r="C1287" s="1" t="s">
        <v>75</v>
      </c>
      <c r="D1287" s="1" t="s">
        <v>16</v>
      </c>
      <c r="E1287" s="6">
        <v>37500</v>
      </c>
      <c r="F1287" s="7">
        <v>105000</v>
      </c>
      <c r="G1287" s="7">
        <v>89759.2929</v>
      </c>
      <c r="H1287" s="8">
        <v>0.85485040827094605</v>
      </c>
      <c r="I1287" s="32">
        <v>3.137</v>
      </c>
      <c r="J1287" s="32">
        <v>3.13</v>
      </c>
      <c r="K1287" s="33">
        <v>0</v>
      </c>
      <c r="L1287" s="33">
        <v>628.31510000000003</v>
      </c>
    </row>
    <row r="1288" spans="1:12" x14ac:dyDescent="0.2">
      <c r="A1288" s="1" t="s">
        <v>110</v>
      </c>
      <c r="B1288" s="1" t="s">
        <v>774</v>
      </c>
      <c r="C1288" s="1" t="s">
        <v>75</v>
      </c>
      <c r="D1288" s="1" t="s">
        <v>16</v>
      </c>
      <c r="E1288" s="6">
        <v>37530</v>
      </c>
      <c r="F1288" s="7">
        <v>108500</v>
      </c>
      <c r="G1288" s="7">
        <v>92212.021399999998</v>
      </c>
      <c r="H1288" s="8">
        <v>0.84988038195069404</v>
      </c>
      <c r="I1288" s="32">
        <v>3.1539999999999999</v>
      </c>
      <c r="J1288" s="32">
        <v>3.13</v>
      </c>
      <c r="K1288" s="33">
        <v>0</v>
      </c>
      <c r="L1288" s="33">
        <v>2213.0884999999998</v>
      </c>
    </row>
    <row r="1289" spans="1:12" x14ac:dyDescent="0.2">
      <c r="A1289" s="1" t="s">
        <v>775</v>
      </c>
      <c r="B1289" s="1" t="s">
        <v>776</v>
      </c>
      <c r="C1289" s="1" t="s">
        <v>75</v>
      </c>
      <c r="D1289" s="1" t="s">
        <v>16</v>
      </c>
      <c r="E1289" s="6">
        <v>36708</v>
      </c>
      <c r="F1289" s="7">
        <v>310000</v>
      </c>
      <c r="G1289" s="7">
        <v>309095.6385</v>
      </c>
      <c r="H1289" s="8">
        <v>0.99708270496663298</v>
      </c>
      <c r="I1289" s="32">
        <v>4.4630000000000001</v>
      </c>
      <c r="J1289" s="32">
        <v>4.3949999999999996</v>
      </c>
      <c r="K1289" s="33">
        <v>0</v>
      </c>
      <c r="L1289" s="33">
        <v>21018.503400000001</v>
      </c>
    </row>
    <row r="1290" spans="1:12" x14ac:dyDescent="0.2">
      <c r="A1290" s="1" t="s">
        <v>110</v>
      </c>
      <c r="B1290" s="1" t="s">
        <v>777</v>
      </c>
      <c r="C1290" s="1" t="s">
        <v>75</v>
      </c>
      <c r="D1290" s="1" t="s">
        <v>16</v>
      </c>
      <c r="E1290" s="6">
        <v>37561</v>
      </c>
      <c r="F1290" s="7">
        <v>-150000</v>
      </c>
      <c r="G1290" s="7">
        <v>-126717.57429999999</v>
      </c>
      <c r="H1290" s="8">
        <v>0.84478382873757696</v>
      </c>
      <c r="I1290" s="32">
        <v>3.2530000000000001</v>
      </c>
      <c r="J1290" s="32">
        <v>3.2250000000000001</v>
      </c>
      <c r="K1290" s="33">
        <v>0</v>
      </c>
      <c r="L1290" s="33">
        <v>-3548.0920999999998</v>
      </c>
    </row>
    <row r="1291" spans="1:12" x14ac:dyDescent="0.2">
      <c r="A1291" s="1" t="s">
        <v>110</v>
      </c>
      <c r="B1291" s="1" t="s">
        <v>777</v>
      </c>
      <c r="C1291" s="1" t="s">
        <v>75</v>
      </c>
      <c r="D1291" s="1" t="s">
        <v>16</v>
      </c>
      <c r="E1291" s="6">
        <v>37591</v>
      </c>
      <c r="F1291" s="7">
        <v>-155000</v>
      </c>
      <c r="G1291" s="7">
        <v>-130181.5425</v>
      </c>
      <c r="H1291" s="8">
        <v>0.83988091934925702</v>
      </c>
      <c r="I1291" s="32">
        <v>3.3540000000000001</v>
      </c>
      <c r="J1291" s="32">
        <v>3.2250000000000001</v>
      </c>
      <c r="K1291" s="33">
        <v>0</v>
      </c>
      <c r="L1291" s="33">
        <v>-16793.419000000002</v>
      </c>
    </row>
    <row r="1292" spans="1:12" x14ac:dyDescent="0.2">
      <c r="A1292" s="1" t="s">
        <v>110</v>
      </c>
      <c r="B1292" s="1" t="s">
        <v>777</v>
      </c>
      <c r="C1292" s="1" t="s">
        <v>75</v>
      </c>
      <c r="D1292" s="1" t="s">
        <v>16</v>
      </c>
      <c r="E1292" s="6">
        <v>37622</v>
      </c>
      <c r="F1292" s="7">
        <v>-155000</v>
      </c>
      <c r="G1292" s="7">
        <v>-129399.5261</v>
      </c>
      <c r="H1292" s="8">
        <v>0.83483565215936195</v>
      </c>
      <c r="I1292" s="32">
        <v>3.37</v>
      </c>
      <c r="J1292" s="32">
        <v>3.2250000000000001</v>
      </c>
      <c r="K1292" s="33">
        <v>0</v>
      </c>
      <c r="L1292" s="33">
        <v>-18762.9313</v>
      </c>
    </row>
    <row r="1293" spans="1:12" x14ac:dyDescent="0.2">
      <c r="A1293" s="1" t="s">
        <v>110</v>
      </c>
      <c r="B1293" s="1" t="s">
        <v>777</v>
      </c>
      <c r="C1293" s="1" t="s">
        <v>75</v>
      </c>
      <c r="D1293" s="1" t="s">
        <v>16</v>
      </c>
      <c r="E1293" s="6">
        <v>37653</v>
      </c>
      <c r="F1293" s="7">
        <v>-140000</v>
      </c>
      <c r="G1293" s="7">
        <v>-116173.2692</v>
      </c>
      <c r="H1293" s="8">
        <v>0.82980906588858805</v>
      </c>
      <c r="I1293" s="32">
        <v>3.24</v>
      </c>
      <c r="J1293" s="32">
        <v>3.2250000000000001</v>
      </c>
      <c r="K1293" s="33">
        <v>0</v>
      </c>
      <c r="L1293" s="33">
        <v>-1742.5989999999999</v>
      </c>
    </row>
    <row r="1294" spans="1:12" x14ac:dyDescent="0.2">
      <c r="A1294" s="1" t="s">
        <v>110</v>
      </c>
      <c r="B1294" s="1" t="s">
        <v>777</v>
      </c>
      <c r="C1294" s="1" t="s">
        <v>75</v>
      </c>
      <c r="D1294" s="1" t="s">
        <v>16</v>
      </c>
      <c r="E1294" s="6">
        <v>37681</v>
      </c>
      <c r="F1294" s="7">
        <v>-155000</v>
      </c>
      <c r="G1294" s="7">
        <v>-127920.5607</v>
      </c>
      <c r="H1294" s="8">
        <v>0.82529393992548905</v>
      </c>
      <c r="I1294" s="32">
        <v>3.1030000000000002</v>
      </c>
      <c r="J1294" s="32">
        <v>3.2250000000000001</v>
      </c>
      <c r="K1294" s="33">
        <v>0</v>
      </c>
      <c r="L1294" s="33">
        <v>15606.3084</v>
      </c>
    </row>
    <row r="1295" spans="1:12" x14ac:dyDescent="0.2">
      <c r="A1295" s="1" t="s">
        <v>126</v>
      </c>
      <c r="B1295" s="1" t="s">
        <v>778</v>
      </c>
      <c r="C1295" s="1" t="s">
        <v>75</v>
      </c>
      <c r="D1295" s="1" t="s">
        <v>16</v>
      </c>
      <c r="E1295" s="6">
        <v>38718</v>
      </c>
      <c r="F1295" s="7">
        <v>1150000</v>
      </c>
      <c r="G1295" s="7">
        <v>775485.08990000002</v>
      </c>
      <c r="H1295" s="8">
        <v>0.67433486077791305</v>
      </c>
      <c r="I1295" s="32">
        <v>3.2959999999999998</v>
      </c>
      <c r="J1295" s="32">
        <v>3</v>
      </c>
      <c r="K1295" s="33">
        <v>0</v>
      </c>
      <c r="L1295" s="33">
        <v>229543.58660000001</v>
      </c>
    </row>
    <row r="1296" spans="1:12" x14ac:dyDescent="0.2">
      <c r="A1296" s="1" t="s">
        <v>126</v>
      </c>
      <c r="B1296" s="1" t="s">
        <v>778</v>
      </c>
      <c r="C1296" s="1" t="s">
        <v>75</v>
      </c>
      <c r="D1296" s="1" t="s">
        <v>16</v>
      </c>
      <c r="E1296" s="6">
        <v>38749</v>
      </c>
      <c r="F1296" s="7">
        <v>1150000</v>
      </c>
      <c r="G1296" s="7">
        <v>770704.37159999995</v>
      </c>
      <c r="H1296" s="8">
        <v>0.67017771445554497</v>
      </c>
      <c r="I1296" s="32">
        <v>3.1779999999999999</v>
      </c>
      <c r="J1296" s="32">
        <v>3</v>
      </c>
      <c r="K1296" s="33">
        <v>0</v>
      </c>
      <c r="L1296" s="33">
        <v>137185.3781</v>
      </c>
    </row>
    <row r="1297" spans="1:12" x14ac:dyDescent="0.2">
      <c r="A1297" s="1" t="s">
        <v>126</v>
      </c>
      <c r="B1297" s="1" t="s">
        <v>778</v>
      </c>
      <c r="C1297" s="1" t="s">
        <v>75</v>
      </c>
      <c r="D1297" s="1" t="s">
        <v>16</v>
      </c>
      <c r="E1297" s="6">
        <v>38777</v>
      </c>
      <c r="F1297" s="7">
        <v>1150000</v>
      </c>
      <c r="G1297" s="7">
        <v>766408.56779999996</v>
      </c>
      <c r="H1297" s="8">
        <v>0.66644223290188498</v>
      </c>
      <c r="I1297" s="32">
        <v>3.05</v>
      </c>
      <c r="J1297" s="32">
        <v>3</v>
      </c>
      <c r="K1297" s="33">
        <v>0</v>
      </c>
      <c r="L1297" s="33">
        <v>38320.428399999997</v>
      </c>
    </row>
    <row r="1298" spans="1:12" x14ac:dyDescent="0.2">
      <c r="A1298" s="1" t="s">
        <v>126</v>
      </c>
      <c r="B1298" s="1" t="s">
        <v>778</v>
      </c>
      <c r="C1298" s="1" t="s">
        <v>75</v>
      </c>
      <c r="D1298" s="1" t="s">
        <v>16</v>
      </c>
      <c r="E1298" s="6">
        <v>38808</v>
      </c>
      <c r="F1298" s="7">
        <v>1150000</v>
      </c>
      <c r="G1298" s="7">
        <v>761677.04280000005</v>
      </c>
      <c r="H1298" s="8">
        <v>0.66232786328535198</v>
      </c>
      <c r="I1298" s="32">
        <v>2.9159999999999999</v>
      </c>
      <c r="J1298" s="32">
        <v>3</v>
      </c>
      <c r="K1298" s="33">
        <v>0</v>
      </c>
      <c r="L1298" s="33">
        <v>-63980.871599999999</v>
      </c>
    </row>
    <row r="1299" spans="1:12" x14ac:dyDescent="0.2">
      <c r="A1299" s="1" t="s">
        <v>126</v>
      </c>
      <c r="B1299" s="1" t="s">
        <v>778</v>
      </c>
      <c r="C1299" s="1" t="s">
        <v>75</v>
      </c>
      <c r="D1299" s="1" t="s">
        <v>16</v>
      </c>
      <c r="E1299" s="6">
        <v>38838</v>
      </c>
      <c r="F1299" s="7">
        <v>1150000</v>
      </c>
      <c r="G1299" s="7">
        <v>757122.59950000001</v>
      </c>
      <c r="H1299" s="8">
        <v>0.65836747779045601</v>
      </c>
      <c r="I1299" s="32">
        <v>2.8940000000000001</v>
      </c>
      <c r="J1299" s="32">
        <v>3</v>
      </c>
      <c r="K1299" s="33">
        <v>0</v>
      </c>
      <c r="L1299" s="33">
        <v>-80254.995500000005</v>
      </c>
    </row>
    <row r="1300" spans="1:12" x14ac:dyDescent="0.2">
      <c r="A1300" s="1" t="s">
        <v>126</v>
      </c>
      <c r="B1300" s="1" t="s">
        <v>778</v>
      </c>
      <c r="C1300" s="1" t="s">
        <v>75</v>
      </c>
      <c r="D1300" s="1" t="s">
        <v>16</v>
      </c>
      <c r="E1300" s="6">
        <v>38869</v>
      </c>
      <c r="F1300" s="7">
        <v>1150000</v>
      </c>
      <c r="G1300" s="7">
        <v>752441.49659999995</v>
      </c>
      <c r="H1300" s="8">
        <v>0.65429695353429995</v>
      </c>
      <c r="I1300" s="32">
        <v>2.9020000000000001</v>
      </c>
      <c r="J1300" s="32">
        <v>3</v>
      </c>
      <c r="K1300" s="33">
        <v>0</v>
      </c>
      <c r="L1300" s="33">
        <v>-73739.266699999993</v>
      </c>
    </row>
    <row r="1301" spans="1:12" x14ac:dyDescent="0.2">
      <c r="A1301" s="1" t="s">
        <v>126</v>
      </c>
      <c r="B1301" s="1" t="s">
        <v>778</v>
      </c>
      <c r="C1301" s="1" t="s">
        <v>75</v>
      </c>
      <c r="D1301" s="1" t="s">
        <v>16</v>
      </c>
      <c r="E1301" s="6">
        <v>38899</v>
      </c>
      <c r="F1301" s="7">
        <v>1150000</v>
      </c>
      <c r="G1301" s="7">
        <v>747935.63410000002</v>
      </c>
      <c r="H1301" s="8">
        <v>0.65037881223929805</v>
      </c>
      <c r="I1301" s="32">
        <v>2.9670000000000001</v>
      </c>
      <c r="J1301" s="32">
        <v>3</v>
      </c>
      <c r="K1301" s="33">
        <v>0</v>
      </c>
      <c r="L1301" s="33">
        <v>-24681.875899999999</v>
      </c>
    </row>
    <row r="1302" spans="1:12" x14ac:dyDescent="0.2">
      <c r="A1302" s="1" t="s">
        <v>126</v>
      </c>
      <c r="B1302" s="1" t="s">
        <v>778</v>
      </c>
      <c r="C1302" s="1" t="s">
        <v>75</v>
      </c>
      <c r="D1302" s="1" t="s">
        <v>16</v>
      </c>
      <c r="E1302" s="6">
        <v>38930</v>
      </c>
      <c r="F1302" s="7">
        <v>1150000</v>
      </c>
      <c r="G1302" s="7">
        <v>743304.51009999996</v>
      </c>
      <c r="H1302" s="8">
        <v>0.64635174788820404</v>
      </c>
      <c r="I1302" s="32">
        <v>2.964</v>
      </c>
      <c r="J1302" s="32">
        <v>3</v>
      </c>
      <c r="K1302" s="33">
        <v>0</v>
      </c>
      <c r="L1302" s="33">
        <v>-26758.9624</v>
      </c>
    </row>
    <row r="1303" spans="1:12" x14ac:dyDescent="0.2">
      <c r="A1303" s="1" t="s">
        <v>126</v>
      </c>
      <c r="B1303" s="1" t="s">
        <v>778</v>
      </c>
      <c r="C1303" s="1" t="s">
        <v>75</v>
      </c>
      <c r="D1303" s="1" t="s">
        <v>16</v>
      </c>
      <c r="E1303" s="6">
        <v>38961</v>
      </c>
      <c r="F1303" s="7">
        <v>1150000</v>
      </c>
      <c r="G1303" s="7">
        <v>738698.61620000005</v>
      </c>
      <c r="H1303" s="8">
        <v>0.64234662274676801</v>
      </c>
      <c r="I1303" s="32">
        <v>2.9460000000000002</v>
      </c>
      <c r="J1303" s="32">
        <v>3</v>
      </c>
      <c r="K1303" s="33">
        <v>0</v>
      </c>
      <c r="L1303" s="33">
        <v>-39889.725299999998</v>
      </c>
    </row>
    <row r="1304" spans="1:12" x14ac:dyDescent="0.2">
      <c r="A1304" s="1" t="s">
        <v>126</v>
      </c>
      <c r="B1304" s="1" t="s">
        <v>778</v>
      </c>
      <c r="C1304" s="1" t="s">
        <v>75</v>
      </c>
      <c r="D1304" s="1" t="s">
        <v>16</v>
      </c>
      <c r="E1304" s="6">
        <v>38991</v>
      </c>
      <c r="F1304" s="7">
        <v>1150000</v>
      </c>
      <c r="G1304" s="7">
        <v>734265.21499999997</v>
      </c>
      <c r="H1304" s="8">
        <v>0.63849149132774496</v>
      </c>
      <c r="I1304" s="32">
        <v>2.96</v>
      </c>
      <c r="J1304" s="32">
        <v>3</v>
      </c>
      <c r="K1304" s="33">
        <v>0</v>
      </c>
      <c r="L1304" s="33">
        <v>-29370.6086</v>
      </c>
    </row>
    <row r="1305" spans="1:12" x14ac:dyDescent="0.2">
      <c r="A1305" s="1" t="s">
        <v>126</v>
      </c>
      <c r="B1305" s="1" t="s">
        <v>778</v>
      </c>
      <c r="C1305" s="1" t="s">
        <v>75</v>
      </c>
      <c r="D1305" s="1" t="s">
        <v>16</v>
      </c>
      <c r="E1305" s="6">
        <v>39022</v>
      </c>
      <c r="F1305" s="7">
        <v>1150000</v>
      </c>
      <c r="G1305" s="7">
        <v>729708.63650000002</v>
      </c>
      <c r="H1305" s="8">
        <v>0.63452924915539399</v>
      </c>
      <c r="I1305" s="32">
        <v>3.044</v>
      </c>
      <c r="J1305" s="32">
        <v>3</v>
      </c>
      <c r="K1305" s="33">
        <v>0</v>
      </c>
      <c r="L1305" s="33">
        <v>32107.18</v>
      </c>
    </row>
    <row r="1306" spans="1:12" x14ac:dyDescent="0.2">
      <c r="A1306" s="1" t="s">
        <v>126</v>
      </c>
      <c r="B1306" s="1" t="s">
        <v>778</v>
      </c>
      <c r="C1306" s="1" t="s">
        <v>75</v>
      </c>
      <c r="D1306" s="1" t="s">
        <v>16</v>
      </c>
      <c r="E1306" s="6">
        <v>39052</v>
      </c>
      <c r="F1306" s="7">
        <v>1150000</v>
      </c>
      <c r="G1306" s="7">
        <v>725322.74840000004</v>
      </c>
      <c r="H1306" s="8">
        <v>0.63071543341701197</v>
      </c>
      <c r="I1306" s="32">
        <v>3.1360000000000001</v>
      </c>
      <c r="J1306" s="32">
        <v>3</v>
      </c>
      <c r="K1306" s="33">
        <v>0</v>
      </c>
      <c r="L1306" s="33">
        <v>98643.893800000005</v>
      </c>
    </row>
    <row r="1307" spans="1:12" x14ac:dyDescent="0.2">
      <c r="A1307" s="1" t="s">
        <v>157</v>
      </c>
      <c r="B1307" s="1" t="s">
        <v>779</v>
      </c>
      <c r="C1307" s="1" t="s">
        <v>75</v>
      </c>
      <c r="D1307" s="1" t="s">
        <v>16</v>
      </c>
      <c r="E1307" s="6">
        <v>36739</v>
      </c>
      <c r="F1307" s="7">
        <v>-310000</v>
      </c>
      <c r="G1307" s="7">
        <v>-307328.19799999997</v>
      </c>
      <c r="H1307" s="8">
        <v>0.99138128386536595</v>
      </c>
      <c r="I1307" s="32">
        <v>4.4219999999999997</v>
      </c>
      <c r="J1307" s="32">
        <v>4.3624999999999998</v>
      </c>
      <c r="K1307" s="33">
        <v>0</v>
      </c>
      <c r="L1307" s="33">
        <v>-18286.0278</v>
      </c>
    </row>
    <row r="1308" spans="1:12" x14ac:dyDescent="0.2">
      <c r="A1308" s="1" t="s">
        <v>126</v>
      </c>
      <c r="B1308" s="1" t="s">
        <v>780</v>
      </c>
      <c r="C1308" s="1" t="s">
        <v>75</v>
      </c>
      <c r="D1308" s="1" t="s">
        <v>16</v>
      </c>
      <c r="E1308" s="6">
        <v>37987</v>
      </c>
      <c r="F1308" s="7">
        <v>-1150000</v>
      </c>
      <c r="G1308" s="7">
        <v>-894634.95200000005</v>
      </c>
      <c r="H1308" s="8">
        <v>0.77794343649116204</v>
      </c>
      <c r="I1308" s="32">
        <v>3.3119999999999998</v>
      </c>
      <c r="J1308" s="32">
        <v>3</v>
      </c>
      <c r="K1308" s="33">
        <v>0</v>
      </c>
      <c r="L1308" s="33">
        <v>-279126.10499999998</v>
      </c>
    </row>
    <row r="1309" spans="1:12" x14ac:dyDescent="0.2">
      <c r="A1309" s="1" t="s">
        <v>126</v>
      </c>
      <c r="B1309" s="1" t="s">
        <v>780</v>
      </c>
      <c r="C1309" s="1" t="s">
        <v>75</v>
      </c>
      <c r="D1309" s="1" t="s">
        <v>16</v>
      </c>
      <c r="E1309" s="6">
        <v>38018</v>
      </c>
      <c r="F1309" s="7">
        <v>-1150000</v>
      </c>
      <c r="G1309" s="7">
        <v>-889265.68319999997</v>
      </c>
      <c r="H1309" s="8">
        <v>0.77327450710218604</v>
      </c>
      <c r="I1309" s="32">
        <v>3.1859999999999999</v>
      </c>
      <c r="J1309" s="32">
        <v>3</v>
      </c>
      <c r="K1309" s="33">
        <v>0</v>
      </c>
      <c r="L1309" s="33">
        <v>-165403.41709999999</v>
      </c>
    </row>
    <row r="1310" spans="1:12" x14ac:dyDescent="0.2">
      <c r="A1310" s="1" t="s">
        <v>126</v>
      </c>
      <c r="B1310" s="1" t="s">
        <v>780</v>
      </c>
      <c r="C1310" s="1" t="s">
        <v>75</v>
      </c>
      <c r="D1310" s="1" t="s">
        <v>16</v>
      </c>
      <c r="E1310" s="6">
        <v>38047</v>
      </c>
      <c r="F1310" s="7">
        <v>-1150000</v>
      </c>
      <c r="G1310" s="7">
        <v>-884271.66650000005</v>
      </c>
      <c r="H1310" s="8">
        <v>0.76893188392573597</v>
      </c>
      <c r="I1310" s="32">
        <v>3.052</v>
      </c>
      <c r="J1310" s="32">
        <v>3</v>
      </c>
      <c r="K1310" s="33">
        <v>0</v>
      </c>
      <c r="L1310" s="33">
        <v>-45982.126700000001</v>
      </c>
    </row>
    <row r="1311" spans="1:12" x14ac:dyDescent="0.2">
      <c r="A1311" s="1" t="s">
        <v>126</v>
      </c>
      <c r="B1311" s="1" t="s">
        <v>780</v>
      </c>
      <c r="C1311" s="1" t="s">
        <v>75</v>
      </c>
      <c r="D1311" s="1" t="s">
        <v>16</v>
      </c>
      <c r="E1311" s="6">
        <v>38078</v>
      </c>
      <c r="F1311" s="7">
        <v>-1150000</v>
      </c>
      <c r="G1311" s="7">
        <v>-878964.01159999997</v>
      </c>
      <c r="H1311" s="8">
        <v>0.764316531813369</v>
      </c>
      <c r="I1311" s="32">
        <v>2.9119999999999999</v>
      </c>
      <c r="J1311" s="32">
        <v>3</v>
      </c>
      <c r="K1311" s="33">
        <v>0</v>
      </c>
      <c r="L1311" s="33">
        <v>77348.832999999999</v>
      </c>
    </row>
    <row r="1312" spans="1:12" x14ac:dyDescent="0.2">
      <c r="A1312" s="1" t="s">
        <v>126</v>
      </c>
      <c r="B1312" s="1" t="s">
        <v>780</v>
      </c>
      <c r="C1312" s="1" t="s">
        <v>75</v>
      </c>
      <c r="D1312" s="1" t="s">
        <v>16</v>
      </c>
      <c r="E1312" s="6">
        <v>38108</v>
      </c>
      <c r="F1312" s="7">
        <v>-1150000</v>
      </c>
      <c r="G1312" s="7">
        <v>-873857.69149999996</v>
      </c>
      <c r="H1312" s="8">
        <v>0.75987625346767695</v>
      </c>
      <c r="I1312" s="32">
        <v>2.8879999999999999</v>
      </c>
      <c r="J1312" s="32">
        <v>3</v>
      </c>
      <c r="K1312" s="33">
        <v>0</v>
      </c>
      <c r="L1312" s="33">
        <v>97872.061400000006</v>
      </c>
    </row>
    <row r="1313" spans="1:12" x14ac:dyDescent="0.2">
      <c r="A1313" s="1" t="s">
        <v>126</v>
      </c>
      <c r="B1313" s="1" t="s">
        <v>780</v>
      </c>
      <c r="C1313" s="1" t="s">
        <v>75</v>
      </c>
      <c r="D1313" s="1" t="s">
        <v>16</v>
      </c>
      <c r="E1313" s="6">
        <v>38139</v>
      </c>
      <c r="F1313" s="7">
        <v>-1150000</v>
      </c>
      <c r="G1313" s="7">
        <v>-868611.98270000005</v>
      </c>
      <c r="H1313" s="8">
        <v>0.75531476757955496</v>
      </c>
      <c r="I1313" s="32">
        <v>2.8940000000000001</v>
      </c>
      <c r="J1313" s="32">
        <v>3</v>
      </c>
      <c r="K1313" s="33">
        <v>0</v>
      </c>
      <c r="L1313" s="33">
        <v>92072.870200000005</v>
      </c>
    </row>
    <row r="1314" spans="1:12" x14ac:dyDescent="0.2">
      <c r="A1314" s="1" t="s">
        <v>126</v>
      </c>
      <c r="B1314" s="1" t="s">
        <v>780</v>
      </c>
      <c r="C1314" s="1" t="s">
        <v>75</v>
      </c>
      <c r="D1314" s="1" t="s">
        <v>16</v>
      </c>
      <c r="E1314" s="6">
        <v>38169</v>
      </c>
      <c r="F1314" s="7">
        <v>-1150000</v>
      </c>
      <c r="G1314" s="7">
        <v>-863565.14679999999</v>
      </c>
      <c r="H1314" s="8">
        <v>0.75092621458023301</v>
      </c>
      <c r="I1314" s="32">
        <v>2.9590000000000001</v>
      </c>
      <c r="J1314" s="32">
        <v>3</v>
      </c>
      <c r="K1314" s="33">
        <v>0</v>
      </c>
      <c r="L1314" s="33">
        <v>35406.171000000002</v>
      </c>
    </row>
    <row r="1315" spans="1:12" x14ac:dyDescent="0.2">
      <c r="A1315" s="1" t="s">
        <v>126</v>
      </c>
      <c r="B1315" s="1" t="s">
        <v>780</v>
      </c>
      <c r="C1315" s="1" t="s">
        <v>75</v>
      </c>
      <c r="D1315" s="1" t="s">
        <v>16</v>
      </c>
      <c r="E1315" s="6">
        <v>38200</v>
      </c>
      <c r="F1315" s="7">
        <v>-1150000</v>
      </c>
      <c r="G1315" s="7">
        <v>-858380.54989999998</v>
      </c>
      <c r="H1315" s="8">
        <v>0.746417869519445</v>
      </c>
      <c r="I1315" s="32">
        <v>2.956</v>
      </c>
      <c r="J1315" s="32">
        <v>3</v>
      </c>
      <c r="K1315" s="33">
        <v>0</v>
      </c>
      <c r="L1315" s="33">
        <v>37768.744200000001</v>
      </c>
    </row>
    <row r="1316" spans="1:12" x14ac:dyDescent="0.2">
      <c r="A1316" s="1" t="s">
        <v>126</v>
      </c>
      <c r="B1316" s="1" t="s">
        <v>780</v>
      </c>
      <c r="C1316" s="1" t="s">
        <v>75</v>
      </c>
      <c r="D1316" s="1" t="s">
        <v>16</v>
      </c>
      <c r="E1316" s="6">
        <v>38231</v>
      </c>
      <c r="F1316" s="7">
        <v>-1150000</v>
      </c>
      <c r="G1316" s="7">
        <v>-853226.73970000003</v>
      </c>
      <c r="H1316" s="8">
        <v>0.74193629542723005</v>
      </c>
      <c r="I1316" s="32">
        <v>2.94</v>
      </c>
      <c r="J1316" s="32">
        <v>3</v>
      </c>
      <c r="K1316" s="33">
        <v>0</v>
      </c>
      <c r="L1316" s="33">
        <v>51193.604399999997</v>
      </c>
    </row>
    <row r="1317" spans="1:12" x14ac:dyDescent="0.2">
      <c r="A1317" s="1" t="s">
        <v>126</v>
      </c>
      <c r="B1317" s="1" t="s">
        <v>780</v>
      </c>
      <c r="C1317" s="1" t="s">
        <v>75</v>
      </c>
      <c r="D1317" s="1" t="s">
        <v>16</v>
      </c>
      <c r="E1317" s="6">
        <v>38261</v>
      </c>
      <c r="F1317" s="7">
        <v>-1150000</v>
      </c>
      <c r="G1317" s="7">
        <v>-848268.32420000003</v>
      </c>
      <c r="H1317" s="8">
        <v>0.73762462972249199</v>
      </c>
      <c r="I1317" s="32">
        <v>2.956</v>
      </c>
      <c r="J1317" s="32">
        <v>3</v>
      </c>
      <c r="K1317" s="33">
        <v>0</v>
      </c>
      <c r="L1317" s="33">
        <v>37323.806299999997</v>
      </c>
    </row>
    <row r="1318" spans="1:12" x14ac:dyDescent="0.2">
      <c r="A1318" s="1" t="s">
        <v>126</v>
      </c>
      <c r="B1318" s="1" t="s">
        <v>780</v>
      </c>
      <c r="C1318" s="1" t="s">
        <v>75</v>
      </c>
      <c r="D1318" s="1" t="s">
        <v>16</v>
      </c>
      <c r="E1318" s="6">
        <v>38292</v>
      </c>
      <c r="F1318" s="7">
        <v>-1150000</v>
      </c>
      <c r="G1318" s="7">
        <v>-843174.5673</v>
      </c>
      <c r="H1318" s="8">
        <v>0.73319527592398703</v>
      </c>
      <c r="I1318" s="32">
        <v>3.05</v>
      </c>
      <c r="J1318" s="32">
        <v>3</v>
      </c>
      <c r="K1318" s="33">
        <v>0</v>
      </c>
      <c r="L1318" s="33">
        <v>-42158.7284</v>
      </c>
    </row>
    <row r="1319" spans="1:12" x14ac:dyDescent="0.2">
      <c r="A1319" s="1" t="s">
        <v>126</v>
      </c>
      <c r="B1319" s="1" t="s">
        <v>780</v>
      </c>
      <c r="C1319" s="1" t="s">
        <v>75</v>
      </c>
      <c r="D1319" s="1" t="s">
        <v>16</v>
      </c>
      <c r="E1319" s="6">
        <v>38322</v>
      </c>
      <c r="F1319" s="7">
        <v>-1150000</v>
      </c>
      <c r="G1319" s="7">
        <v>-838273.93209999998</v>
      </c>
      <c r="H1319" s="8">
        <v>0.72893385402967203</v>
      </c>
      <c r="I1319" s="32">
        <v>3.1480000000000001</v>
      </c>
      <c r="J1319" s="32">
        <v>3</v>
      </c>
      <c r="K1319" s="33">
        <v>0</v>
      </c>
      <c r="L1319" s="33">
        <v>-124064.542</v>
      </c>
    </row>
    <row r="1320" spans="1:12" x14ac:dyDescent="0.2">
      <c r="A1320" s="1" t="s">
        <v>112</v>
      </c>
      <c r="B1320" s="1" t="s">
        <v>781</v>
      </c>
      <c r="C1320" s="1" t="s">
        <v>75</v>
      </c>
      <c r="D1320" s="1" t="s">
        <v>16</v>
      </c>
      <c r="E1320" s="6">
        <v>36982</v>
      </c>
      <c r="F1320" s="7">
        <v>-100000</v>
      </c>
      <c r="G1320" s="7">
        <v>-94602.334199999998</v>
      </c>
      <c r="H1320" s="8">
        <v>0.946023342338975</v>
      </c>
      <c r="I1320" s="32">
        <v>3.7389999999999999</v>
      </c>
      <c r="J1320" s="32">
        <v>3.54</v>
      </c>
      <c r="K1320" s="33">
        <v>0</v>
      </c>
      <c r="L1320" s="33">
        <v>-18825.8645</v>
      </c>
    </row>
    <row r="1321" spans="1:12" x14ac:dyDescent="0.2">
      <c r="A1321" s="1" t="s">
        <v>112</v>
      </c>
      <c r="B1321" s="1" t="s">
        <v>781</v>
      </c>
      <c r="C1321" s="1" t="s">
        <v>75</v>
      </c>
      <c r="D1321" s="1" t="s">
        <v>16</v>
      </c>
      <c r="E1321" s="6">
        <v>37012</v>
      </c>
      <c r="F1321" s="7">
        <v>-100000</v>
      </c>
      <c r="G1321" s="7">
        <v>-94050.100999999995</v>
      </c>
      <c r="H1321" s="8">
        <v>0.94050100977074902</v>
      </c>
      <c r="I1321" s="32">
        <v>3.593</v>
      </c>
      <c r="J1321" s="32">
        <v>3.54</v>
      </c>
      <c r="K1321" s="33">
        <v>0</v>
      </c>
      <c r="L1321" s="33">
        <v>-4984.6553999999996</v>
      </c>
    </row>
    <row r="1322" spans="1:12" x14ac:dyDescent="0.2">
      <c r="A1322" s="1" t="s">
        <v>112</v>
      </c>
      <c r="B1322" s="1" t="s">
        <v>781</v>
      </c>
      <c r="C1322" s="1" t="s">
        <v>75</v>
      </c>
      <c r="D1322" s="1" t="s">
        <v>16</v>
      </c>
      <c r="E1322" s="6">
        <v>37043</v>
      </c>
      <c r="F1322" s="7">
        <v>-100000</v>
      </c>
      <c r="G1322" s="7">
        <v>-93480.740900000004</v>
      </c>
      <c r="H1322" s="8">
        <v>0.93480740935338502</v>
      </c>
      <c r="I1322" s="32">
        <v>3.56</v>
      </c>
      <c r="J1322" s="32">
        <v>3.54</v>
      </c>
      <c r="K1322" s="33">
        <v>0</v>
      </c>
      <c r="L1322" s="33">
        <v>-1869.6148000000001</v>
      </c>
    </row>
    <row r="1323" spans="1:12" x14ac:dyDescent="0.2">
      <c r="A1323" s="1" t="s">
        <v>112</v>
      </c>
      <c r="B1323" s="1" t="s">
        <v>781</v>
      </c>
      <c r="C1323" s="1" t="s">
        <v>75</v>
      </c>
      <c r="D1323" s="1" t="s">
        <v>16</v>
      </c>
      <c r="E1323" s="6">
        <v>37073</v>
      </c>
      <c r="F1323" s="7">
        <v>-100000</v>
      </c>
      <c r="G1323" s="7">
        <v>-92932.352599999998</v>
      </c>
      <c r="H1323" s="8">
        <v>0.92932352572618904</v>
      </c>
      <c r="I1323" s="32">
        <v>3.552</v>
      </c>
      <c r="J1323" s="32">
        <v>3.54</v>
      </c>
      <c r="K1323" s="33">
        <v>0</v>
      </c>
      <c r="L1323" s="33">
        <v>-1115.1882000000001</v>
      </c>
    </row>
    <row r="1324" spans="1:12" x14ac:dyDescent="0.2">
      <c r="A1324" s="1" t="s">
        <v>112</v>
      </c>
      <c r="B1324" s="1" t="s">
        <v>781</v>
      </c>
      <c r="C1324" s="1" t="s">
        <v>75</v>
      </c>
      <c r="D1324" s="1" t="s">
        <v>16</v>
      </c>
      <c r="E1324" s="6">
        <v>37104</v>
      </c>
      <c r="F1324" s="7">
        <v>-100000</v>
      </c>
      <c r="G1324" s="7">
        <v>-92369.935899999997</v>
      </c>
      <c r="H1324" s="8">
        <v>0.92369935869303299</v>
      </c>
      <c r="I1324" s="32">
        <v>3.5510000000000002</v>
      </c>
      <c r="J1324" s="32">
        <v>3.54</v>
      </c>
      <c r="K1324" s="33">
        <v>0</v>
      </c>
      <c r="L1324" s="33">
        <v>-1016.0693</v>
      </c>
    </row>
    <row r="1325" spans="1:12" x14ac:dyDescent="0.2">
      <c r="A1325" s="1" t="s">
        <v>112</v>
      </c>
      <c r="B1325" s="1" t="s">
        <v>781</v>
      </c>
      <c r="C1325" s="1" t="s">
        <v>75</v>
      </c>
      <c r="D1325" s="1" t="s">
        <v>16</v>
      </c>
      <c r="E1325" s="6">
        <v>37135</v>
      </c>
      <c r="F1325" s="7">
        <v>-100000</v>
      </c>
      <c r="G1325" s="7">
        <v>-91809.453699999998</v>
      </c>
      <c r="H1325" s="8">
        <v>0.91809453690174003</v>
      </c>
      <c r="I1325" s="32">
        <v>3.5310000000000001</v>
      </c>
      <c r="J1325" s="32">
        <v>3.54</v>
      </c>
      <c r="K1325" s="33">
        <v>0</v>
      </c>
      <c r="L1325" s="33">
        <v>826.28510000000006</v>
      </c>
    </row>
    <row r="1326" spans="1:12" x14ac:dyDescent="0.2">
      <c r="A1326" s="1" t="s">
        <v>112</v>
      </c>
      <c r="B1326" s="1" t="s">
        <v>781</v>
      </c>
      <c r="C1326" s="1" t="s">
        <v>75</v>
      </c>
      <c r="D1326" s="1" t="s">
        <v>16</v>
      </c>
      <c r="E1326" s="6">
        <v>37165</v>
      </c>
      <c r="F1326" s="7">
        <v>-100000</v>
      </c>
      <c r="G1326" s="7">
        <v>-91270.432400000005</v>
      </c>
      <c r="H1326" s="8">
        <v>0.91270432430278303</v>
      </c>
      <c r="I1326" s="32">
        <v>3.54</v>
      </c>
      <c r="J1326" s="32">
        <v>3.54</v>
      </c>
      <c r="K1326" s="33">
        <v>0</v>
      </c>
      <c r="L1326" s="33">
        <v>0</v>
      </c>
    </row>
    <row r="1327" spans="1:12" x14ac:dyDescent="0.2">
      <c r="A1327" s="1" t="s">
        <v>101</v>
      </c>
      <c r="B1327" s="1" t="s">
        <v>782</v>
      </c>
      <c r="C1327" s="1" t="s">
        <v>75</v>
      </c>
      <c r="D1327" s="1" t="s">
        <v>16</v>
      </c>
      <c r="E1327" s="6">
        <v>36739</v>
      </c>
      <c r="F1327" s="7">
        <v>310000</v>
      </c>
      <c r="G1327" s="7">
        <v>307328.19799999997</v>
      </c>
      <c r="H1327" s="8">
        <v>0.99138128386536595</v>
      </c>
      <c r="I1327" s="32">
        <v>4.4219999999999997</v>
      </c>
      <c r="J1327" s="32">
        <v>4.3574999999999999</v>
      </c>
      <c r="K1327" s="33">
        <v>0</v>
      </c>
      <c r="L1327" s="33">
        <v>19822.668799999999</v>
      </c>
    </row>
    <row r="1328" spans="1:12" x14ac:dyDescent="0.2">
      <c r="A1328" s="1" t="s">
        <v>157</v>
      </c>
      <c r="B1328" s="1" t="s">
        <v>783</v>
      </c>
      <c r="C1328" s="1" t="s">
        <v>75</v>
      </c>
      <c r="D1328" s="1" t="s">
        <v>16</v>
      </c>
      <c r="E1328" s="6">
        <v>36982</v>
      </c>
      <c r="F1328" s="7">
        <v>-150000</v>
      </c>
      <c r="G1328" s="7">
        <v>-141903.50140000001</v>
      </c>
      <c r="H1328" s="8">
        <v>0.946023342338975</v>
      </c>
      <c r="I1328" s="32">
        <v>3.7389999999999999</v>
      </c>
      <c r="J1328" s="32">
        <v>3.5649999999999999</v>
      </c>
      <c r="K1328" s="33">
        <v>0</v>
      </c>
      <c r="L1328" s="33">
        <v>-24691.209200000001</v>
      </c>
    </row>
    <row r="1329" spans="1:12" x14ac:dyDescent="0.2">
      <c r="A1329" s="1" t="s">
        <v>157</v>
      </c>
      <c r="B1329" s="1" t="s">
        <v>783</v>
      </c>
      <c r="C1329" s="1" t="s">
        <v>75</v>
      </c>
      <c r="D1329" s="1" t="s">
        <v>16</v>
      </c>
      <c r="E1329" s="6">
        <v>37012</v>
      </c>
      <c r="F1329" s="7">
        <v>-155000</v>
      </c>
      <c r="G1329" s="7">
        <v>-145777.65650000001</v>
      </c>
      <c r="H1329" s="8">
        <v>0.94050100977074902</v>
      </c>
      <c r="I1329" s="32">
        <v>3.593</v>
      </c>
      <c r="J1329" s="32">
        <v>3.5649999999999999</v>
      </c>
      <c r="K1329" s="33">
        <v>0</v>
      </c>
      <c r="L1329" s="33">
        <v>-4081.7743999999998</v>
      </c>
    </row>
    <row r="1330" spans="1:12" x14ac:dyDescent="0.2">
      <c r="A1330" s="1" t="s">
        <v>157</v>
      </c>
      <c r="B1330" s="1" t="s">
        <v>783</v>
      </c>
      <c r="C1330" s="1" t="s">
        <v>75</v>
      </c>
      <c r="D1330" s="1" t="s">
        <v>16</v>
      </c>
      <c r="E1330" s="6">
        <v>37043</v>
      </c>
      <c r="F1330" s="7">
        <v>-150000</v>
      </c>
      <c r="G1330" s="7">
        <v>-140221.11139999999</v>
      </c>
      <c r="H1330" s="8">
        <v>0.93480740935338502</v>
      </c>
      <c r="I1330" s="32">
        <v>3.56</v>
      </c>
      <c r="J1330" s="32">
        <v>3.5649999999999999</v>
      </c>
      <c r="K1330" s="33">
        <v>0</v>
      </c>
      <c r="L1330" s="33">
        <v>701.10559999999998</v>
      </c>
    </row>
    <row r="1331" spans="1:12" x14ac:dyDescent="0.2">
      <c r="A1331" s="1" t="s">
        <v>157</v>
      </c>
      <c r="B1331" s="1" t="s">
        <v>783</v>
      </c>
      <c r="C1331" s="1" t="s">
        <v>75</v>
      </c>
      <c r="D1331" s="1" t="s">
        <v>16</v>
      </c>
      <c r="E1331" s="6">
        <v>37073</v>
      </c>
      <c r="F1331" s="7">
        <v>-155000</v>
      </c>
      <c r="G1331" s="7">
        <v>-144045.1465</v>
      </c>
      <c r="H1331" s="8">
        <v>0.92932352572618904</v>
      </c>
      <c r="I1331" s="32">
        <v>3.552</v>
      </c>
      <c r="J1331" s="32">
        <v>3.5649999999999999</v>
      </c>
      <c r="K1331" s="33">
        <v>0</v>
      </c>
      <c r="L1331" s="33">
        <v>1872.5869</v>
      </c>
    </row>
    <row r="1332" spans="1:12" x14ac:dyDescent="0.2">
      <c r="A1332" s="1" t="s">
        <v>157</v>
      </c>
      <c r="B1332" s="1" t="s">
        <v>783</v>
      </c>
      <c r="C1332" s="1" t="s">
        <v>75</v>
      </c>
      <c r="D1332" s="1" t="s">
        <v>16</v>
      </c>
      <c r="E1332" s="6">
        <v>37104</v>
      </c>
      <c r="F1332" s="7">
        <v>-155000</v>
      </c>
      <c r="G1332" s="7">
        <v>-143173.40059999999</v>
      </c>
      <c r="H1332" s="8">
        <v>0.92369935869303299</v>
      </c>
      <c r="I1332" s="32">
        <v>3.5510000000000002</v>
      </c>
      <c r="J1332" s="32">
        <v>3.5649999999999999</v>
      </c>
      <c r="K1332" s="33">
        <v>0</v>
      </c>
      <c r="L1332" s="33">
        <v>2004.4276</v>
      </c>
    </row>
    <row r="1333" spans="1:12" x14ac:dyDescent="0.2">
      <c r="A1333" s="1" t="s">
        <v>157</v>
      </c>
      <c r="B1333" s="1" t="s">
        <v>783</v>
      </c>
      <c r="C1333" s="1" t="s">
        <v>75</v>
      </c>
      <c r="D1333" s="1" t="s">
        <v>16</v>
      </c>
      <c r="E1333" s="6">
        <v>37135</v>
      </c>
      <c r="F1333" s="7">
        <v>-150000</v>
      </c>
      <c r="G1333" s="7">
        <v>-137714.18049999999</v>
      </c>
      <c r="H1333" s="8">
        <v>0.91809453690174003</v>
      </c>
      <c r="I1333" s="32">
        <v>3.5310000000000001</v>
      </c>
      <c r="J1333" s="32">
        <v>3.5649999999999999</v>
      </c>
      <c r="K1333" s="33">
        <v>0</v>
      </c>
      <c r="L1333" s="33">
        <v>4682.2821000000004</v>
      </c>
    </row>
    <row r="1334" spans="1:12" x14ac:dyDescent="0.2">
      <c r="A1334" s="1" t="s">
        <v>157</v>
      </c>
      <c r="B1334" s="1" t="s">
        <v>783</v>
      </c>
      <c r="C1334" s="1" t="s">
        <v>75</v>
      </c>
      <c r="D1334" s="1" t="s">
        <v>16</v>
      </c>
      <c r="E1334" s="6">
        <v>37165</v>
      </c>
      <c r="F1334" s="7">
        <v>-155000</v>
      </c>
      <c r="G1334" s="7">
        <v>-141469.1703</v>
      </c>
      <c r="H1334" s="8">
        <v>0.91270432430278303</v>
      </c>
      <c r="I1334" s="32">
        <v>3.54</v>
      </c>
      <c r="J1334" s="32">
        <v>3.5649999999999999</v>
      </c>
      <c r="K1334" s="33">
        <v>0</v>
      </c>
      <c r="L1334" s="33">
        <v>3536.7293</v>
      </c>
    </row>
    <row r="1335" spans="1:12" x14ac:dyDescent="0.2">
      <c r="A1335" s="1" t="s">
        <v>784</v>
      </c>
      <c r="B1335" s="1" t="s">
        <v>785</v>
      </c>
      <c r="C1335" s="1" t="s">
        <v>75</v>
      </c>
      <c r="D1335" s="1" t="s">
        <v>16</v>
      </c>
      <c r="E1335" s="6">
        <v>37257</v>
      </c>
      <c r="F1335" s="7">
        <v>310000</v>
      </c>
      <c r="G1335" s="7">
        <v>277880.86259999999</v>
      </c>
      <c r="H1335" s="8">
        <v>0.89638987946130499</v>
      </c>
      <c r="I1335" s="32">
        <v>3.7130000000000001</v>
      </c>
      <c r="J1335" s="32">
        <v>3.19</v>
      </c>
      <c r="K1335" s="33">
        <v>0</v>
      </c>
      <c r="L1335" s="33">
        <v>145331.6912</v>
      </c>
    </row>
    <row r="1336" spans="1:12" x14ac:dyDescent="0.2">
      <c r="A1336" s="1" t="s">
        <v>784</v>
      </c>
      <c r="B1336" s="1" t="s">
        <v>785</v>
      </c>
      <c r="C1336" s="1" t="s">
        <v>75</v>
      </c>
      <c r="D1336" s="1" t="s">
        <v>16</v>
      </c>
      <c r="E1336" s="6">
        <v>37288</v>
      </c>
      <c r="F1336" s="7">
        <v>280000</v>
      </c>
      <c r="G1336" s="7">
        <v>249465.4767</v>
      </c>
      <c r="H1336" s="8">
        <v>0.890948131218537</v>
      </c>
      <c r="I1336" s="32">
        <v>3.5779999999999998</v>
      </c>
      <c r="J1336" s="32">
        <v>3.19</v>
      </c>
      <c r="K1336" s="33">
        <v>0</v>
      </c>
      <c r="L1336" s="33">
        <v>96792.604999999996</v>
      </c>
    </row>
    <row r="1337" spans="1:12" x14ac:dyDescent="0.2">
      <c r="A1337" s="1" t="s">
        <v>784</v>
      </c>
      <c r="B1337" s="1" t="s">
        <v>785</v>
      </c>
      <c r="C1337" s="1" t="s">
        <v>75</v>
      </c>
      <c r="D1337" s="1" t="s">
        <v>16</v>
      </c>
      <c r="E1337" s="6">
        <v>37316</v>
      </c>
      <c r="F1337" s="7">
        <v>310000</v>
      </c>
      <c r="G1337" s="7">
        <v>274676.87780000002</v>
      </c>
      <c r="H1337" s="8">
        <v>0.88605444443536896</v>
      </c>
      <c r="I1337" s="32">
        <v>3.4279999999999999</v>
      </c>
      <c r="J1337" s="32">
        <v>3.19</v>
      </c>
      <c r="K1337" s="33">
        <v>0</v>
      </c>
      <c r="L1337" s="33">
        <v>65373.096899999997</v>
      </c>
    </row>
    <row r="1338" spans="1:12" x14ac:dyDescent="0.2">
      <c r="A1338" s="1" t="s">
        <v>784</v>
      </c>
      <c r="B1338" s="1" t="s">
        <v>785</v>
      </c>
      <c r="C1338" s="1" t="s">
        <v>75</v>
      </c>
      <c r="D1338" s="1" t="s">
        <v>16</v>
      </c>
      <c r="E1338" s="6">
        <v>37347</v>
      </c>
      <c r="F1338" s="7">
        <v>300000</v>
      </c>
      <c r="G1338" s="7">
        <v>264206.10060000001</v>
      </c>
      <c r="H1338" s="8">
        <v>0.88068700196184002</v>
      </c>
      <c r="I1338" s="32">
        <v>3.2669999999999999</v>
      </c>
      <c r="J1338" s="32">
        <v>3.19</v>
      </c>
      <c r="K1338" s="33">
        <v>0</v>
      </c>
      <c r="L1338" s="33">
        <v>20343.869699999999</v>
      </c>
    </row>
    <row r="1339" spans="1:12" x14ac:dyDescent="0.2">
      <c r="A1339" s="1" t="s">
        <v>784</v>
      </c>
      <c r="B1339" s="1" t="s">
        <v>785</v>
      </c>
      <c r="C1339" s="1" t="s">
        <v>75</v>
      </c>
      <c r="D1339" s="1" t="s">
        <v>16</v>
      </c>
      <c r="E1339" s="6">
        <v>37377</v>
      </c>
      <c r="F1339" s="7">
        <v>310000</v>
      </c>
      <c r="G1339" s="7">
        <v>271423.53340000001</v>
      </c>
      <c r="H1339" s="8">
        <v>0.87555978500921505</v>
      </c>
      <c r="I1339" s="32">
        <v>3.1920000000000002</v>
      </c>
      <c r="J1339" s="32">
        <v>3.19</v>
      </c>
      <c r="K1339" s="33">
        <v>0</v>
      </c>
      <c r="L1339" s="33">
        <v>542.84709999999995</v>
      </c>
    </row>
    <row r="1340" spans="1:12" x14ac:dyDescent="0.2">
      <c r="A1340" s="1" t="s">
        <v>784</v>
      </c>
      <c r="B1340" s="1" t="s">
        <v>785</v>
      </c>
      <c r="C1340" s="1" t="s">
        <v>75</v>
      </c>
      <c r="D1340" s="1" t="s">
        <v>16</v>
      </c>
      <c r="E1340" s="6">
        <v>37408</v>
      </c>
      <c r="F1340" s="7">
        <v>300000</v>
      </c>
      <c r="G1340" s="7">
        <v>261087.43369999999</v>
      </c>
      <c r="H1340" s="8">
        <v>0.87029144575957695</v>
      </c>
      <c r="I1340" s="32">
        <v>3.1640000000000001</v>
      </c>
      <c r="J1340" s="32">
        <v>3.19</v>
      </c>
      <c r="K1340" s="33">
        <v>0</v>
      </c>
      <c r="L1340" s="33">
        <v>-6788.2732999999998</v>
      </c>
    </row>
    <row r="1341" spans="1:12" x14ac:dyDescent="0.2">
      <c r="A1341" s="1" t="s">
        <v>784</v>
      </c>
      <c r="B1341" s="1" t="s">
        <v>785</v>
      </c>
      <c r="C1341" s="1" t="s">
        <v>75</v>
      </c>
      <c r="D1341" s="1" t="s">
        <v>16</v>
      </c>
      <c r="E1341" s="6">
        <v>37438</v>
      </c>
      <c r="F1341" s="7">
        <v>310000</v>
      </c>
      <c r="G1341" s="7">
        <v>268219.52620000002</v>
      </c>
      <c r="H1341" s="8">
        <v>0.86522427799671497</v>
      </c>
      <c r="I1341" s="32">
        <v>3.1549999999999998</v>
      </c>
      <c r="J1341" s="32">
        <v>3.19</v>
      </c>
      <c r="K1341" s="33">
        <v>0</v>
      </c>
      <c r="L1341" s="33">
        <v>-9387.6833999999999</v>
      </c>
    </row>
    <row r="1342" spans="1:12" x14ac:dyDescent="0.2">
      <c r="A1342" s="1" t="s">
        <v>784</v>
      </c>
      <c r="B1342" s="1" t="s">
        <v>785</v>
      </c>
      <c r="C1342" s="1" t="s">
        <v>75</v>
      </c>
      <c r="D1342" s="1" t="s">
        <v>16</v>
      </c>
      <c r="E1342" s="6">
        <v>37469</v>
      </c>
      <c r="F1342" s="7">
        <v>310000</v>
      </c>
      <c r="G1342" s="7">
        <v>266606.8847</v>
      </c>
      <c r="H1342" s="8">
        <v>0.86002220855798595</v>
      </c>
      <c r="I1342" s="32">
        <v>3.1520000000000001</v>
      </c>
      <c r="J1342" s="32">
        <v>3.19</v>
      </c>
      <c r="K1342" s="33">
        <v>0</v>
      </c>
      <c r="L1342" s="33">
        <v>-10131.061600000001</v>
      </c>
    </row>
    <row r="1343" spans="1:12" x14ac:dyDescent="0.2">
      <c r="A1343" s="1" t="s">
        <v>784</v>
      </c>
      <c r="B1343" s="1" t="s">
        <v>785</v>
      </c>
      <c r="C1343" s="1" t="s">
        <v>75</v>
      </c>
      <c r="D1343" s="1" t="s">
        <v>16</v>
      </c>
      <c r="E1343" s="6">
        <v>37500</v>
      </c>
      <c r="F1343" s="7">
        <v>300000</v>
      </c>
      <c r="G1343" s="7">
        <v>256455.1225</v>
      </c>
      <c r="H1343" s="8">
        <v>0.85485040827094605</v>
      </c>
      <c r="I1343" s="32">
        <v>3.137</v>
      </c>
      <c r="J1343" s="32">
        <v>3.19</v>
      </c>
      <c r="K1343" s="33">
        <v>0</v>
      </c>
      <c r="L1343" s="33">
        <v>-13592.121499999999</v>
      </c>
    </row>
    <row r="1344" spans="1:12" x14ac:dyDescent="0.2">
      <c r="A1344" s="1" t="s">
        <v>784</v>
      </c>
      <c r="B1344" s="1" t="s">
        <v>785</v>
      </c>
      <c r="C1344" s="1" t="s">
        <v>75</v>
      </c>
      <c r="D1344" s="1" t="s">
        <v>16</v>
      </c>
      <c r="E1344" s="6">
        <v>37530</v>
      </c>
      <c r="F1344" s="7">
        <v>310000</v>
      </c>
      <c r="G1344" s="7">
        <v>263462.91840000002</v>
      </c>
      <c r="H1344" s="8">
        <v>0.84988038195069404</v>
      </c>
      <c r="I1344" s="32">
        <v>3.1539999999999999</v>
      </c>
      <c r="J1344" s="32">
        <v>3.19</v>
      </c>
      <c r="K1344" s="33">
        <v>0</v>
      </c>
      <c r="L1344" s="33">
        <v>-9484.6651000000002</v>
      </c>
    </row>
    <row r="1345" spans="1:12" x14ac:dyDescent="0.2">
      <c r="A1345" s="1" t="s">
        <v>784</v>
      </c>
      <c r="B1345" s="1" t="s">
        <v>785</v>
      </c>
      <c r="C1345" s="1" t="s">
        <v>75</v>
      </c>
      <c r="D1345" s="1" t="s">
        <v>16</v>
      </c>
      <c r="E1345" s="6">
        <v>37561</v>
      </c>
      <c r="F1345" s="7">
        <v>300000</v>
      </c>
      <c r="G1345" s="7">
        <v>253435.14859999999</v>
      </c>
      <c r="H1345" s="8">
        <v>0.84478382873757696</v>
      </c>
      <c r="I1345" s="32">
        <v>3.2530000000000001</v>
      </c>
      <c r="J1345" s="32">
        <v>3.19</v>
      </c>
      <c r="K1345" s="33">
        <v>0</v>
      </c>
      <c r="L1345" s="33">
        <v>15966.4144</v>
      </c>
    </row>
    <row r="1346" spans="1:12" x14ac:dyDescent="0.2">
      <c r="A1346" s="1" t="s">
        <v>784</v>
      </c>
      <c r="B1346" s="1" t="s">
        <v>785</v>
      </c>
      <c r="C1346" s="1" t="s">
        <v>75</v>
      </c>
      <c r="D1346" s="1" t="s">
        <v>16</v>
      </c>
      <c r="E1346" s="6">
        <v>37591</v>
      </c>
      <c r="F1346" s="7">
        <v>310000</v>
      </c>
      <c r="G1346" s="7">
        <v>260363.08499999999</v>
      </c>
      <c r="H1346" s="8">
        <v>0.83988091934925702</v>
      </c>
      <c r="I1346" s="32">
        <v>3.3540000000000001</v>
      </c>
      <c r="J1346" s="32">
        <v>3.19</v>
      </c>
      <c r="K1346" s="33">
        <v>0</v>
      </c>
      <c r="L1346" s="33">
        <v>42699.545899999997</v>
      </c>
    </row>
    <row r="1347" spans="1:12" x14ac:dyDescent="0.2">
      <c r="A1347" s="1" t="s">
        <v>112</v>
      </c>
      <c r="B1347" s="1" t="s">
        <v>786</v>
      </c>
      <c r="C1347" s="1" t="s">
        <v>75</v>
      </c>
      <c r="D1347" s="1" t="s">
        <v>16</v>
      </c>
      <c r="E1347" s="6">
        <v>37165</v>
      </c>
      <c r="F1347" s="7">
        <v>-1000000</v>
      </c>
      <c r="G1347" s="7">
        <v>-912704.32429999998</v>
      </c>
      <c r="H1347" s="8">
        <v>0.91270432430278303</v>
      </c>
      <c r="I1347" s="32">
        <v>3.54</v>
      </c>
      <c r="J1347" s="32">
        <v>3.5350000000000001</v>
      </c>
      <c r="K1347" s="33">
        <v>0</v>
      </c>
      <c r="L1347" s="33">
        <v>-4563.5216</v>
      </c>
    </row>
    <row r="1348" spans="1:12" x14ac:dyDescent="0.2">
      <c r="A1348" s="1" t="s">
        <v>101</v>
      </c>
      <c r="B1348" s="1" t="s">
        <v>787</v>
      </c>
      <c r="C1348" s="1" t="s">
        <v>75</v>
      </c>
      <c r="D1348" s="1" t="s">
        <v>16</v>
      </c>
      <c r="E1348" s="6">
        <v>36708</v>
      </c>
      <c r="F1348" s="7">
        <v>-310000</v>
      </c>
      <c r="G1348" s="7">
        <v>-309095.6385</v>
      </c>
      <c r="H1348" s="8">
        <v>0.99708270496663298</v>
      </c>
      <c r="I1348" s="32">
        <v>4.4630000000000001</v>
      </c>
      <c r="J1348" s="32">
        <v>4.41</v>
      </c>
      <c r="K1348" s="33">
        <v>0</v>
      </c>
      <c r="L1348" s="33">
        <v>-16382.068799999999</v>
      </c>
    </row>
    <row r="1349" spans="1:12" x14ac:dyDescent="0.2">
      <c r="A1349" s="1" t="s">
        <v>198</v>
      </c>
      <c r="B1349" s="1" t="s">
        <v>788</v>
      </c>
      <c r="C1349" s="1" t="s">
        <v>75</v>
      </c>
      <c r="D1349" s="1" t="s">
        <v>16</v>
      </c>
      <c r="E1349" s="6">
        <v>36831</v>
      </c>
      <c r="F1349" s="7">
        <v>-150000</v>
      </c>
      <c r="G1349" s="7">
        <v>-146141.92939999999</v>
      </c>
      <c r="H1349" s="8">
        <v>0.97427952923641703</v>
      </c>
      <c r="I1349" s="32">
        <v>4.4039999999999999</v>
      </c>
      <c r="J1349" s="32">
        <v>4.29</v>
      </c>
      <c r="K1349" s="33">
        <v>0</v>
      </c>
      <c r="L1349" s="33">
        <v>-16660.179899999999</v>
      </c>
    </row>
    <row r="1350" spans="1:12" x14ac:dyDescent="0.2">
      <c r="A1350" s="1" t="s">
        <v>198</v>
      </c>
      <c r="B1350" s="1" t="s">
        <v>788</v>
      </c>
      <c r="C1350" s="1" t="s">
        <v>75</v>
      </c>
      <c r="D1350" s="1" t="s">
        <v>16</v>
      </c>
      <c r="E1350" s="6">
        <v>36861</v>
      </c>
      <c r="F1350" s="7">
        <v>-155000</v>
      </c>
      <c r="G1350" s="7">
        <v>-150145.89069999999</v>
      </c>
      <c r="H1350" s="8">
        <v>0.96868316580300295</v>
      </c>
      <c r="I1350" s="32">
        <v>4.47</v>
      </c>
      <c r="J1350" s="32">
        <v>4.29</v>
      </c>
      <c r="K1350" s="33">
        <v>0</v>
      </c>
      <c r="L1350" s="33">
        <v>-27026.260300000002</v>
      </c>
    </row>
    <row r="1351" spans="1:12" x14ac:dyDescent="0.2">
      <c r="A1351" s="1" t="s">
        <v>198</v>
      </c>
      <c r="B1351" s="1" t="s">
        <v>788</v>
      </c>
      <c r="C1351" s="1" t="s">
        <v>75</v>
      </c>
      <c r="D1351" s="1" t="s">
        <v>16</v>
      </c>
      <c r="E1351" s="6">
        <v>36892</v>
      </c>
      <c r="F1351" s="7">
        <v>-155000</v>
      </c>
      <c r="G1351" s="7">
        <v>-149247.26550000001</v>
      </c>
      <c r="H1351" s="8">
        <v>0.96288558379760603</v>
      </c>
      <c r="I1351" s="32">
        <v>4.4539999999999997</v>
      </c>
      <c r="J1351" s="32">
        <v>4.29</v>
      </c>
      <c r="K1351" s="33">
        <v>0</v>
      </c>
      <c r="L1351" s="33">
        <v>-24476.551500000001</v>
      </c>
    </row>
    <row r="1352" spans="1:12" x14ac:dyDescent="0.2">
      <c r="A1352" s="1" t="s">
        <v>198</v>
      </c>
      <c r="B1352" s="1" t="s">
        <v>788</v>
      </c>
      <c r="C1352" s="1" t="s">
        <v>75</v>
      </c>
      <c r="D1352" s="1" t="s">
        <v>16</v>
      </c>
      <c r="E1352" s="6">
        <v>36923</v>
      </c>
      <c r="F1352" s="7">
        <v>-140000</v>
      </c>
      <c r="G1352" s="7">
        <v>-133990.4345</v>
      </c>
      <c r="H1352" s="8">
        <v>0.95707453211344096</v>
      </c>
      <c r="I1352" s="32">
        <v>4.2160000000000002</v>
      </c>
      <c r="J1352" s="32">
        <v>4.29</v>
      </c>
      <c r="K1352" s="33">
        <v>0</v>
      </c>
      <c r="L1352" s="33">
        <v>9915.2921999999999</v>
      </c>
    </row>
    <row r="1353" spans="1:12" x14ac:dyDescent="0.2">
      <c r="A1353" s="1" t="s">
        <v>198</v>
      </c>
      <c r="B1353" s="1" t="s">
        <v>788</v>
      </c>
      <c r="C1353" s="1" t="s">
        <v>75</v>
      </c>
      <c r="D1353" s="1" t="s">
        <v>16</v>
      </c>
      <c r="E1353" s="6">
        <v>36951</v>
      </c>
      <c r="F1353" s="7">
        <v>-155000</v>
      </c>
      <c r="G1353" s="7">
        <v>-147531.1778</v>
      </c>
      <c r="H1353" s="8">
        <v>0.95181405005432396</v>
      </c>
      <c r="I1353" s="32">
        <v>3.976</v>
      </c>
      <c r="J1353" s="32">
        <v>4.29</v>
      </c>
      <c r="K1353" s="33">
        <v>0</v>
      </c>
      <c r="L1353" s="33">
        <v>46324.789799999999</v>
      </c>
    </row>
    <row r="1354" spans="1:12" x14ac:dyDescent="0.2">
      <c r="A1354" s="1" t="s">
        <v>175</v>
      </c>
      <c r="B1354" s="1" t="s">
        <v>789</v>
      </c>
      <c r="C1354" s="1" t="s">
        <v>75</v>
      </c>
      <c r="D1354" s="1" t="s">
        <v>16</v>
      </c>
      <c r="E1354" s="6">
        <v>36708</v>
      </c>
      <c r="F1354" s="7">
        <v>310000</v>
      </c>
      <c r="G1354" s="7">
        <v>309095.6385</v>
      </c>
      <c r="H1354" s="8">
        <v>0.99708270496663298</v>
      </c>
      <c r="I1354" s="32">
        <v>4.4630000000000001</v>
      </c>
      <c r="J1354" s="32">
        <v>4.4050000000000002</v>
      </c>
      <c r="K1354" s="33">
        <v>0</v>
      </c>
      <c r="L1354" s="33">
        <v>17927.546999999999</v>
      </c>
    </row>
    <row r="1355" spans="1:12" x14ac:dyDescent="0.2">
      <c r="A1355" s="1" t="s">
        <v>175</v>
      </c>
      <c r="B1355" s="1" t="s">
        <v>790</v>
      </c>
      <c r="C1355" s="1" t="s">
        <v>75</v>
      </c>
      <c r="D1355" s="1" t="s">
        <v>16</v>
      </c>
      <c r="E1355" s="6">
        <v>36708</v>
      </c>
      <c r="F1355" s="7">
        <v>310000</v>
      </c>
      <c r="G1355" s="7">
        <v>309095.6385</v>
      </c>
      <c r="H1355" s="8">
        <v>0.99708270496663298</v>
      </c>
      <c r="I1355" s="32">
        <v>4.4630000000000001</v>
      </c>
      <c r="J1355" s="32">
        <v>4.4000000000000004</v>
      </c>
      <c r="K1355" s="33">
        <v>0</v>
      </c>
      <c r="L1355" s="33">
        <v>19473.0252</v>
      </c>
    </row>
    <row r="1356" spans="1:12" x14ac:dyDescent="0.2">
      <c r="A1356" s="1" t="s">
        <v>175</v>
      </c>
      <c r="B1356" s="1" t="s">
        <v>791</v>
      </c>
      <c r="C1356" s="1" t="s">
        <v>75</v>
      </c>
      <c r="D1356" s="1" t="s">
        <v>16</v>
      </c>
      <c r="E1356" s="6">
        <v>36739</v>
      </c>
      <c r="F1356" s="7">
        <v>310000</v>
      </c>
      <c r="G1356" s="7">
        <v>307328.19799999997</v>
      </c>
      <c r="H1356" s="8">
        <v>0.99138128386536595</v>
      </c>
      <c r="I1356" s="32">
        <v>4.4219999999999997</v>
      </c>
      <c r="J1356" s="32">
        <v>4.3574999999999999</v>
      </c>
      <c r="K1356" s="33">
        <v>0</v>
      </c>
      <c r="L1356" s="33">
        <v>19822.668799999999</v>
      </c>
    </row>
    <row r="1357" spans="1:12" x14ac:dyDescent="0.2">
      <c r="A1357" s="1" t="s">
        <v>157</v>
      </c>
      <c r="B1357" s="1" t="s">
        <v>792</v>
      </c>
      <c r="C1357" s="1" t="s">
        <v>75</v>
      </c>
      <c r="D1357" s="1" t="s">
        <v>16</v>
      </c>
      <c r="E1357" s="6">
        <v>36739</v>
      </c>
      <c r="F1357" s="7">
        <v>-155000</v>
      </c>
      <c r="G1357" s="7">
        <v>-153664.09899999999</v>
      </c>
      <c r="H1357" s="8">
        <v>0.99138128386536595</v>
      </c>
      <c r="I1357" s="32">
        <v>4.4219999999999997</v>
      </c>
      <c r="J1357" s="32">
        <v>4.3574999999999999</v>
      </c>
      <c r="K1357" s="33">
        <v>0</v>
      </c>
      <c r="L1357" s="33">
        <v>-9911.3343999999997</v>
      </c>
    </row>
    <row r="1358" spans="1:12" x14ac:dyDescent="0.2">
      <c r="A1358" s="1" t="s">
        <v>442</v>
      </c>
      <c r="B1358" s="1" t="s">
        <v>793</v>
      </c>
      <c r="C1358" s="1" t="s">
        <v>75</v>
      </c>
      <c r="D1358" s="1" t="s">
        <v>16</v>
      </c>
      <c r="E1358" s="6">
        <v>36739</v>
      </c>
      <c r="F1358" s="7">
        <v>155000</v>
      </c>
      <c r="G1358" s="7">
        <v>153664.09899999999</v>
      </c>
      <c r="H1358" s="8">
        <v>0.99138128386536595</v>
      </c>
      <c r="I1358" s="32">
        <v>4.4219999999999997</v>
      </c>
      <c r="J1358" s="32">
        <v>4.3475000000000001</v>
      </c>
      <c r="K1358" s="33">
        <v>0</v>
      </c>
      <c r="L1358" s="33">
        <v>11447.975399999999</v>
      </c>
    </row>
    <row r="1359" spans="1:12" x14ac:dyDescent="0.2">
      <c r="A1359" s="1" t="s">
        <v>172</v>
      </c>
      <c r="B1359" s="1" t="s">
        <v>794</v>
      </c>
      <c r="C1359" s="1" t="s">
        <v>75</v>
      </c>
      <c r="D1359" s="1" t="s">
        <v>16</v>
      </c>
      <c r="E1359" s="6">
        <v>36708</v>
      </c>
      <c r="F1359" s="7">
        <v>310000</v>
      </c>
      <c r="G1359" s="7">
        <v>309095.6385</v>
      </c>
      <c r="H1359" s="8">
        <v>0.99708270496663298</v>
      </c>
      <c r="I1359" s="32">
        <v>4.4630000000000001</v>
      </c>
      <c r="J1359" s="32">
        <v>4.3849999999999998</v>
      </c>
      <c r="K1359" s="33">
        <v>0</v>
      </c>
      <c r="L1359" s="33">
        <v>24109.459800000001</v>
      </c>
    </row>
    <row r="1360" spans="1:12" x14ac:dyDescent="0.2">
      <c r="A1360" s="1" t="s">
        <v>795</v>
      </c>
      <c r="B1360" s="1" t="s">
        <v>796</v>
      </c>
      <c r="C1360" s="1" t="s">
        <v>75</v>
      </c>
      <c r="D1360" s="1" t="s">
        <v>16</v>
      </c>
      <c r="E1360" s="6">
        <v>36708</v>
      </c>
      <c r="F1360" s="7">
        <v>-155000</v>
      </c>
      <c r="G1360" s="7">
        <v>-154547.8193</v>
      </c>
      <c r="H1360" s="8">
        <v>0.99708270496663298</v>
      </c>
      <c r="I1360" s="32">
        <v>4.4630000000000001</v>
      </c>
      <c r="J1360" s="32">
        <v>4.3899999999999997</v>
      </c>
      <c r="K1360" s="33">
        <v>0</v>
      </c>
      <c r="L1360" s="33">
        <v>-11281.9908</v>
      </c>
    </row>
    <row r="1361" spans="1:12" x14ac:dyDescent="0.2">
      <c r="A1361" s="1" t="s">
        <v>143</v>
      </c>
      <c r="B1361" s="1" t="s">
        <v>797</v>
      </c>
      <c r="C1361" s="1" t="s">
        <v>75</v>
      </c>
      <c r="D1361" s="1" t="s">
        <v>16</v>
      </c>
      <c r="E1361" s="6">
        <v>36708</v>
      </c>
      <c r="F1361" s="7">
        <v>-310000</v>
      </c>
      <c r="G1361" s="7">
        <v>-309095.6385</v>
      </c>
      <c r="H1361" s="8">
        <v>0.99708270496663298</v>
      </c>
      <c r="I1361" s="32">
        <v>4.4630000000000001</v>
      </c>
      <c r="J1361" s="32">
        <v>4.3949999999999996</v>
      </c>
      <c r="K1361" s="33">
        <v>0</v>
      </c>
      <c r="L1361" s="33">
        <v>-21018.503400000001</v>
      </c>
    </row>
    <row r="1362" spans="1:12" x14ac:dyDescent="0.2">
      <c r="A1362" s="1" t="s">
        <v>150</v>
      </c>
      <c r="B1362" s="1" t="s">
        <v>798</v>
      </c>
      <c r="C1362" s="1" t="s">
        <v>75</v>
      </c>
      <c r="D1362" s="1" t="s">
        <v>16</v>
      </c>
      <c r="E1362" s="6">
        <v>36708</v>
      </c>
      <c r="F1362" s="7">
        <v>-310000</v>
      </c>
      <c r="G1362" s="7">
        <v>-309095.6385</v>
      </c>
      <c r="H1362" s="8">
        <v>0.99708270496663298</v>
      </c>
      <c r="I1362" s="32">
        <v>4.4630000000000001</v>
      </c>
      <c r="J1362" s="32">
        <v>4.4000000000000004</v>
      </c>
      <c r="K1362" s="33">
        <v>0</v>
      </c>
      <c r="L1362" s="33">
        <v>-19473.0252</v>
      </c>
    </row>
    <row r="1363" spans="1:12" x14ac:dyDescent="0.2">
      <c r="A1363" s="1" t="s">
        <v>215</v>
      </c>
      <c r="B1363" s="1" t="s">
        <v>799</v>
      </c>
      <c r="C1363" s="1" t="s">
        <v>75</v>
      </c>
      <c r="D1363" s="1" t="s">
        <v>16</v>
      </c>
      <c r="E1363" s="6">
        <v>36708</v>
      </c>
      <c r="F1363" s="7">
        <v>-310000</v>
      </c>
      <c r="G1363" s="7">
        <v>-309095.6385</v>
      </c>
      <c r="H1363" s="8">
        <v>0.99708270496663298</v>
      </c>
      <c r="I1363" s="32">
        <v>4.4630000000000001</v>
      </c>
      <c r="J1363" s="32">
        <v>4.4050000000000002</v>
      </c>
      <c r="K1363" s="33">
        <v>0</v>
      </c>
      <c r="L1363" s="33">
        <v>-17927.546999999999</v>
      </c>
    </row>
    <row r="1364" spans="1:12" x14ac:dyDescent="0.2">
      <c r="A1364" s="1" t="s">
        <v>296</v>
      </c>
      <c r="B1364" s="1" t="s">
        <v>800</v>
      </c>
      <c r="C1364" s="1" t="s">
        <v>75</v>
      </c>
      <c r="D1364" s="1" t="s">
        <v>16</v>
      </c>
      <c r="E1364" s="6">
        <v>36708</v>
      </c>
      <c r="F1364" s="7">
        <v>310000</v>
      </c>
      <c r="G1364" s="7">
        <v>309095.6385</v>
      </c>
      <c r="H1364" s="8">
        <v>0.99708270496663298</v>
      </c>
      <c r="I1364" s="32">
        <v>4.4630000000000001</v>
      </c>
      <c r="J1364" s="32">
        <v>4.4000000000000004</v>
      </c>
      <c r="K1364" s="33">
        <v>0</v>
      </c>
      <c r="L1364" s="33">
        <v>19473.0252</v>
      </c>
    </row>
    <row r="1365" spans="1:12" x14ac:dyDescent="0.2">
      <c r="A1365" s="1" t="s">
        <v>143</v>
      </c>
      <c r="B1365" s="1" t="s">
        <v>801</v>
      </c>
      <c r="C1365" s="1" t="s">
        <v>75</v>
      </c>
      <c r="D1365" s="1" t="s">
        <v>16</v>
      </c>
      <c r="E1365" s="6">
        <v>36708</v>
      </c>
      <c r="F1365" s="7">
        <v>-310000</v>
      </c>
      <c r="G1365" s="7">
        <v>-309095.6385</v>
      </c>
      <c r="H1365" s="8">
        <v>0.99708270496663298</v>
      </c>
      <c r="I1365" s="32">
        <v>4.4630000000000001</v>
      </c>
      <c r="J1365" s="32">
        <v>4.4050000000000002</v>
      </c>
      <c r="K1365" s="33">
        <v>0</v>
      </c>
      <c r="L1365" s="33">
        <v>-17927.546999999999</v>
      </c>
    </row>
    <row r="1366" spans="1:12" x14ac:dyDescent="0.2">
      <c r="A1366" s="1" t="s">
        <v>150</v>
      </c>
      <c r="B1366" s="1" t="s">
        <v>802</v>
      </c>
      <c r="C1366" s="1" t="s">
        <v>75</v>
      </c>
      <c r="D1366" s="1" t="s">
        <v>16</v>
      </c>
      <c r="E1366" s="6">
        <v>36831</v>
      </c>
      <c r="F1366" s="7">
        <v>-150000</v>
      </c>
      <c r="G1366" s="7">
        <v>-146141.92939999999</v>
      </c>
      <c r="H1366" s="8">
        <v>0.97427952923641703</v>
      </c>
      <c r="I1366" s="32">
        <v>4.4039999999999999</v>
      </c>
      <c r="J1366" s="32">
        <v>4.29</v>
      </c>
      <c r="K1366" s="33">
        <v>0</v>
      </c>
      <c r="L1366" s="33">
        <v>-16660.179899999999</v>
      </c>
    </row>
    <row r="1367" spans="1:12" x14ac:dyDescent="0.2">
      <c r="A1367" s="1" t="s">
        <v>150</v>
      </c>
      <c r="B1367" s="1" t="s">
        <v>802</v>
      </c>
      <c r="C1367" s="1" t="s">
        <v>75</v>
      </c>
      <c r="D1367" s="1" t="s">
        <v>16</v>
      </c>
      <c r="E1367" s="6">
        <v>36861</v>
      </c>
      <c r="F1367" s="7">
        <v>-155000</v>
      </c>
      <c r="G1367" s="7">
        <v>-150145.89069999999</v>
      </c>
      <c r="H1367" s="8">
        <v>0.96868316580300295</v>
      </c>
      <c r="I1367" s="32">
        <v>4.47</v>
      </c>
      <c r="J1367" s="32">
        <v>4.29</v>
      </c>
      <c r="K1367" s="33">
        <v>0</v>
      </c>
      <c r="L1367" s="33">
        <v>-27026.260300000002</v>
      </c>
    </row>
    <row r="1368" spans="1:12" x14ac:dyDescent="0.2">
      <c r="A1368" s="1" t="s">
        <v>150</v>
      </c>
      <c r="B1368" s="1" t="s">
        <v>802</v>
      </c>
      <c r="C1368" s="1" t="s">
        <v>75</v>
      </c>
      <c r="D1368" s="1" t="s">
        <v>16</v>
      </c>
      <c r="E1368" s="6">
        <v>36892</v>
      </c>
      <c r="F1368" s="7">
        <v>-155000</v>
      </c>
      <c r="G1368" s="7">
        <v>-149247.26550000001</v>
      </c>
      <c r="H1368" s="8">
        <v>0.96288558379760603</v>
      </c>
      <c r="I1368" s="32">
        <v>4.4539999999999997</v>
      </c>
      <c r="J1368" s="32">
        <v>4.29</v>
      </c>
      <c r="K1368" s="33">
        <v>0</v>
      </c>
      <c r="L1368" s="33">
        <v>-24476.551500000001</v>
      </c>
    </row>
    <row r="1369" spans="1:12" x14ac:dyDescent="0.2">
      <c r="A1369" s="1" t="s">
        <v>150</v>
      </c>
      <c r="B1369" s="1" t="s">
        <v>802</v>
      </c>
      <c r="C1369" s="1" t="s">
        <v>75</v>
      </c>
      <c r="D1369" s="1" t="s">
        <v>16</v>
      </c>
      <c r="E1369" s="6">
        <v>36923</v>
      </c>
      <c r="F1369" s="7">
        <v>-140000</v>
      </c>
      <c r="G1369" s="7">
        <v>-133990.4345</v>
      </c>
      <c r="H1369" s="8">
        <v>0.95707453211344096</v>
      </c>
      <c r="I1369" s="32">
        <v>4.2160000000000002</v>
      </c>
      <c r="J1369" s="32">
        <v>4.29</v>
      </c>
      <c r="K1369" s="33">
        <v>0</v>
      </c>
      <c r="L1369" s="33">
        <v>9915.2921999999999</v>
      </c>
    </row>
    <row r="1370" spans="1:12" x14ac:dyDescent="0.2">
      <c r="A1370" s="1" t="s">
        <v>150</v>
      </c>
      <c r="B1370" s="1" t="s">
        <v>802</v>
      </c>
      <c r="C1370" s="1" t="s">
        <v>75</v>
      </c>
      <c r="D1370" s="1" t="s">
        <v>16</v>
      </c>
      <c r="E1370" s="6">
        <v>36951</v>
      </c>
      <c r="F1370" s="7">
        <v>-155000</v>
      </c>
      <c r="G1370" s="7">
        <v>-147531.1778</v>
      </c>
      <c r="H1370" s="8">
        <v>0.95181405005432396</v>
      </c>
      <c r="I1370" s="32">
        <v>3.976</v>
      </c>
      <c r="J1370" s="32">
        <v>4.29</v>
      </c>
      <c r="K1370" s="33">
        <v>0</v>
      </c>
      <c r="L1370" s="33">
        <v>46324.789799999999</v>
      </c>
    </row>
    <row r="1371" spans="1:12" x14ac:dyDescent="0.2">
      <c r="A1371" s="1" t="s">
        <v>110</v>
      </c>
      <c r="B1371" s="1" t="s">
        <v>803</v>
      </c>
      <c r="C1371" s="1" t="s">
        <v>75</v>
      </c>
      <c r="D1371" s="1" t="s">
        <v>16</v>
      </c>
      <c r="E1371" s="6">
        <v>36708</v>
      </c>
      <c r="F1371" s="7">
        <v>-310000</v>
      </c>
      <c r="G1371" s="7">
        <v>-309095.6385</v>
      </c>
      <c r="H1371" s="8">
        <v>0.99708270496663298</v>
      </c>
      <c r="I1371" s="32">
        <v>4.4630000000000001</v>
      </c>
      <c r="J1371" s="32">
        <v>4.41</v>
      </c>
      <c r="K1371" s="33">
        <v>0</v>
      </c>
      <c r="L1371" s="33">
        <v>-16382.068799999999</v>
      </c>
    </row>
    <row r="1372" spans="1:12" x14ac:dyDescent="0.2">
      <c r="A1372" s="1" t="s">
        <v>99</v>
      </c>
      <c r="B1372" s="1" t="s">
        <v>804</v>
      </c>
      <c r="C1372" s="1" t="s">
        <v>75</v>
      </c>
      <c r="D1372" s="1" t="s">
        <v>16</v>
      </c>
      <c r="E1372" s="6">
        <v>36739</v>
      </c>
      <c r="F1372" s="7">
        <v>-310000</v>
      </c>
      <c r="G1372" s="7">
        <v>-307328.19799999997</v>
      </c>
      <c r="H1372" s="8">
        <v>0.99138128386536595</v>
      </c>
      <c r="I1372" s="32">
        <v>4.4219999999999997</v>
      </c>
      <c r="J1372" s="32">
        <v>4.3775000000000004</v>
      </c>
      <c r="K1372" s="33">
        <v>0</v>
      </c>
      <c r="L1372" s="33">
        <v>-13676.104799999999</v>
      </c>
    </row>
    <row r="1373" spans="1:12" x14ac:dyDescent="0.2">
      <c r="A1373" s="1" t="s">
        <v>150</v>
      </c>
      <c r="B1373" s="1" t="s">
        <v>805</v>
      </c>
      <c r="C1373" s="1" t="s">
        <v>75</v>
      </c>
      <c r="D1373" s="1" t="s">
        <v>16</v>
      </c>
      <c r="E1373" s="6">
        <v>36831</v>
      </c>
      <c r="F1373" s="7">
        <v>-150000</v>
      </c>
      <c r="G1373" s="7">
        <v>-146141.92939999999</v>
      </c>
      <c r="H1373" s="8">
        <v>0.97427952923641703</v>
      </c>
      <c r="I1373" s="32">
        <v>4.4039999999999999</v>
      </c>
      <c r="J1373" s="32">
        <v>4.2949999999999999</v>
      </c>
      <c r="K1373" s="33">
        <v>0</v>
      </c>
      <c r="L1373" s="33">
        <v>-15929.470300000001</v>
      </c>
    </row>
    <row r="1374" spans="1:12" x14ac:dyDescent="0.2">
      <c r="A1374" s="1" t="s">
        <v>150</v>
      </c>
      <c r="B1374" s="1" t="s">
        <v>805</v>
      </c>
      <c r="C1374" s="1" t="s">
        <v>75</v>
      </c>
      <c r="D1374" s="1" t="s">
        <v>16</v>
      </c>
      <c r="E1374" s="6">
        <v>36861</v>
      </c>
      <c r="F1374" s="7">
        <v>-155000</v>
      </c>
      <c r="G1374" s="7">
        <v>-150145.89069999999</v>
      </c>
      <c r="H1374" s="8">
        <v>0.96868316580300295</v>
      </c>
      <c r="I1374" s="32">
        <v>4.47</v>
      </c>
      <c r="J1374" s="32">
        <v>4.2949999999999999</v>
      </c>
      <c r="K1374" s="33">
        <v>0</v>
      </c>
      <c r="L1374" s="33">
        <v>-26275.530900000002</v>
      </c>
    </row>
    <row r="1375" spans="1:12" x14ac:dyDescent="0.2">
      <c r="A1375" s="1" t="s">
        <v>150</v>
      </c>
      <c r="B1375" s="1" t="s">
        <v>805</v>
      </c>
      <c r="C1375" s="1" t="s">
        <v>75</v>
      </c>
      <c r="D1375" s="1" t="s">
        <v>16</v>
      </c>
      <c r="E1375" s="6">
        <v>36892</v>
      </c>
      <c r="F1375" s="7">
        <v>-155000</v>
      </c>
      <c r="G1375" s="7">
        <v>-149247.26550000001</v>
      </c>
      <c r="H1375" s="8">
        <v>0.96288558379760603</v>
      </c>
      <c r="I1375" s="32">
        <v>4.4539999999999997</v>
      </c>
      <c r="J1375" s="32">
        <v>4.2949999999999999</v>
      </c>
      <c r="K1375" s="33">
        <v>0</v>
      </c>
      <c r="L1375" s="33">
        <v>-23730.315200000001</v>
      </c>
    </row>
    <row r="1376" spans="1:12" x14ac:dyDescent="0.2">
      <c r="A1376" s="1" t="s">
        <v>150</v>
      </c>
      <c r="B1376" s="1" t="s">
        <v>805</v>
      </c>
      <c r="C1376" s="1" t="s">
        <v>75</v>
      </c>
      <c r="D1376" s="1" t="s">
        <v>16</v>
      </c>
      <c r="E1376" s="6">
        <v>36923</v>
      </c>
      <c r="F1376" s="7">
        <v>-140000</v>
      </c>
      <c r="G1376" s="7">
        <v>-133990.4345</v>
      </c>
      <c r="H1376" s="8">
        <v>0.95707453211344096</v>
      </c>
      <c r="I1376" s="32">
        <v>4.2160000000000002</v>
      </c>
      <c r="J1376" s="32">
        <v>4.2949999999999999</v>
      </c>
      <c r="K1376" s="33">
        <v>0</v>
      </c>
      <c r="L1376" s="33">
        <v>10585.2443</v>
      </c>
    </row>
    <row r="1377" spans="1:12" x14ac:dyDescent="0.2">
      <c r="A1377" s="1" t="s">
        <v>150</v>
      </c>
      <c r="B1377" s="1" t="s">
        <v>805</v>
      </c>
      <c r="C1377" s="1" t="s">
        <v>75</v>
      </c>
      <c r="D1377" s="1" t="s">
        <v>16</v>
      </c>
      <c r="E1377" s="6">
        <v>36951</v>
      </c>
      <c r="F1377" s="7">
        <v>-155000</v>
      </c>
      <c r="G1377" s="7">
        <v>-147531.1778</v>
      </c>
      <c r="H1377" s="8">
        <v>0.95181405005432396</v>
      </c>
      <c r="I1377" s="32">
        <v>3.976</v>
      </c>
      <c r="J1377" s="32">
        <v>4.2949999999999999</v>
      </c>
      <c r="K1377" s="33">
        <v>0</v>
      </c>
      <c r="L1377" s="33">
        <v>47062.445699999997</v>
      </c>
    </row>
    <row r="1378" spans="1:12" x14ac:dyDescent="0.2">
      <c r="A1378" s="1" t="s">
        <v>413</v>
      </c>
      <c r="B1378" s="1" t="s">
        <v>806</v>
      </c>
      <c r="C1378" s="1" t="s">
        <v>75</v>
      </c>
      <c r="D1378" s="1" t="s">
        <v>16</v>
      </c>
      <c r="E1378" s="6">
        <v>36708</v>
      </c>
      <c r="F1378" s="7">
        <v>155000</v>
      </c>
      <c r="G1378" s="7">
        <v>154547.8193</v>
      </c>
      <c r="H1378" s="8">
        <v>0.99708270496663298</v>
      </c>
      <c r="I1378" s="32">
        <v>4.4630000000000001</v>
      </c>
      <c r="J1378" s="32">
        <v>4.41</v>
      </c>
      <c r="K1378" s="33">
        <v>0</v>
      </c>
      <c r="L1378" s="33">
        <v>8191.0343999999996</v>
      </c>
    </row>
    <row r="1379" spans="1:12" x14ac:dyDescent="0.2">
      <c r="A1379" s="1" t="s">
        <v>130</v>
      </c>
      <c r="B1379" s="1" t="s">
        <v>807</v>
      </c>
      <c r="C1379" s="1" t="s">
        <v>75</v>
      </c>
      <c r="D1379" s="1" t="s">
        <v>16</v>
      </c>
      <c r="E1379" s="6">
        <v>36708</v>
      </c>
      <c r="F1379" s="7">
        <v>155000</v>
      </c>
      <c r="G1379" s="7">
        <v>154547.8193</v>
      </c>
      <c r="H1379" s="8">
        <v>0.99708270496663298</v>
      </c>
      <c r="I1379" s="32">
        <v>4.4630000000000001</v>
      </c>
      <c r="J1379" s="32">
        <v>4.41</v>
      </c>
      <c r="K1379" s="33">
        <v>0</v>
      </c>
      <c r="L1379" s="33">
        <v>8191.0343999999996</v>
      </c>
    </row>
    <row r="1380" spans="1:12" x14ac:dyDescent="0.2">
      <c r="A1380" s="1" t="s">
        <v>222</v>
      </c>
      <c r="B1380" s="1" t="s">
        <v>808</v>
      </c>
      <c r="C1380" s="1" t="s">
        <v>75</v>
      </c>
      <c r="D1380" s="1" t="s">
        <v>16</v>
      </c>
      <c r="E1380" s="6">
        <v>36708</v>
      </c>
      <c r="F1380" s="7">
        <v>310000</v>
      </c>
      <c r="G1380" s="7">
        <v>309095.6385</v>
      </c>
      <c r="H1380" s="8">
        <v>0.99708270496663298</v>
      </c>
      <c r="I1380" s="32">
        <v>4.4630000000000001</v>
      </c>
      <c r="J1380" s="32">
        <v>4.41</v>
      </c>
      <c r="K1380" s="33">
        <v>0</v>
      </c>
      <c r="L1380" s="33">
        <v>16382.068799999999</v>
      </c>
    </row>
    <row r="1381" spans="1:12" x14ac:dyDescent="0.2">
      <c r="A1381" s="1" t="s">
        <v>126</v>
      </c>
      <c r="B1381" s="1" t="s">
        <v>809</v>
      </c>
      <c r="C1381" s="1" t="s">
        <v>75</v>
      </c>
      <c r="D1381" s="1" t="s">
        <v>16</v>
      </c>
      <c r="E1381" s="6">
        <v>36708</v>
      </c>
      <c r="F1381" s="7">
        <v>-310000</v>
      </c>
      <c r="G1381" s="7">
        <v>-309095.6385</v>
      </c>
      <c r="H1381" s="8">
        <v>0.99708270496663298</v>
      </c>
      <c r="I1381" s="32">
        <v>4.4630000000000001</v>
      </c>
      <c r="J1381" s="32">
        <v>4.415</v>
      </c>
      <c r="K1381" s="33">
        <v>0</v>
      </c>
      <c r="L1381" s="33">
        <v>-14836.5906</v>
      </c>
    </row>
    <row r="1382" spans="1:12" x14ac:dyDescent="0.2">
      <c r="A1382" s="1" t="s">
        <v>96</v>
      </c>
      <c r="B1382" s="1" t="s">
        <v>810</v>
      </c>
      <c r="C1382" s="1" t="s">
        <v>75</v>
      </c>
      <c r="D1382" s="1" t="s">
        <v>16</v>
      </c>
      <c r="E1382" s="6">
        <v>36708</v>
      </c>
      <c r="F1382" s="7">
        <v>-310000</v>
      </c>
      <c r="G1382" s="7">
        <v>-309095.6385</v>
      </c>
      <c r="H1382" s="8">
        <v>0.99708270496663298</v>
      </c>
      <c r="I1382" s="32">
        <v>4.4630000000000001</v>
      </c>
      <c r="J1382" s="32">
        <v>4.4249999999999998</v>
      </c>
      <c r="K1382" s="33">
        <v>0</v>
      </c>
      <c r="L1382" s="33">
        <v>-11745.6343</v>
      </c>
    </row>
    <row r="1383" spans="1:12" x14ac:dyDescent="0.2">
      <c r="A1383" s="1" t="s">
        <v>150</v>
      </c>
      <c r="B1383" s="1" t="s">
        <v>811</v>
      </c>
      <c r="C1383" s="1" t="s">
        <v>75</v>
      </c>
      <c r="D1383" s="1" t="s">
        <v>16</v>
      </c>
      <c r="E1383" s="6">
        <v>36708</v>
      </c>
      <c r="F1383" s="7">
        <v>-155000</v>
      </c>
      <c r="G1383" s="7">
        <v>-154547.8193</v>
      </c>
      <c r="H1383" s="8">
        <v>0.99708270496663298</v>
      </c>
      <c r="I1383" s="32">
        <v>4.4630000000000001</v>
      </c>
      <c r="J1383" s="32">
        <v>4.38</v>
      </c>
      <c r="K1383" s="33">
        <v>0</v>
      </c>
      <c r="L1383" s="33">
        <v>-12827.468999999999</v>
      </c>
    </row>
    <row r="1384" spans="1:12" x14ac:dyDescent="0.2">
      <c r="A1384" s="1" t="s">
        <v>150</v>
      </c>
      <c r="B1384" s="1" t="s">
        <v>811</v>
      </c>
      <c r="C1384" s="1" t="s">
        <v>75</v>
      </c>
      <c r="D1384" s="1" t="s">
        <v>16</v>
      </c>
      <c r="E1384" s="6">
        <v>36739</v>
      </c>
      <c r="F1384" s="7">
        <v>-155000</v>
      </c>
      <c r="G1384" s="7">
        <v>-153664.09899999999</v>
      </c>
      <c r="H1384" s="8">
        <v>0.99138128386536595</v>
      </c>
      <c r="I1384" s="32">
        <v>4.4219999999999997</v>
      </c>
      <c r="J1384" s="32">
        <v>4.38</v>
      </c>
      <c r="K1384" s="33">
        <v>0</v>
      </c>
      <c r="L1384" s="33">
        <v>-6453.8922000000002</v>
      </c>
    </row>
    <row r="1385" spans="1:12" x14ac:dyDescent="0.2">
      <c r="A1385" s="1" t="s">
        <v>150</v>
      </c>
      <c r="B1385" s="1" t="s">
        <v>811</v>
      </c>
      <c r="C1385" s="1" t="s">
        <v>75</v>
      </c>
      <c r="D1385" s="1" t="s">
        <v>16</v>
      </c>
      <c r="E1385" s="6">
        <v>36770</v>
      </c>
      <c r="F1385" s="7">
        <v>-150000</v>
      </c>
      <c r="G1385" s="7">
        <v>-147846.19630000001</v>
      </c>
      <c r="H1385" s="8">
        <v>0.98564130855926402</v>
      </c>
      <c r="I1385" s="32">
        <v>4.3819999999999997</v>
      </c>
      <c r="J1385" s="32">
        <v>4.38</v>
      </c>
      <c r="K1385" s="33">
        <v>0</v>
      </c>
      <c r="L1385" s="33">
        <v>-295.69240000000002</v>
      </c>
    </row>
    <row r="1386" spans="1:12" x14ac:dyDescent="0.2">
      <c r="A1386" s="1" t="s">
        <v>150</v>
      </c>
      <c r="B1386" s="1" t="s">
        <v>811</v>
      </c>
      <c r="C1386" s="1" t="s">
        <v>75</v>
      </c>
      <c r="D1386" s="1" t="s">
        <v>16</v>
      </c>
      <c r="E1386" s="6">
        <v>36800</v>
      </c>
      <c r="F1386" s="7">
        <v>-155000</v>
      </c>
      <c r="G1386" s="7">
        <v>-151907.19140000001</v>
      </c>
      <c r="H1386" s="8">
        <v>0.98004639623156797</v>
      </c>
      <c r="I1386" s="32">
        <v>4.3540000000000001</v>
      </c>
      <c r="J1386" s="32">
        <v>4.38</v>
      </c>
      <c r="K1386" s="33">
        <v>0</v>
      </c>
      <c r="L1386" s="33">
        <v>3949.587</v>
      </c>
    </row>
    <row r="1387" spans="1:12" x14ac:dyDescent="0.2">
      <c r="A1387" s="1" t="s">
        <v>115</v>
      </c>
      <c r="B1387" s="1" t="s">
        <v>812</v>
      </c>
      <c r="C1387" s="1" t="s">
        <v>75</v>
      </c>
      <c r="D1387" s="1" t="s">
        <v>16</v>
      </c>
      <c r="E1387" s="6">
        <v>36708</v>
      </c>
      <c r="F1387" s="7">
        <v>310000</v>
      </c>
      <c r="G1387" s="7">
        <v>309095.6385</v>
      </c>
      <c r="H1387" s="8">
        <v>0.99708270496663298</v>
      </c>
      <c r="I1387" s="32">
        <v>4.4630000000000001</v>
      </c>
      <c r="J1387" s="32">
        <v>4.42</v>
      </c>
      <c r="K1387" s="33">
        <v>0</v>
      </c>
      <c r="L1387" s="33">
        <v>13291.112499999999</v>
      </c>
    </row>
    <row r="1388" spans="1:12" x14ac:dyDescent="0.2">
      <c r="A1388" s="1" t="s">
        <v>130</v>
      </c>
      <c r="B1388" s="1" t="s">
        <v>813</v>
      </c>
      <c r="C1388" s="1" t="s">
        <v>75</v>
      </c>
      <c r="D1388" s="1" t="s">
        <v>16</v>
      </c>
      <c r="E1388" s="6">
        <v>36708</v>
      </c>
      <c r="F1388" s="7">
        <v>310000</v>
      </c>
      <c r="G1388" s="7">
        <v>309095.6385</v>
      </c>
      <c r="H1388" s="8">
        <v>0.99708270496663298</v>
      </c>
      <c r="I1388" s="32">
        <v>4.4630000000000001</v>
      </c>
      <c r="J1388" s="32">
        <v>4.42</v>
      </c>
      <c r="K1388" s="33">
        <v>0</v>
      </c>
      <c r="L1388" s="33">
        <v>13291.112499999999</v>
      </c>
    </row>
    <row r="1389" spans="1:12" x14ac:dyDescent="0.2">
      <c r="A1389" s="1" t="s">
        <v>126</v>
      </c>
      <c r="B1389" s="1" t="s">
        <v>814</v>
      </c>
      <c r="C1389" s="1" t="s">
        <v>75</v>
      </c>
      <c r="D1389" s="1" t="s">
        <v>16</v>
      </c>
      <c r="E1389" s="6">
        <v>36831</v>
      </c>
      <c r="F1389" s="7">
        <v>150000</v>
      </c>
      <c r="G1389" s="7">
        <v>146141.92939999999</v>
      </c>
      <c r="H1389" s="8">
        <v>0.97427952923641703</v>
      </c>
      <c r="I1389" s="32">
        <v>4.4039999999999999</v>
      </c>
      <c r="J1389" s="32">
        <v>4.3</v>
      </c>
      <c r="K1389" s="33">
        <v>0</v>
      </c>
      <c r="L1389" s="33">
        <v>15198.760700000001</v>
      </c>
    </row>
    <row r="1390" spans="1:12" x14ac:dyDescent="0.2">
      <c r="A1390" s="1" t="s">
        <v>126</v>
      </c>
      <c r="B1390" s="1" t="s">
        <v>814</v>
      </c>
      <c r="C1390" s="1" t="s">
        <v>75</v>
      </c>
      <c r="D1390" s="1" t="s">
        <v>16</v>
      </c>
      <c r="E1390" s="6">
        <v>36861</v>
      </c>
      <c r="F1390" s="7">
        <v>155000</v>
      </c>
      <c r="G1390" s="7">
        <v>150145.89069999999</v>
      </c>
      <c r="H1390" s="8">
        <v>0.96868316580300295</v>
      </c>
      <c r="I1390" s="32">
        <v>4.47</v>
      </c>
      <c r="J1390" s="32">
        <v>4.3</v>
      </c>
      <c r="K1390" s="33">
        <v>0</v>
      </c>
      <c r="L1390" s="33">
        <v>25524.8014</v>
      </c>
    </row>
    <row r="1391" spans="1:12" x14ac:dyDescent="0.2">
      <c r="A1391" s="1" t="s">
        <v>126</v>
      </c>
      <c r="B1391" s="1" t="s">
        <v>814</v>
      </c>
      <c r="C1391" s="1" t="s">
        <v>75</v>
      </c>
      <c r="D1391" s="1" t="s">
        <v>16</v>
      </c>
      <c r="E1391" s="6">
        <v>36892</v>
      </c>
      <c r="F1391" s="7">
        <v>155000</v>
      </c>
      <c r="G1391" s="7">
        <v>149247.26550000001</v>
      </c>
      <c r="H1391" s="8">
        <v>0.96288558379760603</v>
      </c>
      <c r="I1391" s="32">
        <v>4.4539999999999997</v>
      </c>
      <c r="J1391" s="32">
        <v>4.3</v>
      </c>
      <c r="K1391" s="33">
        <v>0</v>
      </c>
      <c r="L1391" s="33">
        <v>22984.0789</v>
      </c>
    </row>
    <row r="1392" spans="1:12" x14ac:dyDescent="0.2">
      <c r="A1392" s="1" t="s">
        <v>126</v>
      </c>
      <c r="B1392" s="1" t="s">
        <v>814</v>
      </c>
      <c r="C1392" s="1" t="s">
        <v>75</v>
      </c>
      <c r="D1392" s="1" t="s">
        <v>16</v>
      </c>
      <c r="E1392" s="6">
        <v>36923</v>
      </c>
      <c r="F1392" s="7">
        <v>140000</v>
      </c>
      <c r="G1392" s="7">
        <v>133990.4345</v>
      </c>
      <c r="H1392" s="8">
        <v>0.95707453211344096</v>
      </c>
      <c r="I1392" s="32">
        <v>4.2160000000000002</v>
      </c>
      <c r="J1392" s="32">
        <v>4.3</v>
      </c>
      <c r="K1392" s="33">
        <v>0</v>
      </c>
      <c r="L1392" s="33">
        <v>-11255.1965</v>
      </c>
    </row>
    <row r="1393" spans="1:12" x14ac:dyDescent="0.2">
      <c r="A1393" s="1" t="s">
        <v>126</v>
      </c>
      <c r="B1393" s="1" t="s">
        <v>814</v>
      </c>
      <c r="C1393" s="1" t="s">
        <v>75</v>
      </c>
      <c r="D1393" s="1" t="s">
        <v>16</v>
      </c>
      <c r="E1393" s="6">
        <v>36951</v>
      </c>
      <c r="F1393" s="7">
        <v>155000</v>
      </c>
      <c r="G1393" s="7">
        <v>147531.1778</v>
      </c>
      <c r="H1393" s="8">
        <v>0.95181405005432396</v>
      </c>
      <c r="I1393" s="32">
        <v>3.976</v>
      </c>
      <c r="J1393" s="32">
        <v>4.3</v>
      </c>
      <c r="K1393" s="33">
        <v>0</v>
      </c>
      <c r="L1393" s="33">
        <v>-47800.101600000002</v>
      </c>
    </row>
    <row r="1394" spans="1:12" x14ac:dyDescent="0.2">
      <c r="A1394" s="1" t="s">
        <v>230</v>
      </c>
      <c r="B1394" s="1" t="s">
        <v>815</v>
      </c>
      <c r="C1394" s="1" t="s">
        <v>75</v>
      </c>
      <c r="D1394" s="1" t="s">
        <v>16</v>
      </c>
      <c r="E1394" s="6">
        <v>36708</v>
      </c>
      <c r="F1394" s="7">
        <v>-310000</v>
      </c>
      <c r="G1394" s="7">
        <v>-309095.6385</v>
      </c>
      <c r="H1394" s="8">
        <v>0.99708270496663298</v>
      </c>
      <c r="I1394" s="32">
        <v>4.4630000000000001</v>
      </c>
      <c r="J1394" s="32">
        <v>4.4249999999999998</v>
      </c>
      <c r="K1394" s="33">
        <v>0</v>
      </c>
      <c r="L1394" s="33">
        <v>-11745.6343</v>
      </c>
    </row>
    <row r="1395" spans="1:12" x14ac:dyDescent="0.2">
      <c r="A1395" s="1" t="s">
        <v>150</v>
      </c>
      <c r="B1395" s="1" t="s">
        <v>816</v>
      </c>
      <c r="C1395" s="1" t="s">
        <v>75</v>
      </c>
      <c r="D1395" s="1" t="s">
        <v>16</v>
      </c>
      <c r="E1395" s="6">
        <v>36708</v>
      </c>
      <c r="F1395" s="7">
        <v>-310000</v>
      </c>
      <c r="G1395" s="7">
        <v>-309095.6385</v>
      </c>
      <c r="H1395" s="8">
        <v>0.99708270496663298</v>
      </c>
      <c r="I1395" s="32">
        <v>4.4630000000000001</v>
      </c>
      <c r="J1395" s="32">
        <v>4.43</v>
      </c>
      <c r="K1395" s="33">
        <v>0</v>
      </c>
      <c r="L1395" s="33">
        <v>-10200.1561</v>
      </c>
    </row>
    <row r="1396" spans="1:12" x14ac:dyDescent="0.2">
      <c r="A1396" s="1" t="s">
        <v>181</v>
      </c>
      <c r="B1396" s="1" t="s">
        <v>817</v>
      </c>
      <c r="C1396" s="1" t="s">
        <v>75</v>
      </c>
      <c r="D1396" s="1" t="s">
        <v>16</v>
      </c>
      <c r="E1396" s="6">
        <v>36708</v>
      </c>
      <c r="F1396" s="7">
        <v>310000</v>
      </c>
      <c r="G1396" s="7">
        <v>309095.6385</v>
      </c>
      <c r="H1396" s="8">
        <v>0.99708270496663298</v>
      </c>
      <c r="I1396" s="32">
        <v>4.4630000000000001</v>
      </c>
      <c r="J1396" s="32">
        <v>4.4249999999999998</v>
      </c>
      <c r="K1396" s="33">
        <v>0</v>
      </c>
      <c r="L1396" s="33">
        <v>11745.6343</v>
      </c>
    </row>
    <row r="1397" spans="1:12" x14ac:dyDescent="0.2">
      <c r="A1397" s="1" t="s">
        <v>150</v>
      </c>
      <c r="B1397" s="1" t="s">
        <v>818</v>
      </c>
      <c r="C1397" s="1" t="s">
        <v>75</v>
      </c>
      <c r="D1397" s="1" t="s">
        <v>16</v>
      </c>
      <c r="E1397" s="6">
        <v>36708</v>
      </c>
      <c r="F1397" s="7">
        <v>-155000</v>
      </c>
      <c r="G1397" s="7">
        <v>-154547.8193</v>
      </c>
      <c r="H1397" s="8">
        <v>0.99708270496663298</v>
      </c>
      <c r="I1397" s="32">
        <v>4.4630000000000001</v>
      </c>
      <c r="J1397" s="32">
        <v>4.3849999999999998</v>
      </c>
      <c r="K1397" s="33">
        <v>0</v>
      </c>
      <c r="L1397" s="33">
        <v>-12054.7299</v>
      </c>
    </row>
    <row r="1398" spans="1:12" x14ac:dyDescent="0.2">
      <c r="A1398" s="1" t="s">
        <v>150</v>
      </c>
      <c r="B1398" s="1" t="s">
        <v>818</v>
      </c>
      <c r="C1398" s="1" t="s">
        <v>75</v>
      </c>
      <c r="D1398" s="1" t="s">
        <v>16</v>
      </c>
      <c r="E1398" s="6">
        <v>36739</v>
      </c>
      <c r="F1398" s="7">
        <v>-155000</v>
      </c>
      <c r="G1398" s="7">
        <v>-153664.09899999999</v>
      </c>
      <c r="H1398" s="8">
        <v>0.99138128386536595</v>
      </c>
      <c r="I1398" s="32">
        <v>4.4219999999999997</v>
      </c>
      <c r="J1398" s="32">
        <v>4.3849999999999998</v>
      </c>
      <c r="K1398" s="33">
        <v>0</v>
      </c>
      <c r="L1398" s="33">
        <v>-5685.5717000000004</v>
      </c>
    </row>
    <row r="1399" spans="1:12" x14ac:dyDescent="0.2">
      <c r="A1399" s="1" t="s">
        <v>150</v>
      </c>
      <c r="B1399" s="1" t="s">
        <v>818</v>
      </c>
      <c r="C1399" s="1" t="s">
        <v>75</v>
      </c>
      <c r="D1399" s="1" t="s">
        <v>16</v>
      </c>
      <c r="E1399" s="6">
        <v>36770</v>
      </c>
      <c r="F1399" s="7">
        <v>-150000</v>
      </c>
      <c r="G1399" s="7">
        <v>-147846.19630000001</v>
      </c>
      <c r="H1399" s="8">
        <v>0.98564130855926402</v>
      </c>
      <c r="I1399" s="32">
        <v>4.3819999999999997</v>
      </c>
      <c r="J1399" s="32">
        <v>4.3849999999999998</v>
      </c>
      <c r="K1399" s="33">
        <v>0</v>
      </c>
      <c r="L1399" s="33">
        <v>443.53859999999997</v>
      </c>
    </row>
    <row r="1400" spans="1:12" x14ac:dyDescent="0.2">
      <c r="A1400" s="1" t="s">
        <v>150</v>
      </c>
      <c r="B1400" s="1" t="s">
        <v>818</v>
      </c>
      <c r="C1400" s="1" t="s">
        <v>75</v>
      </c>
      <c r="D1400" s="1" t="s">
        <v>16</v>
      </c>
      <c r="E1400" s="6">
        <v>36800</v>
      </c>
      <c r="F1400" s="7">
        <v>-155000</v>
      </c>
      <c r="G1400" s="7">
        <v>-151907.19140000001</v>
      </c>
      <c r="H1400" s="8">
        <v>0.98004639623156797</v>
      </c>
      <c r="I1400" s="32">
        <v>4.3540000000000001</v>
      </c>
      <c r="J1400" s="32">
        <v>4.3849999999999998</v>
      </c>
      <c r="K1400" s="33">
        <v>0</v>
      </c>
      <c r="L1400" s="33">
        <v>4709.1229000000003</v>
      </c>
    </row>
    <row r="1401" spans="1:12" x14ac:dyDescent="0.2">
      <c r="A1401" s="1" t="s">
        <v>293</v>
      </c>
      <c r="B1401" s="1" t="s">
        <v>819</v>
      </c>
      <c r="C1401" s="1" t="s">
        <v>75</v>
      </c>
      <c r="D1401" s="1" t="s">
        <v>16</v>
      </c>
      <c r="E1401" s="6">
        <v>36708</v>
      </c>
      <c r="F1401" s="7">
        <v>-310000</v>
      </c>
      <c r="G1401" s="7">
        <v>-309095.6385</v>
      </c>
      <c r="H1401" s="8">
        <v>0.99708270496663298</v>
      </c>
      <c r="I1401" s="32">
        <v>4.4630000000000001</v>
      </c>
      <c r="J1401" s="32">
        <v>4.4400000000000004</v>
      </c>
      <c r="K1401" s="33">
        <v>0</v>
      </c>
      <c r="L1401" s="33">
        <v>-7109.1997000000001</v>
      </c>
    </row>
    <row r="1402" spans="1:12" x14ac:dyDescent="0.2">
      <c r="A1402" s="1" t="s">
        <v>126</v>
      </c>
      <c r="B1402" s="1" t="s">
        <v>820</v>
      </c>
      <c r="C1402" s="1" t="s">
        <v>75</v>
      </c>
      <c r="D1402" s="1" t="s">
        <v>16</v>
      </c>
      <c r="E1402" s="6">
        <v>36708</v>
      </c>
      <c r="F1402" s="7">
        <v>310000</v>
      </c>
      <c r="G1402" s="7">
        <v>309095.6385</v>
      </c>
      <c r="H1402" s="8">
        <v>0.99708270496663298</v>
      </c>
      <c r="I1402" s="32">
        <v>4.4630000000000001</v>
      </c>
      <c r="J1402" s="32">
        <v>4.43</v>
      </c>
      <c r="K1402" s="33">
        <v>0</v>
      </c>
      <c r="L1402" s="33">
        <v>10200.1561</v>
      </c>
    </row>
    <row r="1403" spans="1:12" x14ac:dyDescent="0.2">
      <c r="A1403" s="1" t="s">
        <v>126</v>
      </c>
      <c r="B1403" s="1" t="s">
        <v>821</v>
      </c>
      <c r="C1403" s="1" t="s">
        <v>75</v>
      </c>
      <c r="D1403" s="1" t="s">
        <v>16</v>
      </c>
      <c r="E1403" s="6">
        <v>36831</v>
      </c>
      <c r="F1403" s="7">
        <v>150000</v>
      </c>
      <c r="G1403" s="7">
        <v>146141.92939999999</v>
      </c>
      <c r="H1403" s="8">
        <v>0.97427952923641703</v>
      </c>
      <c r="I1403" s="32">
        <v>4.4039999999999999</v>
      </c>
      <c r="J1403" s="32">
        <v>4.3049999999999997</v>
      </c>
      <c r="K1403" s="33">
        <v>0</v>
      </c>
      <c r="L1403" s="33">
        <v>14468.050999999999</v>
      </c>
    </row>
    <row r="1404" spans="1:12" x14ac:dyDescent="0.2">
      <c r="A1404" s="1" t="s">
        <v>126</v>
      </c>
      <c r="B1404" s="1" t="s">
        <v>821</v>
      </c>
      <c r="C1404" s="1" t="s">
        <v>75</v>
      </c>
      <c r="D1404" s="1" t="s">
        <v>16</v>
      </c>
      <c r="E1404" s="6">
        <v>36861</v>
      </c>
      <c r="F1404" s="7">
        <v>155000</v>
      </c>
      <c r="G1404" s="7">
        <v>150145.89069999999</v>
      </c>
      <c r="H1404" s="8">
        <v>0.96868316580300295</v>
      </c>
      <c r="I1404" s="32">
        <v>4.47</v>
      </c>
      <c r="J1404" s="32">
        <v>4.3049999999999997</v>
      </c>
      <c r="K1404" s="33">
        <v>0</v>
      </c>
      <c r="L1404" s="33">
        <v>24774.072</v>
      </c>
    </row>
    <row r="1405" spans="1:12" x14ac:dyDescent="0.2">
      <c r="A1405" s="1" t="s">
        <v>126</v>
      </c>
      <c r="B1405" s="1" t="s">
        <v>821</v>
      </c>
      <c r="C1405" s="1" t="s">
        <v>75</v>
      </c>
      <c r="D1405" s="1" t="s">
        <v>16</v>
      </c>
      <c r="E1405" s="6">
        <v>36892</v>
      </c>
      <c r="F1405" s="7">
        <v>155000</v>
      </c>
      <c r="G1405" s="7">
        <v>149247.26550000001</v>
      </c>
      <c r="H1405" s="8">
        <v>0.96288558379760603</v>
      </c>
      <c r="I1405" s="32">
        <v>4.4539999999999997</v>
      </c>
      <c r="J1405" s="32">
        <v>4.3049999999999997</v>
      </c>
      <c r="K1405" s="33">
        <v>0</v>
      </c>
      <c r="L1405" s="33">
        <v>22237.8426</v>
      </c>
    </row>
    <row r="1406" spans="1:12" x14ac:dyDescent="0.2">
      <c r="A1406" s="1" t="s">
        <v>126</v>
      </c>
      <c r="B1406" s="1" t="s">
        <v>821</v>
      </c>
      <c r="C1406" s="1" t="s">
        <v>75</v>
      </c>
      <c r="D1406" s="1" t="s">
        <v>16</v>
      </c>
      <c r="E1406" s="6">
        <v>36923</v>
      </c>
      <c r="F1406" s="7">
        <v>140000</v>
      </c>
      <c r="G1406" s="7">
        <v>133990.4345</v>
      </c>
      <c r="H1406" s="8">
        <v>0.95707453211344096</v>
      </c>
      <c r="I1406" s="32">
        <v>4.2160000000000002</v>
      </c>
      <c r="J1406" s="32">
        <v>4.3049999999999997</v>
      </c>
      <c r="K1406" s="33">
        <v>0</v>
      </c>
      <c r="L1406" s="33">
        <v>-11925.1487</v>
      </c>
    </row>
    <row r="1407" spans="1:12" x14ac:dyDescent="0.2">
      <c r="A1407" s="1" t="s">
        <v>126</v>
      </c>
      <c r="B1407" s="1" t="s">
        <v>821</v>
      </c>
      <c r="C1407" s="1" t="s">
        <v>75</v>
      </c>
      <c r="D1407" s="1" t="s">
        <v>16</v>
      </c>
      <c r="E1407" s="6">
        <v>36951</v>
      </c>
      <c r="F1407" s="7">
        <v>155000</v>
      </c>
      <c r="G1407" s="7">
        <v>147531.1778</v>
      </c>
      <c r="H1407" s="8">
        <v>0.95181405005432396</v>
      </c>
      <c r="I1407" s="32">
        <v>3.976</v>
      </c>
      <c r="J1407" s="32">
        <v>4.3049999999999997</v>
      </c>
      <c r="K1407" s="33">
        <v>0</v>
      </c>
      <c r="L1407" s="33">
        <v>-48537.7575</v>
      </c>
    </row>
    <row r="1408" spans="1:12" x14ac:dyDescent="0.2">
      <c r="A1408" s="1" t="s">
        <v>126</v>
      </c>
      <c r="B1408" s="1" t="s">
        <v>822</v>
      </c>
      <c r="C1408" s="1" t="s">
        <v>75</v>
      </c>
      <c r="D1408" s="1" t="s">
        <v>16</v>
      </c>
      <c r="E1408" s="6">
        <v>36708</v>
      </c>
      <c r="F1408" s="7">
        <v>310000</v>
      </c>
      <c r="G1408" s="7">
        <v>309095.6385</v>
      </c>
      <c r="H1408" s="8">
        <v>0.99708270496663298</v>
      </c>
      <c r="I1408" s="32">
        <v>4.4630000000000001</v>
      </c>
      <c r="J1408" s="32">
        <v>4.4249999999999998</v>
      </c>
      <c r="K1408" s="33">
        <v>0</v>
      </c>
      <c r="L1408" s="33">
        <v>11745.6343</v>
      </c>
    </row>
    <row r="1409" spans="1:12" x14ac:dyDescent="0.2">
      <c r="A1409" s="1" t="s">
        <v>157</v>
      </c>
      <c r="B1409" s="1" t="s">
        <v>823</v>
      </c>
      <c r="C1409" s="1" t="s">
        <v>75</v>
      </c>
      <c r="D1409" s="1" t="s">
        <v>16</v>
      </c>
      <c r="E1409" s="6">
        <v>36708</v>
      </c>
      <c r="F1409" s="7">
        <v>-155000</v>
      </c>
      <c r="G1409" s="7">
        <v>-154547.8193</v>
      </c>
      <c r="H1409" s="8">
        <v>0.99708270496663298</v>
      </c>
      <c r="I1409" s="32">
        <v>4.4630000000000001</v>
      </c>
      <c r="J1409" s="32">
        <v>4.4349999999999996</v>
      </c>
      <c r="K1409" s="33">
        <v>0</v>
      </c>
      <c r="L1409" s="33">
        <v>-4327.3388999999997</v>
      </c>
    </row>
    <row r="1410" spans="1:12" x14ac:dyDescent="0.2">
      <c r="A1410" s="1" t="s">
        <v>126</v>
      </c>
      <c r="B1410" s="1" t="s">
        <v>824</v>
      </c>
      <c r="C1410" s="1" t="s">
        <v>75</v>
      </c>
      <c r="D1410" s="1" t="s">
        <v>16</v>
      </c>
      <c r="E1410" s="6">
        <v>36708</v>
      </c>
      <c r="F1410" s="7">
        <v>310000</v>
      </c>
      <c r="G1410" s="7">
        <v>309095.6385</v>
      </c>
      <c r="H1410" s="8">
        <v>0.99708270496663298</v>
      </c>
      <c r="I1410" s="32">
        <v>4.4630000000000001</v>
      </c>
      <c r="J1410" s="32">
        <v>4.42</v>
      </c>
      <c r="K1410" s="33">
        <v>0</v>
      </c>
      <c r="L1410" s="33">
        <v>13291.112499999999</v>
      </c>
    </row>
    <row r="1411" spans="1:12" x14ac:dyDescent="0.2">
      <c r="A1411" s="1" t="s">
        <v>126</v>
      </c>
      <c r="B1411" s="1" t="s">
        <v>825</v>
      </c>
      <c r="C1411" s="1" t="s">
        <v>75</v>
      </c>
      <c r="D1411" s="1" t="s">
        <v>16</v>
      </c>
      <c r="E1411" s="6">
        <v>36708</v>
      </c>
      <c r="F1411" s="7">
        <v>310000</v>
      </c>
      <c r="G1411" s="7">
        <v>309095.6385</v>
      </c>
      <c r="H1411" s="8">
        <v>0.99708270496663298</v>
      </c>
      <c r="I1411" s="32">
        <v>4.4630000000000001</v>
      </c>
      <c r="J1411" s="32">
        <v>4.415</v>
      </c>
      <c r="K1411" s="33">
        <v>0</v>
      </c>
      <c r="L1411" s="33">
        <v>14836.5906</v>
      </c>
    </row>
    <row r="1412" spans="1:12" x14ac:dyDescent="0.2">
      <c r="A1412" s="1" t="s">
        <v>270</v>
      </c>
      <c r="B1412" s="1" t="s">
        <v>826</v>
      </c>
      <c r="C1412" s="1" t="s">
        <v>75</v>
      </c>
      <c r="D1412" s="1" t="s">
        <v>16</v>
      </c>
      <c r="E1412" s="6">
        <v>36739</v>
      </c>
      <c r="F1412" s="7">
        <v>-155000</v>
      </c>
      <c r="G1412" s="7">
        <v>-153664.09899999999</v>
      </c>
      <c r="H1412" s="8">
        <v>0.99138128386536595</v>
      </c>
      <c r="I1412" s="32">
        <v>4.4219999999999997</v>
      </c>
      <c r="J1412" s="32">
        <v>4.3875000000000002</v>
      </c>
      <c r="K1412" s="33">
        <v>0</v>
      </c>
      <c r="L1412" s="33">
        <v>-5301.4114</v>
      </c>
    </row>
    <row r="1413" spans="1:12" x14ac:dyDescent="0.2">
      <c r="A1413" s="1" t="s">
        <v>126</v>
      </c>
      <c r="B1413" s="1" t="s">
        <v>827</v>
      </c>
      <c r="C1413" s="1" t="s">
        <v>75</v>
      </c>
      <c r="D1413" s="1" t="s">
        <v>16</v>
      </c>
      <c r="E1413" s="6">
        <v>36831</v>
      </c>
      <c r="F1413" s="7">
        <v>150000</v>
      </c>
      <c r="G1413" s="7">
        <v>146141.92939999999</v>
      </c>
      <c r="H1413" s="8">
        <v>0.97427952923641703</v>
      </c>
      <c r="I1413" s="32">
        <v>4.4039999999999999</v>
      </c>
      <c r="J1413" s="32">
        <v>4.3</v>
      </c>
      <c r="K1413" s="33">
        <v>0</v>
      </c>
      <c r="L1413" s="33">
        <v>15198.760700000001</v>
      </c>
    </row>
    <row r="1414" spans="1:12" x14ac:dyDescent="0.2">
      <c r="A1414" s="1" t="s">
        <v>126</v>
      </c>
      <c r="B1414" s="1" t="s">
        <v>827</v>
      </c>
      <c r="C1414" s="1" t="s">
        <v>75</v>
      </c>
      <c r="D1414" s="1" t="s">
        <v>16</v>
      </c>
      <c r="E1414" s="6">
        <v>36861</v>
      </c>
      <c r="F1414" s="7">
        <v>155000</v>
      </c>
      <c r="G1414" s="7">
        <v>150145.89069999999</v>
      </c>
      <c r="H1414" s="8">
        <v>0.96868316580300295</v>
      </c>
      <c r="I1414" s="32">
        <v>4.47</v>
      </c>
      <c r="J1414" s="32">
        <v>4.3</v>
      </c>
      <c r="K1414" s="33">
        <v>0</v>
      </c>
      <c r="L1414" s="33">
        <v>25524.8014</v>
      </c>
    </row>
    <row r="1415" spans="1:12" x14ac:dyDescent="0.2">
      <c r="A1415" s="1" t="s">
        <v>126</v>
      </c>
      <c r="B1415" s="1" t="s">
        <v>827</v>
      </c>
      <c r="C1415" s="1" t="s">
        <v>75</v>
      </c>
      <c r="D1415" s="1" t="s">
        <v>16</v>
      </c>
      <c r="E1415" s="6">
        <v>36892</v>
      </c>
      <c r="F1415" s="7">
        <v>155000</v>
      </c>
      <c r="G1415" s="7">
        <v>149247.26550000001</v>
      </c>
      <c r="H1415" s="8">
        <v>0.96288558379760603</v>
      </c>
      <c r="I1415" s="32">
        <v>4.4539999999999997</v>
      </c>
      <c r="J1415" s="32">
        <v>4.3</v>
      </c>
      <c r="K1415" s="33">
        <v>0</v>
      </c>
      <c r="L1415" s="33">
        <v>22984.0789</v>
      </c>
    </row>
    <row r="1416" spans="1:12" x14ac:dyDescent="0.2">
      <c r="A1416" s="1" t="s">
        <v>126</v>
      </c>
      <c r="B1416" s="1" t="s">
        <v>827</v>
      </c>
      <c r="C1416" s="1" t="s">
        <v>75</v>
      </c>
      <c r="D1416" s="1" t="s">
        <v>16</v>
      </c>
      <c r="E1416" s="6">
        <v>36923</v>
      </c>
      <c r="F1416" s="7">
        <v>140000</v>
      </c>
      <c r="G1416" s="7">
        <v>133990.4345</v>
      </c>
      <c r="H1416" s="8">
        <v>0.95707453211344096</v>
      </c>
      <c r="I1416" s="32">
        <v>4.2160000000000002</v>
      </c>
      <c r="J1416" s="32">
        <v>4.3</v>
      </c>
      <c r="K1416" s="33">
        <v>0</v>
      </c>
      <c r="L1416" s="33">
        <v>-11255.1965</v>
      </c>
    </row>
    <row r="1417" spans="1:12" x14ac:dyDescent="0.2">
      <c r="A1417" s="1" t="s">
        <v>126</v>
      </c>
      <c r="B1417" s="1" t="s">
        <v>827</v>
      </c>
      <c r="C1417" s="1" t="s">
        <v>75</v>
      </c>
      <c r="D1417" s="1" t="s">
        <v>16</v>
      </c>
      <c r="E1417" s="6">
        <v>36951</v>
      </c>
      <c r="F1417" s="7">
        <v>155000</v>
      </c>
      <c r="G1417" s="7">
        <v>147531.1778</v>
      </c>
      <c r="H1417" s="8">
        <v>0.95181405005432396</v>
      </c>
      <c r="I1417" s="32">
        <v>3.976</v>
      </c>
      <c r="J1417" s="32">
        <v>4.3</v>
      </c>
      <c r="K1417" s="33">
        <v>0</v>
      </c>
      <c r="L1417" s="33">
        <v>-47800.101600000002</v>
      </c>
    </row>
    <row r="1418" spans="1:12" x14ac:dyDescent="0.2">
      <c r="A1418" s="1" t="s">
        <v>203</v>
      </c>
      <c r="B1418" s="1" t="s">
        <v>828</v>
      </c>
      <c r="C1418" s="1" t="s">
        <v>75</v>
      </c>
      <c r="D1418" s="1" t="s">
        <v>16</v>
      </c>
      <c r="E1418" s="6">
        <v>36831</v>
      </c>
      <c r="F1418" s="7">
        <v>-150000</v>
      </c>
      <c r="G1418" s="7">
        <v>-146141.92939999999</v>
      </c>
      <c r="H1418" s="8">
        <v>0.97427952923641703</v>
      </c>
      <c r="I1418" s="32">
        <v>4.4039999999999999</v>
      </c>
      <c r="J1418" s="32">
        <v>4.3150000000000004</v>
      </c>
      <c r="K1418" s="33">
        <v>0</v>
      </c>
      <c r="L1418" s="33">
        <v>-13006.6317</v>
      </c>
    </row>
    <row r="1419" spans="1:12" x14ac:dyDescent="0.2">
      <c r="A1419" s="1" t="s">
        <v>203</v>
      </c>
      <c r="B1419" s="1" t="s">
        <v>828</v>
      </c>
      <c r="C1419" s="1" t="s">
        <v>75</v>
      </c>
      <c r="D1419" s="1" t="s">
        <v>16</v>
      </c>
      <c r="E1419" s="6">
        <v>36861</v>
      </c>
      <c r="F1419" s="7">
        <v>-155000</v>
      </c>
      <c r="G1419" s="7">
        <v>-150145.89069999999</v>
      </c>
      <c r="H1419" s="8">
        <v>0.96868316580300295</v>
      </c>
      <c r="I1419" s="32">
        <v>4.47</v>
      </c>
      <c r="J1419" s="32">
        <v>4.3150000000000004</v>
      </c>
      <c r="K1419" s="33">
        <v>0</v>
      </c>
      <c r="L1419" s="33">
        <v>-23272.613099999999</v>
      </c>
    </row>
    <row r="1420" spans="1:12" x14ac:dyDescent="0.2">
      <c r="A1420" s="1" t="s">
        <v>203</v>
      </c>
      <c r="B1420" s="1" t="s">
        <v>828</v>
      </c>
      <c r="C1420" s="1" t="s">
        <v>75</v>
      </c>
      <c r="D1420" s="1" t="s">
        <v>16</v>
      </c>
      <c r="E1420" s="6">
        <v>36892</v>
      </c>
      <c r="F1420" s="7">
        <v>-155000</v>
      </c>
      <c r="G1420" s="7">
        <v>-149247.26550000001</v>
      </c>
      <c r="H1420" s="8">
        <v>0.96288558379760603</v>
      </c>
      <c r="I1420" s="32">
        <v>4.4539999999999997</v>
      </c>
      <c r="J1420" s="32">
        <v>4.3150000000000004</v>
      </c>
      <c r="K1420" s="33">
        <v>0</v>
      </c>
      <c r="L1420" s="33">
        <v>-20745.369900000002</v>
      </c>
    </row>
    <row r="1421" spans="1:12" x14ac:dyDescent="0.2">
      <c r="A1421" s="1" t="s">
        <v>203</v>
      </c>
      <c r="B1421" s="1" t="s">
        <v>828</v>
      </c>
      <c r="C1421" s="1" t="s">
        <v>75</v>
      </c>
      <c r="D1421" s="1" t="s">
        <v>16</v>
      </c>
      <c r="E1421" s="6">
        <v>36923</v>
      </c>
      <c r="F1421" s="7">
        <v>-140000</v>
      </c>
      <c r="G1421" s="7">
        <v>-133990.4345</v>
      </c>
      <c r="H1421" s="8">
        <v>0.95707453211344096</v>
      </c>
      <c r="I1421" s="32">
        <v>4.2160000000000002</v>
      </c>
      <c r="J1421" s="32">
        <v>4.3150000000000004</v>
      </c>
      <c r="K1421" s="33">
        <v>0</v>
      </c>
      <c r="L1421" s="33">
        <v>13265.053</v>
      </c>
    </row>
    <row r="1422" spans="1:12" x14ac:dyDescent="0.2">
      <c r="A1422" s="1" t="s">
        <v>203</v>
      </c>
      <c r="B1422" s="1" t="s">
        <v>828</v>
      </c>
      <c r="C1422" s="1" t="s">
        <v>75</v>
      </c>
      <c r="D1422" s="1" t="s">
        <v>16</v>
      </c>
      <c r="E1422" s="6">
        <v>36951</v>
      </c>
      <c r="F1422" s="7">
        <v>-155000</v>
      </c>
      <c r="G1422" s="7">
        <v>-147531.1778</v>
      </c>
      <c r="H1422" s="8">
        <v>0.95181405005432396</v>
      </c>
      <c r="I1422" s="32">
        <v>3.976</v>
      </c>
      <c r="J1422" s="32">
        <v>4.3150000000000004</v>
      </c>
      <c r="K1422" s="33">
        <v>0</v>
      </c>
      <c r="L1422" s="33">
        <v>50013.069300000003</v>
      </c>
    </row>
    <row r="1423" spans="1:12" x14ac:dyDescent="0.2">
      <c r="A1423" s="1" t="s">
        <v>232</v>
      </c>
      <c r="B1423" s="1" t="s">
        <v>829</v>
      </c>
      <c r="C1423" s="1" t="s">
        <v>75</v>
      </c>
      <c r="D1423" s="1" t="s">
        <v>16</v>
      </c>
      <c r="E1423" s="6">
        <v>36708</v>
      </c>
      <c r="F1423" s="7">
        <v>-155000</v>
      </c>
      <c r="G1423" s="7">
        <v>-154547.8193</v>
      </c>
      <c r="H1423" s="8">
        <v>0.99708270496663298</v>
      </c>
      <c r="I1423" s="32">
        <v>4.4630000000000001</v>
      </c>
      <c r="J1423" s="32">
        <v>4.4249999999999998</v>
      </c>
      <c r="K1423" s="33">
        <v>0</v>
      </c>
      <c r="L1423" s="33">
        <v>-5872.8171000000002</v>
      </c>
    </row>
    <row r="1424" spans="1:12" x14ac:dyDescent="0.2">
      <c r="A1424" s="1" t="s">
        <v>157</v>
      </c>
      <c r="B1424" s="1" t="s">
        <v>830</v>
      </c>
      <c r="C1424" s="1" t="s">
        <v>75</v>
      </c>
      <c r="D1424" s="1" t="s">
        <v>16</v>
      </c>
      <c r="E1424" s="6">
        <v>36708</v>
      </c>
      <c r="F1424" s="7">
        <v>-310000</v>
      </c>
      <c r="G1424" s="7">
        <v>-309095.6385</v>
      </c>
      <c r="H1424" s="8">
        <v>0.99708270496663298</v>
      </c>
      <c r="I1424" s="32">
        <v>4.4630000000000001</v>
      </c>
      <c r="J1424" s="32">
        <v>4.43</v>
      </c>
      <c r="K1424" s="33">
        <v>0</v>
      </c>
      <c r="L1424" s="33">
        <v>-10200.1561</v>
      </c>
    </row>
    <row r="1425" spans="1:12" x14ac:dyDescent="0.2">
      <c r="A1425" s="1" t="s">
        <v>168</v>
      </c>
      <c r="B1425" s="1" t="s">
        <v>831</v>
      </c>
      <c r="C1425" s="1" t="s">
        <v>75</v>
      </c>
      <c r="D1425" s="1" t="s">
        <v>16</v>
      </c>
      <c r="E1425" s="6">
        <v>36831</v>
      </c>
      <c r="F1425" s="7">
        <v>150000</v>
      </c>
      <c r="G1425" s="7">
        <v>146141.92939999999</v>
      </c>
      <c r="H1425" s="8">
        <v>0.97427952923641703</v>
      </c>
      <c r="I1425" s="32">
        <v>4.4039999999999999</v>
      </c>
      <c r="J1425" s="32">
        <v>4.3049999999999997</v>
      </c>
      <c r="K1425" s="33">
        <v>0</v>
      </c>
      <c r="L1425" s="33">
        <v>14468.050999999999</v>
      </c>
    </row>
    <row r="1426" spans="1:12" x14ac:dyDescent="0.2">
      <c r="A1426" s="1" t="s">
        <v>168</v>
      </c>
      <c r="B1426" s="1" t="s">
        <v>831</v>
      </c>
      <c r="C1426" s="1" t="s">
        <v>75</v>
      </c>
      <c r="D1426" s="1" t="s">
        <v>16</v>
      </c>
      <c r="E1426" s="6">
        <v>36861</v>
      </c>
      <c r="F1426" s="7">
        <v>155000</v>
      </c>
      <c r="G1426" s="7">
        <v>150145.89069999999</v>
      </c>
      <c r="H1426" s="8">
        <v>0.96868316580300295</v>
      </c>
      <c r="I1426" s="32">
        <v>4.47</v>
      </c>
      <c r="J1426" s="32">
        <v>4.3049999999999997</v>
      </c>
      <c r="K1426" s="33">
        <v>0</v>
      </c>
      <c r="L1426" s="33">
        <v>24774.072</v>
      </c>
    </row>
    <row r="1427" spans="1:12" x14ac:dyDescent="0.2">
      <c r="A1427" s="1" t="s">
        <v>168</v>
      </c>
      <c r="B1427" s="1" t="s">
        <v>831</v>
      </c>
      <c r="C1427" s="1" t="s">
        <v>75</v>
      </c>
      <c r="D1427" s="1" t="s">
        <v>16</v>
      </c>
      <c r="E1427" s="6">
        <v>36892</v>
      </c>
      <c r="F1427" s="7">
        <v>155000</v>
      </c>
      <c r="G1427" s="7">
        <v>149247.26550000001</v>
      </c>
      <c r="H1427" s="8">
        <v>0.96288558379760603</v>
      </c>
      <c r="I1427" s="32">
        <v>4.4539999999999997</v>
      </c>
      <c r="J1427" s="32">
        <v>4.3049999999999997</v>
      </c>
      <c r="K1427" s="33">
        <v>0</v>
      </c>
      <c r="L1427" s="33">
        <v>22237.8426</v>
      </c>
    </row>
    <row r="1428" spans="1:12" x14ac:dyDescent="0.2">
      <c r="A1428" s="1" t="s">
        <v>168</v>
      </c>
      <c r="B1428" s="1" t="s">
        <v>831</v>
      </c>
      <c r="C1428" s="1" t="s">
        <v>75</v>
      </c>
      <c r="D1428" s="1" t="s">
        <v>16</v>
      </c>
      <c r="E1428" s="6">
        <v>36923</v>
      </c>
      <c r="F1428" s="7">
        <v>140000</v>
      </c>
      <c r="G1428" s="7">
        <v>133990.4345</v>
      </c>
      <c r="H1428" s="8">
        <v>0.95707453211344096</v>
      </c>
      <c r="I1428" s="32">
        <v>4.2160000000000002</v>
      </c>
      <c r="J1428" s="32">
        <v>4.3049999999999997</v>
      </c>
      <c r="K1428" s="33">
        <v>0</v>
      </c>
      <c r="L1428" s="33">
        <v>-11925.1487</v>
      </c>
    </row>
    <row r="1429" spans="1:12" x14ac:dyDescent="0.2">
      <c r="A1429" s="1" t="s">
        <v>168</v>
      </c>
      <c r="B1429" s="1" t="s">
        <v>831</v>
      </c>
      <c r="C1429" s="1" t="s">
        <v>75</v>
      </c>
      <c r="D1429" s="1" t="s">
        <v>16</v>
      </c>
      <c r="E1429" s="6">
        <v>36951</v>
      </c>
      <c r="F1429" s="7">
        <v>155000</v>
      </c>
      <c r="G1429" s="7">
        <v>147531.1778</v>
      </c>
      <c r="H1429" s="8">
        <v>0.95181405005432396</v>
      </c>
      <c r="I1429" s="32">
        <v>3.976</v>
      </c>
      <c r="J1429" s="32">
        <v>4.3049999999999997</v>
      </c>
      <c r="K1429" s="33">
        <v>0</v>
      </c>
      <c r="L1429" s="33">
        <v>-48537.7575</v>
      </c>
    </row>
    <row r="1430" spans="1:12" x14ac:dyDescent="0.2">
      <c r="A1430" s="1" t="s">
        <v>120</v>
      </c>
      <c r="B1430" s="1" t="s">
        <v>832</v>
      </c>
      <c r="C1430" s="1" t="s">
        <v>75</v>
      </c>
      <c r="D1430" s="1" t="s">
        <v>16</v>
      </c>
      <c r="E1430" s="6">
        <v>36708</v>
      </c>
      <c r="F1430" s="7">
        <v>-310000</v>
      </c>
      <c r="G1430" s="7">
        <v>-309095.6385</v>
      </c>
      <c r="H1430" s="8">
        <v>0.99708270496663298</v>
      </c>
      <c r="I1430" s="32">
        <v>4.4630000000000001</v>
      </c>
      <c r="J1430" s="32">
        <v>4.4349999999999996</v>
      </c>
      <c r="K1430" s="33">
        <v>0</v>
      </c>
      <c r="L1430" s="33">
        <v>-8654.6779000000006</v>
      </c>
    </row>
    <row r="1431" spans="1:12" x14ac:dyDescent="0.2">
      <c r="A1431" s="1" t="s">
        <v>115</v>
      </c>
      <c r="B1431" s="1" t="s">
        <v>833</v>
      </c>
      <c r="C1431" s="1" t="s">
        <v>75</v>
      </c>
      <c r="D1431" s="1" t="s">
        <v>16</v>
      </c>
      <c r="E1431" s="6">
        <v>36708</v>
      </c>
      <c r="F1431" s="7">
        <v>155000</v>
      </c>
      <c r="G1431" s="7">
        <v>154547.8193</v>
      </c>
      <c r="H1431" s="8">
        <v>0.99708270496663298</v>
      </c>
      <c r="I1431" s="32">
        <v>4.4630000000000001</v>
      </c>
      <c r="J1431" s="32">
        <v>4.4249999999999998</v>
      </c>
      <c r="K1431" s="33">
        <v>0</v>
      </c>
      <c r="L1431" s="33">
        <v>5872.8171000000002</v>
      </c>
    </row>
    <row r="1432" spans="1:12" x14ac:dyDescent="0.2">
      <c r="A1432" s="1" t="s">
        <v>96</v>
      </c>
      <c r="B1432" s="1" t="s">
        <v>834</v>
      </c>
      <c r="C1432" s="1" t="s">
        <v>75</v>
      </c>
      <c r="D1432" s="1" t="s">
        <v>16</v>
      </c>
      <c r="E1432" s="6">
        <v>36708</v>
      </c>
      <c r="F1432" s="7">
        <v>-310000</v>
      </c>
      <c r="G1432" s="7">
        <v>-309095.6385</v>
      </c>
      <c r="H1432" s="8">
        <v>0.99708270496663298</v>
      </c>
      <c r="I1432" s="32">
        <v>4.4630000000000001</v>
      </c>
      <c r="J1432" s="32">
        <v>4.4450000000000003</v>
      </c>
      <c r="K1432" s="33">
        <v>0</v>
      </c>
      <c r="L1432" s="33">
        <v>-5563.7214999999997</v>
      </c>
    </row>
    <row r="1433" spans="1:12" x14ac:dyDescent="0.2">
      <c r="A1433" s="1" t="s">
        <v>115</v>
      </c>
      <c r="B1433" s="1" t="s">
        <v>835</v>
      </c>
      <c r="C1433" s="1" t="s">
        <v>75</v>
      </c>
      <c r="D1433" s="1" t="s">
        <v>16</v>
      </c>
      <c r="E1433" s="6">
        <v>36708</v>
      </c>
      <c r="F1433" s="7">
        <v>155000</v>
      </c>
      <c r="G1433" s="7">
        <v>154547.8193</v>
      </c>
      <c r="H1433" s="8">
        <v>0.99708270496663298</v>
      </c>
      <c r="I1433" s="32">
        <v>4.4630000000000001</v>
      </c>
      <c r="J1433" s="32">
        <v>4.4349999999999996</v>
      </c>
      <c r="K1433" s="33">
        <v>0</v>
      </c>
      <c r="L1433" s="33">
        <v>4327.3388999999997</v>
      </c>
    </row>
    <row r="1434" spans="1:12" x14ac:dyDescent="0.2">
      <c r="A1434" s="1" t="s">
        <v>222</v>
      </c>
      <c r="B1434" s="1" t="s">
        <v>836</v>
      </c>
      <c r="C1434" s="1" t="s">
        <v>75</v>
      </c>
      <c r="D1434" s="1" t="s">
        <v>16</v>
      </c>
      <c r="E1434" s="6">
        <v>36739</v>
      </c>
      <c r="F1434" s="7">
        <v>310000</v>
      </c>
      <c r="G1434" s="7">
        <v>307328.19799999997</v>
      </c>
      <c r="H1434" s="8">
        <v>0.99138128386536595</v>
      </c>
      <c r="I1434" s="32">
        <v>4.4219999999999997</v>
      </c>
      <c r="J1434" s="32">
        <v>4.3975</v>
      </c>
      <c r="K1434" s="33">
        <v>0</v>
      </c>
      <c r="L1434" s="33">
        <v>7529.5409</v>
      </c>
    </row>
    <row r="1435" spans="1:12" x14ac:dyDescent="0.2">
      <c r="A1435" s="1" t="s">
        <v>126</v>
      </c>
      <c r="B1435" s="1" t="s">
        <v>837</v>
      </c>
      <c r="C1435" s="1" t="s">
        <v>75</v>
      </c>
      <c r="D1435" s="1" t="s">
        <v>16</v>
      </c>
      <c r="E1435" s="6">
        <v>36708</v>
      </c>
      <c r="F1435" s="7">
        <v>155000</v>
      </c>
      <c r="G1435" s="7">
        <v>154547.8193</v>
      </c>
      <c r="H1435" s="8">
        <v>0.99708270496663298</v>
      </c>
      <c r="I1435" s="32">
        <v>4.4630000000000001</v>
      </c>
      <c r="J1435" s="32">
        <v>4.4349999999999996</v>
      </c>
      <c r="K1435" s="33">
        <v>0</v>
      </c>
      <c r="L1435" s="33">
        <v>4327.3388999999997</v>
      </c>
    </row>
    <row r="1436" spans="1:12" x14ac:dyDescent="0.2">
      <c r="A1436" s="1" t="s">
        <v>181</v>
      </c>
      <c r="B1436" s="1" t="s">
        <v>838</v>
      </c>
      <c r="C1436" s="1" t="s">
        <v>75</v>
      </c>
      <c r="D1436" s="1" t="s">
        <v>16</v>
      </c>
      <c r="E1436" s="6">
        <v>36708</v>
      </c>
      <c r="F1436" s="7">
        <v>310000</v>
      </c>
      <c r="G1436" s="7">
        <v>309095.6385</v>
      </c>
      <c r="H1436" s="8">
        <v>0.99708270496663298</v>
      </c>
      <c r="I1436" s="32">
        <v>4.4630000000000001</v>
      </c>
      <c r="J1436" s="32">
        <v>4.43</v>
      </c>
      <c r="K1436" s="33">
        <v>0</v>
      </c>
      <c r="L1436" s="33">
        <v>10200.1561</v>
      </c>
    </row>
    <row r="1437" spans="1:12" x14ac:dyDescent="0.2">
      <c r="A1437" s="1" t="s">
        <v>132</v>
      </c>
      <c r="B1437" s="1" t="s">
        <v>839</v>
      </c>
      <c r="C1437" s="1" t="s">
        <v>75</v>
      </c>
      <c r="D1437" s="1" t="s">
        <v>16</v>
      </c>
      <c r="E1437" s="6">
        <v>36708</v>
      </c>
      <c r="F1437" s="7">
        <v>155000</v>
      </c>
      <c r="G1437" s="7">
        <v>154547.8193</v>
      </c>
      <c r="H1437" s="8">
        <v>0.99708270496663298</v>
      </c>
      <c r="I1437" s="32">
        <v>4.4630000000000001</v>
      </c>
      <c r="J1437" s="32">
        <v>4.38</v>
      </c>
      <c r="K1437" s="33">
        <v>0</v>
      </c>
      <c r="L1437" s="33">
        <v>12827.468999999999</v>
      </c>
    </row>
    <row r="1438" spans="1:12" x14ac:dyDescent="0.2">
      <c r="A1438" s="1" t="s">
        <v>132</v>
      </c>
      <c r="B1438" s="1" t="s">
        <v>839</v>
      </c>
      <c r="C1438" s="1" t="s">
        <v>75</v>
      </c>
      <c r="D1438" s="1" t="s">
        <v>16</v>
      </c>
      <c r="E1438" s="6">
        <v>36739</v>
      </c>
      <c r="F1438" s="7">
        <v>155000</v>
      </c>
      <c r="G1438" s="7">
        <v>153664.09899999999</v>
      </c>
      <c r="H1438" s="8">
        <v>0.99138128386536595</v>
      </c>
      <c r="I1438" s="32">
        <v>4.4219999999999997</v>
      </c>
      <c r="J1438" s="32">
        <v>4.38</v>
      </c>
      <c r="K1438" s="33">
        <v>0</v>
      </c>
      <c r="L1438" s="33">
        <v>6453.8922000000002</v>
      </c>
    </row>
    <row r="1439" spans="1:12" x14ac:dyDescent="0.2">
      <c r="A1439" s="1" t="s">
        <v>132</v>
      </c>
      <c r="B1439" s="1" t="s">
        <v>839</v>
      </c>
      <c r="C1439" s="1" t="s">
        <v>75</v>
      </c>
      <c r="D1439" s="1" t="s">
        <v>16</v>
      </c>
      <c r="E1439" s="6">
        <v>36770</v>
      </c>
      <c r="F1439" s="7">
        <v>150000</v>
      </c>
      <c r="G1439" s="7">
        <v>147846.19630000001</v>
      </c>
      <c r="H1439" s="8">
        <v>0.98564130855926402</v>
      </c>
      <c r="I1439" s="32">
        <v>4.3819999999999997</v>
      </c>
      <c r="J1439" s="32">
        <v>4.38</v>
      </c>
      <c r="K1439" s="33">
        <v>0</v>
      </c>
      <c r="L1439" s="33">
        <v>295.69240000000002</v>
      </c>
    </row>
    <row r="1440" spans="1:12" x14ac:dyDescent="0.2">
      <c r="A1440" s="1" t="s">
        <v>132</v>
      </c>
      <c r="B1440" s="1" t="s">
        <v>839</v>
      </c>
      <c r="C1440" s="1" t="s">
        <v>75</v>
      </c>
      <c r="D1440" s="1" t="s">
        <v>16</v>
      </c>
      <c r="E1440" s="6">
        <v>36800</v>
      </c>
      <c r="F1440" s="7">
        <v>155000</v>
      </c>
      <c r="G1440" s="7">
        <v>151907.19140000001</v>
      </c>
      <c r="H1440" s="8">
        <v>0.98004639623156797</v>
      </c>
      <c r="I1440" s="32">
        <v>4.3540000000000001</v>
      </c>
      <c r="J1440" s="32">
        <v>4.38</v>
      </c>
      <c r="K1440" s="33">
        <v>0</v>
      </c>
      <c r="L1440" s="33">
        <v>-3949.587</v>
      </c>
    </row>
    <row r="1441" spans="1:12" x14ac:dyDescent="0.2">
      <c r="A1441" s="1" t="s">
        <v>181</v>
      </c>
      <c r="B1441" s="1" t="s">
        <v>840</v>
      </c>
      <c r="C1441" s="1" t="s">
        <v>75</v>
      </c>
      <c r="D1441" s="1" t="s">
        <v>16</v>
      </c>
      <c r="E1441" s="6">
        <v>36708</v>
      </c>
      <c r="F1441" s="7">
        <v>310000</v>
      </c>
      <c r="G1441" s="7">
        <v>309095.6385</v>
      </c>
      <c r="H1441" s="8">
        <v>0.99708270496663298</v>
      </c>
      <c r="I1441" s="32">
        <v>4.4630000000000001</v>
      </c>
      <c r="J1441" s="32">
        <v>4.4249999999999998</v>
      </c>
      <c r="K1441" s="33">
        <v>0</v>
      </c>
      <c r="L1441" s="33">
        <v>11745.6343</v>
      </c>
    </row>
    <row r="1442" spans="1:12" x14ac:dyDescent="0.2">
      <c r="A1442" s="1" t="s">
        <v>96</v>
      </c>
      <c r="B1442" s="1" t="s">
        <v>841</v>
      </c>
      <c r="C1442" s="1" t="s">
        <v>75</v>
      </c>
      <c r="D1442" s="1" t="s">
        <v>16</v>
      </c>
      <c r="E1442" s="6">
        <v>36708</v>
      </c>
      <c r="F1442" s="7">
        <v>-310000</v>
      </c>
      <c r="G1442" s="7">
        <v>-309095.6385</v>
      </c>
      <c r="H1442" s="8">
        <v>0.99708270496663298</v>
      </c>
      <c r="I1442" s="32">
        <v>4.4630000000000001</v>
      </c>
      <c r="J1442" s="32">
        <v>4.4349999999999996</v>
      </c>
      <c r="K1442" s="33">
        <v>0</v>
      </c>
      <c r="L1442" s="33">
        <v>-8654.6779000000006</v>
      </c>
    </row>
    <row r="1443" spans="1:12" x14ac:dyDescent="0.2">
      <c r="A1443" s="1" t="s">
        <v>150</v>
      </c>
      <c r="B1443" s="1" t="s">
        <v>842</v>
      </c>
      <c r="C1443" s="1" t="s">
        <v>75</v>
      </c>
      <c r="D1443" s="1" t="s">
        <v>16</v>
      </c>
      <c r="E1443" s="6">
        <v>36708</v>
      </c>
      <c r="F1443" s="7">
        <v>-310000</v>
      </c>
      <c r="G1443" s="7">
        <v>-309095.6385</v>
      </c>
      <c r="H1443" s="8">
        <v>0.99708270496663298</v>
      </c>
      <c r="I1443" s="32">
        <v>4.4630000000000001</v>
      </c>
      <c r="J1443" s="32">
        <v>4.4400000000000004</v>
      </c>
      <c r="K1443" s="33">
        <v>0</v>
      </c>
      <c r="L1443" s="33">
        <v>-7109.1997000000001</v>
      </c>
    </row>
    <row r="1444" spans="1:12" x14ac:dyDescent="0.2">
      <c r="A1444" s="1" t="s">
        <v>118</v>
      </c>
      <c r="B1444" s="1" t="s">
        <v>843</v>
      </c>
      <c r="C1444" s="1" t="s">
        <v>75</v>
      </c>
      <c r="D1444" s="1" t="s">
        <v>16</v>
      </c>
      <c r="E1444" s="6">
        <v>36831</v>
      </c>
      <c r="F1444" s="7">
        <v>-150000</v>
      </c>
      <c r="G1444" s="7">
        <v>-146141.92939999999</v>
      </c>
      <c r="H1444" s="8">
        <v>0.97427952923641703</v>
      </c>
      <c r="I1444" s="32">
        <v>4.4039999999999999</v>
      </c>
      <c r="J1444" s="32">
        <v>4.3150000000000004</v>
      </c>
      <c r="K1444" s="33">
        <v>0</v>
      </c>
      <c r="L1444" s="33">
        <v>-13006.6317</v>
      </c>
    </row>
    <row r="1445" spans="1:12" x14ac:dyDescent="0.2">
      <c r="A1445" s="1" t="s">
        <v>118</v>
      </c>
      <c r="B1445" s="1" t="s">
        <v>843</v>
      </c>
      <c r="C1445" s="1" t="s">
        <v>75</v>
      </c>
      <c r="D1445" s="1" t="s">
        <v>16</v>
      </c>
      <c r="E1445" s="6">
        <v>36861</v>
      </c>
      <c r="F1445" s="7">
        <v>-155000</v>
      </c>
      <c r="G1445" s="7">
        <v>-150145.89069999999</v>
      </c>
      <c r="H1445" s="8">
        <v>0.96868316580300295</v>
      </c>
      <c r="I1445" s="32">
        <v>4.47</v>
      </c>
      <c r="J1445" s="32">
        <v>4.3150000000000004</v>
      </c>
      <c r="K1445" s="33">
        <v>0</v>
      </c>
      <c r="L1445" s="33">
        <v>-23272.613099999999</v>
      </c>
    </row>
    <row r="1446" spans="1:12" x14ac:dyDescent="0.2">
      <c r="A1446" s="1" t="s">
        <v>118</v>
      </c>
      <c r="B1446" s="1" t="s">
        <v>843</v>
      </c>
      <c r="C1446" s="1" t="s">
        <v>75</v>
      </c>
      <c r="D1446" s="1" t="s">
        <v>16</v>
      </c>
      <c r="E1446" s="6">
        <v>36892</v>
      </c>
      <c r="F1446" s="7">
        <v>-155000</v>
      </c>
      <c r="G1446" s="7">
        <v>-149247.26550000001</v>
      </c>
      <c r="H1446" s="8">
        <v>0.96288558379760603</v>
      </c>
      <c r="I1446" s="32">
        <v>4.4539999999999997</v>
      </c>
      <c r="J1446" s="32">
        <v>4.3150000000000004</v>
      </c>
      <c r="K1446" s="33">
        <v>0</v>
      </c>
      <c r="L1446" s="33">
        <v>-20745.369900000002</v>
      </c>
    </row>
    <row r="1447" spans="1:12" x14ac:dyDescent="0.2">
      <c r="A1447" s="1" t="s">
        <v>118</v>
      </c>
      <c r="B1447" s="1" t="s">
        <v>843</v>
      </c>
      <c r="C1447" s="1" t="s">
        <v>75</v>
      </c>
      <c r="D1447" s="1" t="s">
        <v>16</v>
      </c>
      <c r="E1447" s="6">
        <v>36923</v>
      </c>
      <c r="F1447" s="7">
        <v>-140000</v>
      </c>
      <c r="G1447" s="7">
        <v>-133990.4345</v>
      </c>
      <c r="H1447" s="8">
        <v>0.95707453211344096</v>
      </c>
      <c r="I1447" s="32">
        <v>4.2160000000000002</v>
      </c>
      <c r="J1447" s="32">
        <v>4.3150000000000004</v>
      </c>
      <c r="K1447" s="33">
        <v>0</v>
      </c>
      <c r="L1447" s="33">
        <v>13265.053</v>
      </c>
    </row>
    <row r="1448" spans="1:12" x14ac:dyDescent="0.2">
      <c r="A1448" s="1" t="s">
        <v>118</v>
      </c>
      <c r="B1448" s="1" t="s">
        <v>843</v>
      </c>
      <c r="C1448" s="1" t="s">
        <v>75</v>
      </c>
      <c r="D1448" s="1" t="s">
        <v>16</v>
      </c>
      <c r="E1448" s="6">
        <v>36951</v>
      </c>
      <c r="F1448" s="7">
        <v>-155000</v>
      </c>
      <c r="G1448" s="7">
        <v>-147531.1778</v>
      </c>
      <c r="H1448" s="8">
        <v>0.95181405005432396</v>
      </c>
      <c r="I1448" s="32">
        <v>3.976</v>
      </c>
      <c r="J1448" s="32">
        <v>4.3150000000000004</v>
      </c>
      <c r="K1448" s="33">
        <v>0</v>
      </c>
      <c r="L1448" s="33">
        <v>50013.069300000003</v>
      </c>
    </row>
    <row r="1449" spans="1:12" x14ac:dyDescent="0.2">
      <c r="A1449" s="1" t="s">
        <v>118</v>
      </c>
      <c r="B1449" s="1" t="s">
        <v>844</v>
      </c>
      <c r="C1449" s="1" t="s">
        <v>75</v>
      </c>
      <c r="D1449" s="1" t="s">
        <v>16</v>
      </c>
      <c r="E1449" s="6">
        <v>36831</v>
      </c>
      <c r="F1449" s="7">
        <v>-150000</v>
      </c>
      <c r="G1449" s="7">
        <v>-146141.92939999999</v>
      </c>
      <c r="H1449" s="8">
        <v>0.97427952923641703</v>
      </c>
      <c r="I1449" s="32">
        <v>4.4039999999999999</v>
      </c>
      <c r="J1449" s="32">
        <v>4.32</v>
      </c>
      <c r="K1449" s="33">
        <v>0</v>
      </c>
      <c r="L1449" s="33">
        <v>-12275.9221</v>
      </c>
    </row>
    <row r="1450" spans="1:12" x14ac:dyDescent="0.2">
      <c r="A1450" s="1" t="s">
        <v>118</v>
      </c>
      <c r="B1450" s="1" t="s">
        <v>844</v>
      </c>
      <c r="C1450" s="1" t="s">
        <v>75</v>
      </c>
      <c r="D1450" s="1" t="s">
        <v>16</v>
      </c>
      <c r="E1450" s="6">
        <v>36861</v>
      </c>
      <c r="F1450" s="7">
        <v>-155000</v>
      </c>
      <c r="G1450" s="7">
        <v>-150145.89069999999</v>
      </c>
      <c r="H1450" s="8">
        <v>0.96868316580300295</v>
      </c>
      <c r="I1450" s="32">
        <v>4.47</v>
      </c>
      <c r="J1450" s="32">
        <v>4.32</v>
      </c>
      <c r="K1450" s="33">
        <v>0</v>
      </c>
      <c r="L1450" s="33">
        <v>-22521.883600000001</v>
      </c>
    </row>
    <row r="1451" spans="1:12" x14ac:dyDescent="0.2">
      <c r="A1451" s="1" t="s">
        <v>118</v>
      </c>
      <c r="B1451" s="1" t="s">
        <v>844</v>
      </c>
      <c r="C1451" s="1" t="s">
        <v>75</v>
      </c>
      <c r="D1451" s="1" t="s">
        <v>16</v>
      </c>
      <c r="E1451" s="6">
        <v>36892</v>
      </c>
      <c r="F1451" s="7">
        <v>-155000</v>
      </c>
      <c r="G1451" s="7">
        <v>-149247.26550000001</v>
      </c>
      <c r="H1451" s="8">
        <v>0.96288558379760603</v>
      </c>
      <c r="I1451" s="32">
        <v>4.4539999999999997</v>
      </c>
      <c r="J1451" s="32">
        <v>4.32</v>
      </c>
      <c r="K1451" s="33">
        <v>0</v>
      </c>
      <c r="L1451" s="33">
        <v>-19999.133600000001</v>
      </c>
    </row>
    <row r="1452" spans="1:12" x14ac:dyDescent="0.2">
      <c r="A1452" s="1" t="s">
        <v>118</v>
      </c>
      <c r="B1452" s="1" t="s">
        <v>844</v>
      </c>
      <c r="C1452" s="1" t="s">
        <v>75</v>
      </c>
      <c r="D1452" s="1" t="s">
        <v>16</v>
      </c>
      <c r="E1452" s="6">
        <v>36923</v>
      </c>
      <c r="F1452" s="7">
        <v>-140000</v>
      </c>
      <c r="G1452" s="7">
        <v>-133990.4345</v>
      </c>
      <c r="H1452" s="8">
        <v>0.95707453211344096</v>
      </c>
      <c r="I1452" s="32">
        <v>4.2160000000000002</v>
      </c>
      <c r="J1452" s="32">
        <v>4.32</v>
      </c>
      <c r="K1452" s="33">
        <v>0</v>
      </c>
      <c r="L1452" s="33">
        <v>13935.0052</v>
      </c>
    </row>
    <row r="1453" spans="1:12" x14ac:dyDescent="0.2">
      <c r="A1453" s="1" t="s">
        <v>118</v>
      </c>
      <c r="B1453" s="1" t="s">
        <v>844</v>
      </c>
      <c r="C1453" s="1" t="s">
        <v>75</v>
      </c>
      <c r="D1453" s="1" t="s">
        <v>16</v>
      </c>
      <c r="E1453" s="6">
        <v>36951</v>
      </c>
      <c r="F1453" s="7">
        <v>-155000</v>
      </c>
      <c r="G1453" s="7">
        <v>-147531.1778</v>
      </c>
      <c r="H1453" s="8">
        <v>0.95181405005432396</v>
      </c>
      <c r="I1453" s="32">
        <v>3.976</v>
      </c>
      <c r="J1453" s="32">
        <v>4.32</v>
      </c>
      <c r="K1453" s="33">
        <v>0</v>
      </c>
      <c r="L1453" s="33">
        <v>50750.725100000003</v>
      </c>
    </row>
    <row r="1454" spans="1:12" x14ac:dyDescent="0.2">
      <c r="A1454" s="1" t="s">
        <v>118</v>
      </c>
      <c r="B1454" s="1" t="s">
        <v>845</v>
      </c>
      <c r="C1454" s="1" t="s">
        <v>75</v>
      </c>
      <c r="D1454" s="1" t="s">
        <v>16</v>
      </c>
      <c r="E1454" s="6">
        <v>36708</v>
      </c>
      <c r="F1454" s="7">
        <v>155000</v>
      </c>
      <c r="G1454" s="7">
        <v>154547.8193</v>
      </c>
      <c r="H1454" s="8">
        <v>0.99708270496663298</v>
      </c>
      <c r="I1454" s="32">
        <v>4.4630000000000001</v>
      </c>
      <c r="J1454" s="32">
        <v>4.3899999999999997</v>
      </c>
      <c r="K1454" s="33">
        <v>0</v>
      </c>
      <c r="L1454" s="33">
        <v>11281.9908</v>
      </c>
    </row>
    <row r="1455" spans="1:12" x14ac:dyDescent="0.2">
      <c r="A1455" s="1" t="s">
        <v>118</v>
      </c>
      <c r="B1455" s="1" t="s">
        <v>845</v>
      </c>
      <c r="C1455" s="1" t="s">
        <v>75</v>
      </c>
      <c r="D1455" s="1" t="s">
        <v>16</v>
      </c>
      <c r="E1455" s="6">
        <v>36739</v>
      </c>
      <c r="F1455" s="7">
        <v>155000</v>
      </c>
      <c r="G1455" s="7">
        <v>153664.09899999999</v>
      </c>
      <c r="H1455" s="8">
        <v>0.99138128386536595</v>
      </c>
      <c r="I1455" s="32">
        <v>4.4219999999999997</v>
      </c>
      <c r="J1455" s="32">
        <v>4.3899999999999997</v>
      </c>
      <c r="K1455" s="33">
        <v>0</v>
      </c>
      <c r="L1455" s="33">
        <v>4917.2511999999997</v>
      </c>
    </row>
    <row r="1456" spans="1:12" x14ac:dyDescent="0.2">
      <c r="A1456" s="1" t="s">
        <v>118</v>
      </c>
      <c r="B1456" s="1" t="s">
        <v>845</v>
      </c>
      <c r="C1456" s="1" t="s">
        <v>75</v>
      </c>
      <c r="D1456" s="1" t="s">
        <v>16</v>
      </c>
      <c r="E1456" s="6">
        <v>36770</v>
      </c>
      <c r="F1456" s="7">
        <v>150000</v>
      </c>
      <c r="G1456" s="7">
        <v>147846.19630000001</v>
      </c>
      <c r="H1456" s="8">
        <v>0.98564130855926402</v>
      </c>
      <c r="I1456" s="32">
        <v>4.3819999999999997</v>
      </c>
      <c r="J1456" s="32">
        <v>4.3899999999999997</v>
      </c>
      <c r="K1456" s="33">
        <v>0</v>
      </c>
      <c r="L1456" s="33">
        <v>-1182.7696000000001</v>
      </c>
    </row>
    <row r="1457" spans="1:12" x14ac:dyDescent="0.2">
      <c r="A1457" s="1" t="s">
        <v>118</v>
      </c>
      <c r="B1457" s="1" t="s">
        <v>845</v>
      </c>
      <c r="C1457" s="1" t="s">
        <v>75</v>
      </c>
      <c r="D1457" s="1" t="s">
        <v>16</v>
      </c>
      <c r="E1457" s="6">
        <v>36800</v>
      </c>
      <c r="F1457" s="7">
        <v>155000</v>
      </c>
      <c r="G1457" s="7">
        <v>151907.19140000001</v>
      </c>
      <c r="H1457" s="8">
        <v>0.98004639623156797</v>
      </c>
      <c r="I1457" s="32">
        <v>4.3540000000000001</v>
      </c>
      <c r="J1457" s="32">
        <v>4.3899999999999997</v>
      </c>
      <c r="K1457" s="33">
        <v>0</v>
      </c>
      <c r="L1457" s="33">
        <v>-5468.6589000000004</v>
      </c>
    </row>
    <row r="1458" spans="1:12" x14ac:dyDescent="0.2">
      <c r="A1458" s="1" t="s">
        <v>200</v>
      </c>
      <c r="B1458" s="1" t="s">
        <v>846</v>
      </c>
      <c r="C1458" s="1" t="s">
        <v>75</v>
      </c>
      <c r="D1458" s="1" t="s">
        <v>16</v>
      </c>
      <c r="E1458" s="6">
        <v>36708</v>
      </c>
      <c r="F1458" s="7">
        <v>-155000</v>
      </c>
      <c r="G1458" s="7">
        <v>-154547.8193</v>
      </c>
      <c r="H1458" s="8">
        <v>0.99708270496663298</v>
      </c>
      <c r="I1458" s="32">
        <v>4.4630000000000001</v>
      </c>
      <c r="J1458" s="32">
        <v>4.4000000000000004</v>
      </c>
      <c r="K1458" s="33">
        <v>0</v>
      </c>
      <c r="L1458" s="33">
        <v>-9736.5126</v>
      </c>
    </row>
    <row r="1459" spans="1:12" x14ac:dyDescent="0.2">
      <c r="A1459" s="1" t="s">
        <v>200</v>
      </c>
      <c r="B1459" s="1" t="s">
        <v>846</v>
      </c>
      <c r="C1459" s="1" t="s">
        <v>75</v>
      </c>
      <c r="D1459" s="1" t="s">
        <v>16</v>
      </c>
      <c r="E1459" s="6">
        <v>36739</v>
      </c>
      <c r="F1459" s="7">
        <v>-155000</v>
      </c>
      <c r="G1459" s="7">
        <v>-153664.09899999999</v>
      </c>
      <c r="H1459" s="8">
        <v>0.99138128386536595</v>
      </c>
      <c r="I1459" s="32">
        <v>4.4219999999999997</v>
      </c>
      <c r="J1459" s="32">
        <v>4.4000000000000004</v>
      </c>
      <c r="K1459" s="33">
        <v>0</v>
      </c>
      <c r="L1459" s="33">
        <v>-3380.6102000000001</v>
      </c>
    </row>
    <row r="1460" spans="1:12" x14ac:dyDescent="0.2">
      <c r="A1460" s="1" t="s">
        <v>200</v>
      </c>
      <c r="B1460" s="1" t="s">
        <v>846</v>
      </c>
      <c r="C1460" s="1" t="s">
        <v>75</v>
      </c>
      <c r="D1460" s="1" t="s">
        <v>16</v>
      </c>
      <c r="E1460" s="6">
        <v>36770</v>
      </c>
      <c r="F1460" s="7">
        <v>-150000</v>
      </c>
      <c r="G1460" s="7">
        <v>-147846.19630000001</v>
      </c>
      <c r="H1460" s="8">
        <v>0.98564130855926402</v>
      </c>
      <c r="I1460" s="32">
        <v>4.3819999999999997</v>
      </c>
      <c r="J1460" s="32">
        <v>4.4000000000000004</v>
      </c>
      <c r="K1460" s="33">
        <v>0</v>
      </c>
      <c r="L1460" s="33">
        <v>2661.2314999999999</v>
      </c>
    </row>
    <row r="1461" spans="1:12" x14ac:dyDescent="0.2">
      <c r="A1461" s="1" t="s">
        <v>200</v>
      </c>
      <c r="B1461" s="1" t="s">
        <v>846</v>
      </c>
      <c r="C1461" s="1" t="s">
        <v>75</v>
      </c>
      <c r="D1461" s="1" t="s">
        <v>16</v>
      </c>
      <c r="E1461" s="6">
        <v>36800</v>
      </c>
      <c r="F1461" s="7">
        <v>-155000</v>
      </c>
      <c r="G1461" s="7">
        <v>-151907.19140000001</v>
      </c>
      <c r="H1461" s="8">
        <v>0.98004639623156797</v>
      </c>
      <c r="I1461" s="32">
        <v>4.3540000000000001</v>
      </c>
      <c r="J1461" s="32">
        <v>4.4000000000000004</v>
      </c>
      <c r="K1461" s="33">
        <v>0</v>
      </c>
      <c r="L1461" s="33">
        <v>6987.7308000000003</v>
      </c>
    </row>
    <row r="1462" spans="1:12" x14ac:dyDescent="0.2">
      <c r="A1462" s="1" t="s">
        <v>96</v>
      </c>
      <c r="B1462" s="1" t="s">
        <v>847</v>
      </c>
      <c r="C1462" s="1" t="s">
        <v>75</v>
      </c>
      <c r="D1462" s="1" t="s">
        <v>16</v>
      </c>
      <c r="E1462" s="6">
        <v>36708</v>
      </c>
      <c r="F1462" s="7">
        <v>-155000</v>
      </c>
      <c r="G1462" s="7">
        <v>-154547.8193</v>
      </c>
      <c r="H1462" s="8">
        <v>0.99708270496663298</v>
      </c>
      <c r="I1462" s="32">
        <v>4.4630000000000001</v>
      </c>
      <c r="J1462" s="32">
        <v>4.4000000000000004</v>
      </c>
      <c r="K1462" s="33">
        <v>0</v>
      </c>
      <c r="L1462" s="33">
        <v>-9736.5126</v>
      </c>
    </row>
    <row r="1463" spans="1:12" x14ac:dyDescent="0.2">
      <c r="A1463" s="1" t="s">
        <v>96</v>
      </c>
      <c r="B1463" s="1" t="s">
        <v>847</v>
      </c>
      <c r="C1463" s="1" t="s">
        <v>75</v>
      </c>
      <c r="D1463" s="1" t="s">
        <v>16</v>
      </c>
      <c r="E1463" s="6">
        <v>36739</v>
      </c>
      <c r="F1463" s="7">
        <v>-155000</v>
      </c>
      <c r="G1463" s="7">
        <v>-153664.09899999999</v>
      </c>
      <c r="H1463" s="8">
        <v>0.99138128386536595</v>
      </c>
      <c r="I1463" s="32">
        <v>4.4219999999999997</v>
      </c>
      <c r="J1463" s="32">
        <v>4.4000000000000004</v>
      </c>
      <c r="K1463" s="33">
        <v>0</v>
      </c>
      <c r="L1463" s="33">
        <v>-3380.6102000000001</v>
      </c>
    </row>
    <row r="1464" spans="1:12" x14ac:dyDescent="0.2">
      <c r="A1464" s="1" t="s">
        <v>96</v>
      </c>
      <c r="B1464" s="1" t="s">
        <v>847</v>
      </c>
      <c r="C1464" s="1" t="s">
        <v>75</v>
      </c>
      <c r="D1464" s="1" t="s">
        <v>16</v>
      </c>
      <c r="E1464" s="6">
        <v>36770</v>
      </c>
      <c r="F1464" s="7">
        <v>-150000</v>
      </c>
      <c r="G1464" s="7">
        <v>-147846.19630000001</v>
      </c>
      <c r="H1464" s="8">
        <v>0.98564130855926402</v>
      </c>
      <c r="I1464" s="32">
        <v>4.3819999999999997</v>
      </c>
      <c r="J1464" s="32">
        <v>4.4000000000000004</v>
      </c>
      <c r="K1464" s="33">
        <v>0</v>
      </c>
      <c r="L1464" s="33">
        <v>2661.2314999999999</v>
      </c>
    </row>
    <row r="1465" spans="1:12" x14ac:dyDescent="0.2">
      <c r="A1465" s="1" t="s">
        <v>96</v>
      </c>
      <c r="B1465" s="1" t="s">
        <v>847</v>
      </c>
      <c r="C1465" s="1" t="s">
        <v>75</v>
      </c>
      <c r="D1465" s="1" t="s">
        <v>16</v>
      </c>
      <c r="E1465" s="6">
        <v>36800</v>
      </c>
      <c r="F1465" s="7">
        <v>-155000</v>
      </c>
      <c r="G1465" s="7">
        <v>-151907.19140000001</v>
      </c>
      <c r="H1465" s="8">
        <v>0.98004639623156797</v>
      </c>
      <c r="I1465" s="32">
        <v>4.3540000000000001</v>
      </c>
      <c r="J1465" s="32">
        <v>4.4000000000000004</v>
      </c>
      <c r="K1465" s="33">
        <v>0</v>
      </c>
      <c r="L1465" s="33">
        <v>6987.7308000000003</v>
      </c>
    </row>
    <row r="1466" spans="1:12" x14ac:dyDescent="0.2">
      <c r="A1466" s="1" t="s">
        <v>178</v>
      </c>
      <c r="B1466" s="1" t="s">
        <v>848</v>
      </c>
      <c r="C1466" s="1" t="s">
        <v>75</v>
      </c>
      <c r="D1466" s="1" t="s">
        <v>16</v>
      </c>
      <c r="E1466" s="6">
        <v>36708</v>
      </c>
      <c r="F1466" s="7">
        <v>155000</v>
      </c>
      <c r="G1466" s="7">
        <v>154547.8193</v>
      </c>
      <c r="H1466" s="8">
        <v>0.99708270496663298</v>
      </c>
      <c r="I1466" s="32">
        <v>4.4630000000000001</v>
      </c>
      <c r="J1466" s="32">
        <v>4.43</v>
      </c>
      <c r="K1466" s="33">
        <v>0</v>
      </c>
      <c r="L1466" s="33">
        <v>5100.0780000000004</v>
      </c>
    </row>
    <row r="1467" spans="1:12" x14ac:dyDescent="0.2">
      <c r="A1467" s="1" t="s">
        <v>413</v>
      </c>
      <c r="B1467" s="1" t="s">
        <v>849</v>
      </c>
      <c r="C1467" s="1" t="s">
        <v>75</v>
      </c>
      <c r="D1467" s="1" t="s">
        <v>16</v>
      </c>
      <c r="E1467" s="6">
        <v>36708</v>
      </c>
      <c r="F1467" s="7">
        <v>155000</v>
      </c>
      <c r="G1467" s="7">
        <v>154547.8193</v>
      </c>
      <c r="H1467" s="8">
        <v>0.99708270496663298</v>
      </c>
      <c r="I1467" s="32">
        <v>4.4630000000000001</v>
      </c>
      <c r="J1467" s="32">
        <v>4.43</v>
      </c>
      <c r="K1467" s="33">
        <v>0</v>
      </c>
      <c r="L1467" s="33">
        <v>5100.0780000000004</v>
      </c>
    </row>
    <row r="1468" spans="1:12" x14ac:dyDescent="0.2">
      <c r="A1468" s="1" t="s">
        <v>235</v>
      </c>
      <c r="B1468" s="1" t="s">
        <v>850</v>
      </c>
      <c r="C1468" s="1" t="s">
        <v>75</v>
      </c>
      <c r="D1468" s="1" t="s">
        <v>16</v>
      </c>
      <c r="E1468" s="6">
        <v>36831</v>
      </c>
      <c r="F1468" s="7">
        <v>150000</v>
      </c>
      <c r="G1468" s="7">
        <v>146141.92939999999</v>
      </c>
      <c r="H1468" s="8">
        <v>0.97427952923641703</v>
      </c>
      <c r="I1468" s="32">
        <v>4.4039999999999999</v>
      </c>
      <c r="J1468" s="32">
        <v>4.3049999999999997</v>
      </c>
      <c r="K1468" s="33">
        <v>0</v>
      </c>
      <c r="L1468" s="33">
        <v>14468.050999999999</v>
      </c>
    </row>
    <row r="1469" spans="1:12" x14ac:dyDescent="0.2">
      <c r="A1469" s="1" t="s">
        <v>235</v>
      </c>
      <c r="B1469" s="1" t="s">
        <v>850</v>
      </c>
      <c r="C1469" s="1" t="s">
        <v>75</v>
      </c>
      <c r="D1469" s="1" t="s">
        <v>16</v>
      </c>
      <c r="E1469" s="6">
        <v>36861</v>
      </c>
      <c r="F1469" s="7">
        <v>155000</v>
      </c>
      <c r="G1469" s="7">
        <v>150145.89069999999</v>
      </c>
      <c r="H1469" s="8">
        <v>0.96868316580300295</v>
      </c>
      <c r="I1469" s="32">
        <v>4.47</v>
      </c>
      <c r="J1469" s="32">
        <v>4.3049999999999997</v>
      </c>
      <c r="K1469" s="33">
        <v>0</v>
      </c>
      <c r="L1469" s="33">
        <v>24774.072</v>
      </c>
    </row>
    <row r="1470" spans="1:12" x14ac:dyDescent="0.2">
      <c r="A1470" s="1" t="s">
        <v>235</v>
      </c>
      <c r="B1470" s="1" t="s">
        <v>850</v>
      </c>
      <c r="C1470" s="1" t="s">
        <v>75</v>
      </c>
      <c r="D1470" s="1" t="s">
        <v>16</v>
      </c>
      <c r="E1470" s="6">
        <v>36892</v>
      </c>
      <c r="F1470" s="7">
        <v>155000</v>
      </c>
      <c r="G1470" s="7">
        <v>149247.26550000001</v>
      </c>
      <c r="H1470" s="8">
        <v>0.96288558379760603</v>
      </c>
      <c r="I1470" s="32">
        <v>4.4539999999999997</v>
      </c>
      <c r="J1470" s="32">
        <v>4.3049999999999997</v>
      </c>
      <c r="K1470" s="33">
        <v>0</v>
      </c>
      <c r="L1470" s="33">
        <v>22237.8426</v>
      </c>
    </row>
    <row r="1471" spans="1:12" x14ac:dyDescent="0.2">
      <c r="A1471" s="1" t="s">
        <v>235</v>
      </c>
      <c r="B1471" s="1" t="s">
        <v>850</v>
      </c>
      <c r="C1471" s="1" t="s">
        <v>75</v>
      </c>
      <c r="D1471" s="1" t="s">
        <v>16</v>
      </c>
      <c r="E1471" s="6">
        <v>36923</v>
      </c>
      <c r="F1471" s="7">
        <v>140000</v>
      </c>
      <c r="G1471" s="7">
        <v>133990.4345</v>
      </c>
      <c r="H1471" s="8">
        <v>0.95707453211344096</v>
      </c>
      <c r="I1471" s="32">
        <v>4.2160000000000002</v>
      </c>
      <c r="J1471" s="32">
        <v>4.3049999999999997</v>
      </c>
      <c r="K1471" s="33">
        <v>0</v>
      </c>
      <c r="L1471" s="33">
        <v>-11925.1487</v>
      </c>
    </row>
    <row r="1472" spans="1:12" x14ac:dyDescent="0.2">
      <c r="A1472" s="1" t="s">
        <v>235</v>
      </c>
      <c r="B1472" s="1" t="s">
        <v>850</v>
      </c>
      <c r="C1472" s="1" t="s">
        <v>75</v>
      </c>
      <c r="D1472" s="1" t="s">
        <v>16</v>
      </c>
      <c r="E1472" s="6">
        <v>36951</v>
      </c>
      <c r="F1472" s="7">
        <v>155000</v>
      </c>
      <c r="G1472" s="7">
        <v>147531.1778</v>
      </c>
      <c r="H1472" s="8">
        <v>0.95181405005432396</v>
      </c>
      <c r="I1472" s="32">
        <v>3.976</v>
      </c>
      <c r="J1472" s="32">
        <v>4.3049999999999997</v>
      </c>
      <c r="K1472" s="33">
        <v>0</v>
      </c>
      <c r="L1472" s="33">
        <v>-48537.7575</v>
      </c>
    </row>
    <row r="1473" spans="1:12" x14ac:dyDescent="0.2">
      <c r="A1473" s="1" t="s">
        <v>150</v>
      </c>
      <c r="B1473" s="1" t="s">
        <v>851</v>
      </c>
      <c r="C1473" s="1" t="s">
        <v>75</v>
      </c>
      <c r="D1473" s="1" t="s">
        <v>16</v>
      </c>
      <c r="E1473" s="6">
        <v>36708</v>
      </c>
      <c r="F1473" s="7">
        <v>155000</v>
      </c>
      <c r="G1473" s="7">
        <v>154547.8193</v>
      </c>
      <c r="H1473" s="8">
        <v>0.99708270496663298</v>
      </c>
      <c r="I1473" s="32">
        <v>4.4630000000000001</v>
      </c>
      <c r="J1473" s="32">
        <v>4.38</v>
      </c>
      <c r="K1473" s="33">
        <v>0</v>
      </c>
      <c r="L1473" s="33">
        <v>12827.468999999999</v>
      </c>
    </row>
    <row r="1474" spans="1:12" x14ac:dyDescent="0.2">
      <c r="A1474" s="1" t="s">
        <v>150</v>
      </c>
      <c r="B1474" s="1" t="s">
        <v>851</v>
      </c>
      <c r="C1474" s="1" t="s">
        <v>75</v>
      </c>
      <c r="D1474" s="1" t="s">
        <v>16</v>
      </c>
      <c r="E1474" s="6">
        <v>36739</v>
      </c>
      <c r="F1474" s="7">
        <v>155000</v>
      </c>
      <c r="G1474" s="7">
        <v>153664.09899999999</v>
      </c>
      <c r="H1474" s="8">
        <v>0.99138128386536595</v>
      </c>
      <c r="I1474" s="32">
        <v>4.4219999999999997</v>
      </c>
      <c r="J1474" s="32">
        <v>4.38</v>
      </c>
      <c r="K1474" s="33">
        <v>0</v>
      </c>
      <c r="L1474" s="33">
        <v>6453.8922000000002</v>
      </c>
    </row>
    <row r="1475" spans="1:12" x14ac:dyDescent="0.2">
      <c r="A1475" s="1" t="s">
        <v>150</v>
      </c>
      <c r="B1475" s="1" t="s">
        <v>851</v>
      </c>
      <c r="C1475" s="1" t="s">
        <v>75</v>
      </c>
      <c r="D1475" s="1" t="s">
        <v>16</v>
      </c>
      <c r="E1475" s="6">
        <v>36770</v>
      </c>
      <c r="F1475" s="7">
        <v>150000</v>
      </c>
      <c r="G1475" s="7">
        <v>147846.19630000001</v>
      </c>
      <c r="H1475" s="8">
        <v>0.98564130855926402</v>
      </c>
      <c r="I1475" s="32">
        <v>4.3819999999999997</v>
      </c>
      <c r="J1475" s="32">
        <v>4.38</v>
      </c>
      <c r="K1475" s="33">
        <v>0</v>
      </c>
      <c r="L1475" s="33">
        <v>295.69240000000002</v>
      </c>
    </row>
    <row r="1476" spans="1:12" x14ac:dyDescent="0.2">
      <c r="A1476" s="1" t="s">
        <v>150</v>
      </c>
      <c r="B1476" s="1" t="s">
        <v>851</v>
      </c>
      <c r="C1476" s="1" t="s">
        <v>75</v>
      </c>
      <c r="D1476" s="1" t="s">
        <v>16</v>
      </c>
      <c r="E1476" s="6">
        <v>36800</v>
      </c>
      <c r="F1476" s="7">
        <v>155000</v>
      </c>
      <c r="G1476" s="7">
        <v>151907.19140000001</v>
      </c>
      <c r="H1476" s="8">
        <v>0.98004639623156797</v>
      </c>
      <c r="I1476" s="32">
        <v>4.3540000000000001</v>
      </c>
      <c r="J1476" s="32">
        <v>4.38</v>
      </c>
      <c r="K1476" s="33">
        <v>0</v>
      </c>
      <c r="L1476" s="33">
        <v>-3949.587</v>
      </c>
    </row>
    <row r="1477" spans="1:12" x14ac:dyDescent="0.2">
      <c r="A1477" s="1" t="s">
        <v>181</v>
      </c>
      <c r="B1477" s="1" t="s">
        <v>852</v>
      </c>
      <c r="C1477" s="1" t="s">
        <v>75</v>
      </c>
      <c r="D1477" s="1" t="s">
        <v>16</v>
      </c>
      <c r="E1477" s="6">
        <v>36708</v>
      </c>
      <c r="F1477" s="7">
        <v>-310000</v>
      </c>
      <c r="G1477" s="7">
        <v>-309095.6385</v>
      </c>
      <c r="H1477" s="8">
        <v>0.99708270496663298</v>
      </c>
      <c r="I1477" s="32">
        <v>4.4630000000000001</v>
      </c>
      <c r="J1477" s="32">
        <v>4.4349999999999996</v>
      </c>
      <c r="K1477" s="33">
        <v>0</v>
      </c>
      <c r="L1477" s="33">
        <v>-8654.6779000000006</v>
      </c>
    </row>
    <row r="1478" spans="1:12" x14ac:dyDescent="0.2">
      <c r="A1478" s="1" t="s">
        <v>96</v>
      </c>
      <c r="B1478" s="1" t="s">
        <v>853</v>
      </c>
      <c r="C1478" s="1" t="s">
        <v>75</v>
      </c>
      <c r="D1478" s="1" t="s">
        <v>16</v>
      </c>
      <c r="E1478" s="6">
        <v>36708</v>
      </c>
      <c r="F1478" s="7">
        <v>310000</v>
      </c>
      <c r="G1478" s="7">
        <v>309095.6385</v>
      </c>
      <c r="H1478" s="8">
        <v>0.99708270496663298</v>
      </c>
      <c r="I1478" s="32">
        <v>4.4630000000000001</v>
      </c>
      <c r="J1478" s="32">
        <v>4.43</v>
      </c>
      <c r="K1478" s="33">
        <v>0</v>
      </c>
      <c r="L1478" s="33">
        <v>10200.1561</v>
      </c>
    </row>
    <row r="1479" spans="1:12" x14ac:dyDescent="0.2">
      <c r="A1479" s="1" t="s">
        <v>130</v>
      </c>
      <c r="B1479" s="1" t="s">
        <v>854</v>
      </c>
      <c r="C1479" s="1" t="s">
        <v>75</v>
      </c>
      <c r="D1479" s="1" t="s">
        <v>16</v>
      </c>
      <c r="E1479" s="6">
        <v>36831</v>
      </c>
      <c r="F1479" s="7">
        <v>150000</v>
      </c>
      <c r="G1479" s="7">
        <v>146141.92939999999</v>
      </c>
      <c r="H1479" s="8">
        <v>0.97427952923641703</v>
      </c>
      <c r="I1479" s="32">
        <v>4.4039999999999999</v>
      </c>
      <c r="J1479" s="32">
        <v>4.2949999999999999</v>
      </c>
      <c r="K1479" s="33">
        <v>0</v>
      </c>
      <c r="L1479" s="33">
        <v>15929.470300000001</v>
      </c>
    </row>
    <row r="1480" spans="1:12" x14ac:dyDescent="0.2">
      <c r="A1480" s="1" t="s">
        <v>130</v>
      </c>
      <c r="B1480" s="1" t="s">
        <v>854</v>
      </c>
      <c r="C1480" s="1" t="s">
        <v>75</v>
      </c>
      <c r="D1480" s="1" t="s">
        <v>16</v>
      </c>
      <c r="E1480" s="6">
        <v>36861</v>
      </c>
      <c r="F1480" s="7">
        <v>155000</v>
      </c>
      <c r="G1480" s="7">
        <v>150145.89069999999</v>
      </c>
      <c r="H1480" s="8">
        <v>0.96868316580300295</v>
      </c>
      <c r="I1480" s="32">
        <v>4.47</v>
      </c>
      <c r="J1480" s="32">
        <v>4.2949999999999999</v>
      </c>
      <c r="K1480" s="33">
        <v>0</v>
      </c>
      <c r="L1480" s="33">
        <v>26275.530900000002</v>
      </c>
    </row>
    <row r="1481" spans="1:12" x14ac:dyDescent="0.2">
      <c r="A1481" s="1" t="s">
        <v>130</v>
      </c>
      <c r="B1481" s="1" t="s">
        <v>854</v>
      </c>
      <c r="C1481" s="1" t="s">
        <v>75</v>
      </c>
      <c r="D1481" s="1" t="s">
        <v>16</v>
      </c>
      <c r="E1481" s="6">
        <v>36892</v>
      </c>
      <c r="F1481" s="7">
        <v>155000</v>
      </c>
      <c r="G1481" s="7">
        <v>149247.26550000001</v>
      </c>
      <c r="H1481" s="8">
        <v>0.96288558379760603</v>
      </c>
      <c r="I1481" s="32">
        <v>4.4539999999999997</v>
      </c>
      <c r="J1481" s="32">
        <v>4.2949999999999999</v>
      </c>
      <c r="K1481" s="33">
        <v>0</v>
      </c>
      <c r="L1481" s="33">
        <v>23730.315200000001</v>
      </c>
    </row>
    <row r="1482" spans="1:12" x14ac:dyDescent="0.2">
      <c r="A1482" s="1" t="s">
        <v>130</v>
      </c>
      <c r="B1482" s="1" t="s">
        <v>854</v>
      </c>
      <c r="C1482" s="1" t="s">
        <v>75</v>
      </c>
      <c r="D1482" s="1" t="s">
        <v>16</v>
      </c>
      <c r="E1482" s="6">
        <v>36923</v>
      </c>
      <c r="F1482" s="7">
        <v>140000</v>
      </c>
      <c r="G1482" s="7">
        <v>133990.4345</v>
      </c>
      <c r="H1482" s="8">
        <v>0.95707453211344096</v>
      </c>
      <c r="I1482" s="32">
        <v>4.2160000000000002</v>
      </c>
      <c r="J1482" s="32">
        <v>4.2949999999999999</v>
      </c>
      <c r="K1482" s="33">
        <v>0</v>
      </c>
      <c r="L1482" s="33">
        <v>-10585.2443</v>
      </c>
    </row>
    <row r="1483" spans="1:12" x14ac:dyDescent="0.2">
      <c r="A1483" s="1" t="s">
        <v>130</v>
      </c>
      <c r="B1483" s="1" t="s">
        <v>854</v>
      </c>
      <c r="C1483" s="1" t="s">
        <v>75</v>
      </c>
      <c r="D1483" s="1" t="s">
        <v>16</v>
      </c>
      <c r="E1483" s="6">
        <v>36951</v>
      </c>
      <c r="F1483" s="7">
        <v>155000</v>
      </c>
      <c r="G1483" s="7">
        <v>147531.1778</v>
      </c>
      <c r="H1483" s="8">
        <v>0.95181405005432396</v>
      </c>
      <c r="I1483" s="32">
        <v>3.976</v>
      </c>
      <c r="J1483" s="32">
        <v>4.2949999999999999</v>
      </c>
      <c r="K1483" s="33">
        <v>0</v>
      </c>
      <c r="L1483" s="33">
        <v>-47062.445699999997</v>
      </c>
    </row>
    <row r="1484" spans="1:12" x14ac:dyDescent="0.2">
      <c r="A1484" s="1" t="s">
        <v>200</v>
      </c>
      <c r="B1484" s="1" t="s">
        <v>855</v>
      </c>
      <c r="C1484" s="1" t="s">
        <v>75</v>
      </c>
      <c r="D1484" s="1" t="s">
        <v>16</v>
      </c>
      <c r="E1484" s="6">
        <v>36708</v>
      </c>
      <c r="F1484" s="7">
        <v>-155000</v>
      </c>
      <c r="G1484" s="7">
        <v>-154547.8193</v>
      </c>
      <c r="H1484" s="8">
        <v>0.99708270496663298</v>
      </c>
      <c r="I1484" s="32">
        <v>4.4630000000000001</v>
      </c>
      <c r="J1484" s="32">
        <v>4.3849999999999998</v>
      </c>
      <c r="K1484" s="33">
        <v>0</v>
      </c>
      <c r="L1484" s="33">
        <v>-12054.7299</v>
      </c>
    </row>
    <row r="1485" spans="1:12" x14ac:dyDescent="0.2">
      <c r="A1485" s="1" t="s">
        <v>200</v>
      </c>
      <c r="B1485" s="1" t="s">
        <v>855</v>
      </c>
      <c r="C1485" s="1" t="s">
        <v>75</v>
      </c>
      <c r="D1485" s="1" t="s">
        <v>16</v>
      </c>
      <c r="E1485" s="6">
        <v>36739</v>
      </c>
      <c r="F1485" s="7">
        <v>-155000</v>
      </c>
      <c r="G1485" s="7">
        <v>-153664.09899999999</v>
      </c>
      <c r="H1485" s="8">
        <v>0.99138128386536595</v>
      </c>
      <c r="I1485" s="32">
        <v>4.4219999999999997</v>
      </c>
      <c r="J1485" s="32">
        <v>4.3849999999999998</v>
      </c>
      <c r="K1485" s="33">
        <v>0</v>
      </c>
      <c r="L1485" s="33">
        <v>-5685.5717000000004</v>
      </c>
    </row>
    <row r="1486" spans="1:12" x14ac:dyDescent="0.2">
      <c r="A1486" s="1" t="s">
        <v>200</v>
      </c>
      <c r="B1486" s="1" t="s">
        <v>855</v>
      </c>
      <c r="C1486" s="1" t="s">
        <v>75</v>
      </c>
      <c r="D1486" s="1" t="s">
        <v>16</v>
      </c>
      <c r="E1486" s="6">
        <v>36770</v>
      </c>
      <c r="F1486" s="7">
        <v>-150000</v>
      </c>
      <c r="G1486" s="7">
        <v>-147846.19630000001</v>
      </c>
      <c r="H1486" s="8">
        <v>0.98564130855926402</v>
      </c>
      <c r="I1486" s="32">
        <v>4.3819999999999997</v>
      </c>
      <c r="J1486" s="32">
        <v>4.3849999999999998</v>
      </c>
      <c r="K1486" s="33">
        <v>0</v>
      </c>
      <c r="L1486" s="33">
        <v>443.53859999999997</v>
      </c>
    </row>
    <row r="1487" spans="1:12" x14ac:dyDescent="0.2">
      <c r="A1487" s="1" t="s">
        <v>200</v>
      </c>
      <c r="B1487" s="1" t="s">
        <v>855</v>
      </c>
      <c r="C1487" s="1" t="s">
        <v>75</v>
      </c>
      <c r="D1487" s="1" t="s">
        <v>16</v>
      </c>
      <c r="E1487" s="6">
        <v>36800</v>
      </c>
      <c r="F1487" s="7">
        <v>-155000</v>
      </c>
      <c r="G1487" s="7">
        <v>-151907.19140000001</v>
      </c>
      <c r="H1487" s="8">
        <v>0.98004639623156797</v>
      </c>
      <c r="I1487" s="32">
        <v>4.3540000000000001</v>
      </c>
      <c r="J1487" s="32">
        <v>4.3849999999999998</v>
      </c>
      <c r="K1487" s="33">
        <v>0</v>
      </c>
      <c r="L1487" s="33">
        <v>4709.1229000000003</v>
      </c>
    </row>
    <row r="1488" spans="1:12" x14ac:dyDescent="0.2">
      <c r="A1488" s="1" t="s">
        <v>331</v>
      </c>
      <c r="B1488" s="1" t="s">
        <v>856</v>
      </c>
      <c r="C1488" s="1" t="s">
        <v>75</v>
      </c>
      <c r="D1488" s="1" t="s">
        <v>16</v>
      </c>
      <c r="E1488" s="6">
        <v>36831</v>
      </c>
      <c r="F1488" s="7">
        <v>-150000</v>
      </c>
      <c r="G1488" s="7">
        <v>-146141.92939999999</v>
      </c>
      <c r="H1488" s="8">
        <v>0.97427952923641703</v>
      </c>
      <c r="I1488" s="32">
        <v>4.4039999999999999</v>
      </c>
      <c r="J1488" s="32">
        <v>4.3099999999999996</v>
      </c>
      <c r="K1488" s="33">
        <v>0</v>
      </c>
      <c r="L1488" s="33">
        <v>-13737.341399999999</v>
      </c>
    </row>
    <row r="1489" spans="1:12" x14ac:dyDescent="0.2">
      <c r="A1489" s="1" t="s">
        <v>331</v>
      </c>
      <c r="B1489" s="1" t="s">
        <v>856</v>
      </c>
      <c r="C1489" s="1" t="s">
        <v>75</v>
      </c>
      <c r="D1489" s="1" t="s">
        <v>16</v>
      </c>
      <c r="E1489" s="6">
        <v>36861</v>
      </c>
      <c r="F1489" s="7">
        <v>-155000</v>
      </c>
      <c r="G1489" s="7">
        <v>-150145.89069999999</v>
      </c>
      <c r="H1489" s="8">
        <v>0.96868316580300295</v>
      </c>
      <c r="I1489" s="32">
        <v>4.47</v>
      </c>
      <c r="J1489" s="32">
        <v>4.3099999999999996</v>
      </c>
      <c r="K1489" s="33">
        <v>0</v>
      </c>
      <c r="L1489" s="33">
        <v>-24023.342499999999</v>
      </c>
    </row>
    <row r="1490" spans="1:12" x14ac:dyDescent="0.2">
      <c r="A1490" s="1" t="s">
        <v>331</v>
      </c>
      <c r="B1490" s="1" t="s">
        <v>856</v>
      </c>
      <c r="C1490" s="1" t="s">
        <v>75</v>
      </c>
      <c r="D1490" s="1" t="s">
        <v>16</v>
      </c>
      <c r="E1490" s="6">
        <v>36892</v>
      </c>
      <c r="F1490" s="7">
        <v>-155000</v>
      </c>
      <c r="G1490" s="7">
        <v>-149247.26550000001</v>
      </c>
      <c r="H1490" s="8">
        <v>0.96288558379760603</v>
      </c>
      <c r="I1490" s="32">
        <v>4.4539999999999997</v>
      </c>
      <c r="J1490" s="32">
        <v>4.3099999999999996</v>
      </c>
      <c r="K1490" s="33">
        <v>0</v>
      </c>
      <c r="L1490" s="33">
        <v>-21491.606199999998</v>
      </c>
    </row>
    <row r="1491" spans="1:12" x14ac:dyDescent="0.2">
      <c r="A1491" s="1" t="s">
        <v>331</v>
      </c>
      <c r="B1491" s="1" t="s">
        <v>856</v>
      </c>
      <c r="C1491" s="1" t="s">
        <v>75</v>
      </c>
      <c r="D1491" s="1" t="s">
        <v>16</v>
      </c>
      <c r="E1491" s="6">
        <v>36923</v>
      </c>
      <c r="F1491" s="7">
        <v>-140000</v>
      </c>
      <c r="G1491" s="7">
        <v>-133990.4345</v>
      </c>
      <c r="H1491" s="8">
        <v>0.95707453211344096</v>
      </c>
      <c r="I1491" s="32">
        <v>4.2160000000000002</v>
      </c>
      <c r="J1491" s="32">
        <v>4.3099999999999996</v>
      </c>
      <c r="K1491" s="33">
        <v>0</v>
      </c>
      <c r="L1491" s="33">
        <v>12595.1008</v>
      </c>
    </row>
    <row r="1492" spans="1:12" x14ac:dyDescent="0.2">
      <c r="A1492" s="1" t="s">
        <v>331</v>
      </c>
      <c r="B1492" s="1" t="s">
        <v>856</v>
      </c>
      <c r="C1492" s="1" t="s">
        <v>75</v>
      </c>
      <c r="D1492" s="1" t="s">
        <v>16</v>
      </c>
      <c r="E1492" s="6">
        <v>36951</v>
      </c>
      <c r="F1492" s="7">
        <v>-155000</v>
      </c>
      <c r="G1492" s="7">
        <v>-147531.1778</v>
      </c>
      <c r="H1492" s="8">
        <v>0.95181405005432396</v>
      </c>
      <c r="I1492" s="32">
        <v>3.976</v>
      </c>
      <c r="J1492" s="32">
        <v>4.3099999999999996</v>
      </c>
      <c r="K1492" s="33">
        <v>0</v>
      </c>
      <c r="L1492" s="33">
        <v>49275.413399999998</v>
      </c>
    </row>
    <row r="1493" spans="1:12" x14ac:dyDescent="0.2">
      <c r="A1493" s="1" t="s">
        <v>200</v>
      </c>
      <c r="B1493" s="1" t="s">
        <v>857</v>
      </c>
      <c r="C1493" s="1" t="s">
        <v>75</v>
      </c>
      <c r="D1493" s="1" t="s">
        <v>16</v>
      </c>
      <c r="E1493" s="6">
        <v>36708</v>
      </c>
      <c r="F1493" s="7">
        <v>-155000</v>
      </c>
      <c r="G1493" s="7">
        <v>-154547.8193</v>
      </c>
      <c r="H1493" s="8">
        <v>0.99708270496663298</v>
      </c>
      <c r="I1493" s="32">
        <v>4.4630000000000001</v>
      </c>
      <c r="J1493" s="32">
        <v>4.3899999999999997</v>
      </c>
      <c r="K1493" s="33">
        <v>0</v>
      </c>
      <c r="L1493" s="33">
        <v>-11281.9908</v>
      </c>
    </row>
    <row r="1494" spans="1:12" x14ac:dyDescent="0.2">
      <c r="A1494" s="1" t="s">
        <v>200</v>
      </c>
      <c r="B1494" s="1" t="s">
        <v>857</v>
      </c>
      <c r="C1494" s="1" t="s">
        <v>75</v>
      </c>
      <c r="D1494" s="1" t="s">
        <v>16</v>
      </c>
      <c r="E1494" s="6">
        <v>36739</v>
      </c>
      <c r="F1494" s="7">
        <v>-155000</v>
      </c>
      <c r="G1494" s="7">
        <v>-153664.09899999999</v>
      </c>
      <c r="H1494" s="8">
        <v>0.99138128386536595</v>
      </c>
      <c r="I1494" s="32">
        <v>4.4219999999999997</v>
      </c>
      <c r="J1494" s="32">
        <v>4.3899999999999997</v>
      </c>
      <c r="K1494" s="33">
        <v>0</v>
      </c>
      <c r="L1494" s="33">
        <v>-4917.2511999999997</v>
      </c>
    </row>
    <row r="1495" spans="1:12" x14ac:dyDescent="0.2">
      <c r="A1495" s="1" t="s">
        <v>200</v>
      </c>
      <c r="B1495" s="1" t="s">
        <v>857</v>
      </c>
      <c r="C1495" s="1" t="s">
        <v>75</v>
      </c>
      <c r="D1495" s="1" t="s">
        <v>16</v>
      </c>
      <c r="E1495" s="6">
        <v>36770</v>
      </c>
      <c r="F1495" s="7">
        <v>-150000</v>
      </c>
      <c r="G1495" s="7">
        <v>-147846.19630000001</v>
      </c>
      <c r="H1495" s="8">
        <v>0.98564130855926402</v>
      </c>
      <c r="I1495" s="32">
        <v>4.3819999999999997</v>
      </c>
      <c r="J1495" s="32">
        <v>4.3899999999999997</v>
      </c>
      <c r="K1495" s="33">
        <v>0</v>
      </c>
      <c r="L1495" s="33">
        <v>1182.7696000000001</v>
      </c>
    </row>
    <row r="1496" spans="1:12" x14ac:dyDescent="0.2">
      <c r="A1496" s="1" t="s">
        <v>200</v>
      </c>
      <c r="B1496" s="1" t="s">
        <v>857</v>
      </c>
      <c r="C1496" s="1" t="s">
        <v>75</v>
      </c>
      <c r="D1496" s="1" t="s">
        <v>16</v>
      </c>
      <c r="E1496" s="6">
        <v>36800</v>
      </c>
      <c r="F1496" s="7">
        <v>-155000</v>
      </c>
      <c r="G1496" s="7">
        <v>-151907.19140000001</v>
      </c>
      <c r="H1496" s="8">
        <v>0.98004639623156797</v>
      </c>
      <c r="I1496" s="32">
        <v>4.3540000000000001</v>
      </c>
      <c r="J1496" s="32">
        <v>4.3899999999999997</v>
      </c>
      <c r="K1496" s="33">
        <v>0</v>
      </c>
      <c r="L1496" s="33">
        <v>5468.6589000000004</v>
      </c>
    </row>
    <row r="1497" spans="1:12" x14ac:dyDescent="0.2">
      <c r="A1497" s="1" t="s">
        <v>198</v>
      </c>
      <c r="B1497" s="1" t="s">
        <v>858</v>
      </c>
      <c r="C1497" s="1" t="s">
        <v>75</v>
      </c>
      <c r="D1497" s="1" t="s">
        <v>16</v>
      </c>
      <c r="E1497" s="6">
        <v>36708</v>
      </c>
      <c r="F1497" s="7">
        <v>310000</v>
      </c>
      <c r="G1497" s="7">
        <v>309095.6385</v>
      </c>
      <c r="H1497" s="8">
        <v>0.99708270496663298</v>
      </c>
      <c r="I1497" s="32">
        <v>4.4630000000000001</v>
      </c>
      <c r="J1497" s="32">
        <v>4.4249999999999998</v>
      </c>
      <c r="K1497" s="33">
        <v>0</v>
      </c>
      <c r="L1497" s="33">
        <v>11745.6343</v>
      </c>
    </row>
    <row r="1498" spans="1:12" x14ac:dyDescent="0.2">
      <c r="A1498" s="1" t="s">
        <v>96</v>
      </c>
      <c r="B1498" s="1" t="s">
        <v>859</v>
      </c>
      <c r="C1498" s="1" t="s">
        <v>75</v>
      </c>
      <c r="D1498" s="1" t="s">
        <v>16</v>
      </c>
      <c r="E1498" s="6">
        <v>36831</v>
      </c>
      <c r="F1498" s="7">
        <v>150000</v>
      </c>
      <c r="G1498" s="7">
        <v>146141.92939999999</v>
      </c>
      <c r="H1498" s="8">
        <v>0.97427952923641703</v>
      </c>
      <c r="I1498" s="32">
        <v>4.4039999999999999</v>
      </c>
      <c r="J1498" s="32">
        <v>4.3</v>
      </c>
      <c r="K1498" s="33">
        <v>0</v>
      </c>
      <c r="L1498" s="33">
        <v>15198.760700000001</v>
      </c>
    </row>
    <row r="1499" spans="1:12" x14ac:dyDescent="0.2">
      <c r="A1499" s="1" t="s">
        <v>96</v>
      </c>
      <c r="B1499" s="1" t="s">
        <v>859</v>
      </c>
      <c r="C1499" s="1" t="s">
        <v>75</v>
      </c>
      <c r="D1499" s="1" t="s">
        <v>16</v>
      </c>
      <c r="E1499" s="6">
        <v>36861</v>
      </c>
      <c r="F1499" s="7">
        <v>155000</v>
      </c>
      <c r="G1499" s="7">
        <v>150145.89069999999</v>
      </c>
      <c r="H1499" s="8">
        <v>0.96868316580300295</v>
      </c>
      <c r="I1499" s="32">
        <v>4.47</v>
      </c>
      <c r="J1499" s="32">
        <v>4.3</v>
      </c>
      <c r="K1499" s="33">
        <v>0</v>
      </c>
      <c r="L1499" s="33">
        <v>25524.8014</v>
      </c>
    </row>
    <row r="1500" spans="1:12" x14ac:dyDescent="0.2">
      <c r="A1500" s="1" t="s">
        <v>96</v>
      </c>
      <c r="B1500" s="1" t="s">
        <v>859</v>
      </c>
      <c r="C1500" s="1" t="s">
        <v>75</v>
      </c>
      <c r="D1500" s="1" t="s">
        <v>16</v>
      </c>
      <c r="E1500" s="6">
        <v>36892</v>
      </c>
      <c r="F1500" s="7">
        <v>155000</v>
      </c>
      <c r="G1500" s="7">
        <v>149247.26550000001</v>
      </c>
      <c r="H1500" s="8">
        <v>0.96288558379760603</v>
      </c>
      <c r="I1500" s="32">
        <v>4.4539999999999997</v>
      </c>
      <c r="J1500" s="32">
        <v>4.3</v>
      </c>
      <c r="K1500" s="33">
        <v>0</v>
      </c>
      <c r="L1500" s="33">
        <v>22984.0789</v>
      </c>
    </row>
    <row r="1501" spans="1:12" x14ac:dyDescent="0.2">
      <c r="A1501" s="1" t="s">
        <v>96</v>
      </c>
      <c r="B1501" s="1" t="s">
        <v>859</v>
      </c>
      <c r="C1501" s="1" t="s">
        <v>75</v>
      </c>
      <c r="D1501" s="1" t="s">
        <v>16</v>
      </c>
      <c r="E1501" s="6">
        <v>36923</v>
      </c>
      <c r="F1501" s="7">
        <v>140000</v>
      </c>
      <c r="G1501" s="7">
        <v>133990.4345</v>
      </c>
      <c r="H1501" s="8">
        <v>0.95707453211344096</v>
      </c>
      <c r="I1501" s="32">
        <v>4.2160000000000002</v>
      </c>
      <c r="J1501" s="32">
        <v>4.3</v>
      </c>
      <c r="K1501" s="33">
        <v>0</v>
      </c>
      <c r="L1501" s="33">
        <v>-11255.1965</v>
      </c>
    </row>
    <row r="1502" spans="1:12" x14ac:dyDescent="0.2">
      <c r="A1502" s="1" t="s">
        <v>96</v>
      </c>
      <c r="B1502" s="1" t="s">
        <v>859</v>
      </c>
      <c r="C1502" s="1" t="s">
        <v>75</v>
      </c>
      <c r="D1502" s="1" t="s">
        <v>16</v>
      </c>
      <c r="E1502" s="6">
        <v>36951</v>
      </c>
      <c r="F1502" s="7">
        <v>155000</v>
      </c>
      <c r="G1502" s="7">
        <v>147531.1778</v>
      </c>
      <c r="H1502" s="8">
        <v>0.95181405005432396</v>
      </c>
      <c r="I1502" s="32">
        <v>3.976</v>
      </c>
      <c r="J1502" s="32">
        <v>4.3</v>
      </c>
      <c r="K1502" s="33">
        <v>0</v>
      </c>
      <c r="L1502" s="33">
        <v>-47800.101600000002</v>
      </c>
    </row>
    <row r="1503" spans="1:12" x14ac:dyDescent="0.2">
      <c r="A1503" s="1" t="s">
        <v>96</v>
      </c>
      <c r="B1503" s="1" t="s">
        <v>860</v>
      </c>
      <c r="C1503" s="1" t="s">
        <v>75</v>
      </c>
      <c r="D1503" s="1" t="s">
        <v>16</v>
      </c>
      <c r="E1503" s="6">
        <v>36831</v>
      </c>
      <c r="F1503" s="7">
        <v>150000</v>
      </c>
      <c r="G1503" s="7">
        <v>146141.92939999999</v>
      </c>
      <c r="H1503" s="8">
        <v>0.97427952923641703</v>
      </c>
      <c r="I1503" s="32">
        <v>4.4039999999999999</v>
      </c>
      <c r="J1503" s="32">
        <v>4.3</v>
      </c>
      <c r="K1503" s="33">
        <v>0</v>
      </c>
      <c r="L1503" s="33">
        <v>15198.760700000001</v>
      </c>
    </row>
    <row r="1504" spans="1:12" x14ac:dyDescent="0.2">
      <c r="A1504" s="1" t="s">
        <v>96</v>
      </c>
      <c r="B1504" s="1" t="s">
        <v>860</v>
      </c>
      <c r="C1504" s="1" t="s">
        <v>75</v>
      </c>
      <c r="D1504" s="1" t="s">
        <v>16</v>
      </c>
      <c r="E1504" s="6">
        <v>36861</v>
      </c>
      <c r="F1504" s="7">
        <v>155000</v>
      </c>
      <c r="G1504" s="7">
        <v>150145.89069999999</v>
      </c>
      <c r="H1504" s="8">
        <v>0.96868316580300295</v>
      </c>
      <c r="I1504" s="32">
        <v>4.47</v>
      </c>
      <c r="J1504" s="32">
        <v>4.3</v>
      </c>
      <c r="K1504" s="33">
        <v>0</v>
      </c>
      <c r="L1504" s="33">
        <v>25524.8014</v>
      </c>
    </row>
    <row r="1505" spans="1:12" x14ac:dyDescent="0.2">
      <c r="A1505" s="1" t="s">
        <v>96</v>
      </c>
      <c r="B1505" s="1" t="s">
        <v>860</v>
      </c>
      <c r="C1505" s="1" t="s">
        <v>75</v>
      </c>
      <c r="D1505" s="1" t="s">
        <v>16</v>
      </c>
      <c r="E1505" s="6">
        <v>36892</v>
      </c>
      <c r="F1505" s="7">
        <v>155000</v>
      </c>
      <c r="G1505" s="7">
        <v>149247.26550000001</v>
      </c>
      <c r="H1505" s="8">
        <v>0.96288558379760603</v>
      </c>
      <c r="I1505" s="32">
        <v>4.4539999999999997</v>
      </c>
      <c r="J1505" s="32">
        <v>4.3</v>
      </c>
      <c r="K1505" s="33">
        <v>0</v>
      </c>
      <c r="L1505" s="33">
        <v>22984.0789</v>
      </c>
    </row>
    <row r="1506" spans="1:12" x14ac:dyDescent="0.2">
      <c r="A1506" s="1" t="s">
        <v>96</v>
      </c>
      <c r="B1506" s="1" t="s">
        <v>860</v>
      </c>
      <c r="C1506" s="1" t="s">
        <v>75</v>
      </c>
      <c r="D1506" s="1" t="s">
        <v>16</v>
      </c>
      <c r="E1506" s="6">
        <v>36923</v>
      </c>
      <c r="F1506" s="7">
        <v>140000</v>
      </c>
      <c r="G1506" s="7">
        <v>133990.4345</v>
      </c>
      <c r="H1506" s="8">
        <v>0.95707453211344096</v>
      </c>
      <c r="I1506" s="32">
        <v>4.2160000000000002</v>
      </c>
      <c r="J1506" s="32">
        <v>4.3</v>
      </c>
      <c r="K1506" s="33">
        <v>0</v>
      </c>
      <c r="L1506" s="33">
        <v>-11255.1965</v>
      </c>
    </row>
    <row r="1507" spans="1:12" x14ac:dyDescent="0.2">
      <c r="A1507" s="1" t="s">
        <v>96</v>
      </c>
      <c r="B1507" s="1" t="s">
        <v>860</v>
      </c>
      <c r="C1507" s="1" t="s">
        <v>75</v>
      </c>
      <c r="D1507" s="1" t="s">
        <v>16</v>
      </c>
      <c r="E1507" s="6">
        <v>36951</v>
      </c>
      <c r="F1507" s="7">
        <v>155000</v>
      </c>
      <c r="G1507" s="7">
        <v>147531.1778</v>
      </c>
      <c r="H1507" s="8">
        <v>0.95181405005432396</v>
      </c>
      <c r="I1507" s="32">
        <v>3.976</v>
      </c>
      <c r="J1507" s="32">
        <v>4.3</v>
      </c>
      <c r="K1507" s="33">
        <v>0</v>
      </c>
      <c r="L1507" s="33">
        <v>-47800.101600000002</v>
      </c>
    </row>
    <row r="1508" spans="1:12" x14ac:dyDescent="0.2">
      <c r="A1508" s="1" t="s">
        <v>198</v>
      </c>
      <c r="B1508" s="1" t="s">
        <v>861</v>
      </c>
      <c r="C1508" s="1" t="s">
        <v>75</v>
      </c>
      <c r="D1508" s="1" t="s">
        <v>16</v>
      </c>
      <c r="E1508" s="6">
        <v>36831</v>
      </c>
      <c r="F1508" s="7">
        <v>150000</v>
      </c>
      <c r="G1508" s="7">
        <v>146141.92939999999</v>
      </c>
      <c r="H1508" s="8">
        <v>0.97427952923641703</v>
      </c>
      <c r="I1508" s="32">
        <v>4.4039999999999999</v>
      </c>
      <c r="J1508" s="32">
        <v>4.2949999999999999</v>
      </c>
      <c r="K1508" s="33">
        <v>0</v>
      </c>
      <c r="L1508" s="33">
        <v>15929.470300000001</v>
      </c>
    </row>
    <row r="1509" spans="1:12" x14ac:dyDescent="0.2">
      <c r="A1509" s="1" t="s">
        <v>198</v>
      </c>
      <c r="B1509" s="1" t="s">
        <v>861</v>
      </c>
      <c r="C1509" s="1" t="s">
        <v>75</v>
      </c>
      <c r="D1509" s="1" t="s">
        <v>16</v>
      </c>
      <c r="E1509" s="6">
        <v>36861</v>
      </c>
      <c r="F1509" s="7">
        <v>155000</v>
      </c>
      <c r="G1509" s="7">
        <v>150145.89069999999</v>
      </c>
      <c r="H1509" s="8">
        <v>0.96868316580300295</v>
      </c>
      <c r="I1509" s="32">
        <v>4.47</v>
      </c>
      <c r="J1509" s="32">
        <v>4.2949999999999999</v>
      </c>
      <c r="K1509" s="33">
        <v>0</v>
      </c>
      <c r="L1509" s="33">
        <v>26275.530900000002</v>
      </c>
    </row>
    <row r="1510" spans="1:12" x14ac:dyDescent="0.2">
      <c r="A1510" s="1" t="s">
        <v>198</v>
      </c>
      <c r="B1510" s="1" t="s">
        <v>861</v>
      </c>
      <c r="C1510" s="1" t="s">
        <v>75</v>
      </c>
      <c r="D1510" s="1" t="s">
        <v>16</v>
      </c>
      <c r="E1510" s="6">
        <v>36892</v>
      </c>
      <c r="F1510" s="7">
        <v>155000</v>
      </c>
      <c r="G1510" s="7">
        <v>149247.26550000001</v>
      </c>
      <c r="H1510" s="8">
        <v>0.96288558379760603</v>
      </c>
      <c r="I1510" s="32">
        <v>4.4539999999999997</v>
      </c>
      <c r="J1510" s="32">
        <v>4.2949999999999999</v>
      </c>
      <c r="K1510" s="33">
        <v>0</v>
      </c>
      <c r="L1510" s="33">
        <v>23730.315200000001</v>
      </c>
    </row>
    <row r="1511" spans="1:12" x14ac:dyDescent="0.2">
      <c r="A1511" s="1" t="s">
        <v>198</v>
      </c>
      <c r="B1511" s="1" t="s">
        <v>861</v>
      </c>
      <c r="C1511" s="1" t="s">
        <v>75</v>
      </c>
      <c r="D1511" s="1" t="s">
        <v>16</v>
      </c>
      <c r="E1511" s="6">
        <v>36923</v>
      </c>
      <c r="F1511" s="7">
        <v>140000</v>
      </c>
      <c r="G1511" s="7">
        <v>133990.4345</v>
      </c>
      <c r="H1511" s="8">
        <v>0.95707453211344096</v>
      </c>
      <c r="I1511" s="32">
        <v>4.2160000000000002</v>
      </c>
      <c r="J1511" s="32">
        <v>4.2949999999999999</v>
      </c>
      <c r="K1511" s="33">
        <v>0</v>
      </c>
      <c r="L1511" s="33">
        <v>-10585.2443</v>
      </c>
    </row>
    <row r="1512" spans="1:12" x14ac:dyDescent="0.2">
      <c r="A1512" s="1" t="s">
        <v>198</v>
      </c>
      <c r="B1512" s="1" t="s">
        <v>861</v>
      </c>
      <c r="C1512" s="1" t="s">
        <v>75</v>
      </c>
      <c r="D1512" s="1" t="s">
        <v>16</v>
      </c>
      <c r="E1512" s="6">
        <v>36951</v>
      </c>
      <c r="F1512" s="7">
        <v>155000</v>
      </c>
      <c r="G1512" s="7">
        <v>147531.1778</v>
      </c>
      <c r="H1512" s="8">
        <v>0.95181405005432396</v>
      </c>
      <c r="I1512" s="32">
        <v>3.976</v>
      </c>
      <c r="J1512" s="32">
        <v>4.2949999999999999</v>
      </c>
      <c r="K1512" s="33">
        <v>0</v>
      </c>
      <c r="L1512" s="33">
        <v>-47062.445699999997</v>
      </c>
    </row>
    <row r="1513" spans="1:12" x14ac:dyDescent="0.2">
      <c r="A1513" s="1" t="s">
        <v>198</v>
      </c>
      <c r="B1513" s="1" t="s">
        <v>862</v>
      </c>
      <c r="C1513" s="1" t="s">
        <v>75</v>
      </c>
      <c r="D1513" s="1" t="s">
        <v>16</v>
      </c>
      <c r="E1513" s="6">
        <v>36708</v>
      </c>
      <c r="F1513" s="7">
        <v>155000</v>
      </c>
      <c r="G1513" s="7">
        <v>154547.8193</v>
      </c>
      <c r="H1513" s="8">
        <v>0.99708270496663298</v>
      </c>
      <c r="I1513" s="32">
        <v>4.4630000000000001</v>
      </c>
      <c r="J1513" s="32">
        <v>4.42</v>
      </c>
      <c r="K1513" s="33">
        <v>0</v>
      </c>
      <c r="L1513" s="33">
        <v>6645.5562</v>
      </c>
    </row>
    <row r="1514" spans="1:12" x14ac:dyDescent="0.2">
      <c r="A1514" s="1" t="s">
        <v>232</v>
      </c>
      <c r="B1514" s="1" t="s">
        <v>863</v>
      </c>
      <c r="C1514" s="1" t="s">
        <v>75</v>
      </c>
      <c r="D1514" s="1" t="s">
        <v>16</v>
      </c>
      <c r="E1514" s="6">
        <v>36708</v>
      </c>
      <c r="F1514" s="7">
        <v>-155000</v>
      </c>
      <c r="G1514" s="7">
        <v>-154547.8193</v>
      </c>
      <c r="H1514" s="8">
        <v>0.99708270496663298</v>
      </c>
      <c r="I1514" s="32">
        <v>4.4630000000000001</v>
      </c>
      <c r="J1514" s="32">
        <v>4.43</v>
      </c>
      <c r="K1514" s="33">
        <v>0</v>
      </c>
      <c r="L1514" s="33">
        <v>-5100.0780000000004</v>
      </c>
    </row>
    <row r="1515" spans="1:12" x14ac:dyDescent="0.2">
      <c r="A1515" s="1" t="s">
        <v>558</v>
      </c>
      <c r="B1515" s="1" t="s">
        <v>864</v>
      </c>
      <c r="C1515" s="1" t="s">
        <v>75</v>
      </c>
      <c r="D1515" s="1" t="s">
        <v>16</v>
      </c>
      <c r="E1515" s="6">
        <v>36708</v>
      </c>
      <c r="F1515" s="7">
        <v>-155000</v>
      </c>
      <c r="G1515" s="7">
        <v>-154547.8193</v>
      </c>
      <c r="H1515" s="8">
        <v>0.99708270496663298</v>
      </c>
      <c r="I1515" s="32">
        <v>4.4630000000000001</v>
      </c>
      <c r="J1515" s="32">
        <v>4.43</v>
      </c>
      <c r="K1515" s="33">
        <v>0</v>
      </c>
      <c r="L1515" s="33">
        <v>-5100.0780000000004</v>
      </c>
    </row>
    <row r="1516" spans="1:12" x14ac:dyDescent="0.2">
      <c r="A1516" s="1" t="s">
        <v>331</v>
      </c>
      <c r="B1516" s="1" t="s">
        <v>865</v>
      </c>
      <c r="C1516" s="1" t="s">
        <v>75</v>
      </c>
      <c r="D1516" s="1" t="s">
        <v>16</v>
      </c>
      <c r="E1516" s="6">
        <v>36708</v>
      </c>
      <c r="F1516" s="7">
        <v>-310000</v>
      </c>
      <c r="G1516" s="7">
        <v>-309095.6385</v>
      </c>
      <c r="H1516" s="8">
        <v>0.99708270496663298</v>
      </c>
      <c r="I1516" s="32">
        <v>4.4630000000000001</v>
      </c>
      <c r="J1516" s="32">
        <v>4.4349999999999996</v>
      </c>
      <c r="K1516" s="33">
        <v>0</v>
      </c>
      <c r="L1516" s="33">
        <v>-8654.6779000000006</v>
      </c>
    </row>
    <row r="1517" spans="1:12" x14ac:dyDescent="0.2">
      <c r="A1517" s="1" t="s">
        <v>200</v>
      </c>
      <c r="B1517" s="1" t="s">
        <v>866</v>
      </c>
      <c r="C1517" s="1" t="s">
        <v>75</v>
      </c>
      <c r="D1517" s="1" t="s">
        <v>16</v>
      </c>
      <c r="E1517" s="6">
        <v>36708</v>
      </c>
      <c r="F1517" s="7">
        <v>-155000</v>
      </c>
      <c r="G1517" s="7">
        <v>-154547.8193</v>
      </c>
      <c r="H1517" s="8">
        <v>0.99708270496663298</v>
      </c>
      <c r="I1517" s="32">
        <v>4.4630000000000001</v>
      </c>
      <c r="J1517" s="32">
        <v>4.3849999999999998</v>
      </c>
      <c r="K1517" s="33">
        <v>0</v>
      </c>
      <c r="L1517" s="33">
        <v>-12054.7299</v>
      </c>
    </row>
    <row r="1518" spans="1:12" x14ac:dyDescent="0.2">
      <c r="A1518" s="1" t="s">
        <v>200</v>
      </c>
      <c r="B1518" s="1" t="s">
        <v>866</v>
      </c>
      <c r="C1518" s="1" t="s">
        <v>75</v>
      </c>
      <c r="D1518" s="1" t="s">
        <v>16</v>
      </c>
      <c r="E1518" s="6">
        <v>36739</v>
      </c>
      <c r="F1518" s="7">
        <v>-155000</v>
      </c>
      <c r="G1518" s="7">
        <v>-153664.09899999999</v>
      </c>
      <c r="H1518" s="8">
        <v>0.99138128386536595</v>
      </c>
      <c r="I1518" s="32">
        <v>4.4219999999999997</v>
      </c>
      <c r="J1518" s="32">
        <v>4.3849999999999998</v>
      </c>
      <c r="K1518" s="33">
        <v>0</v>
      </c>
      <c r="L1518" s="33">
        <v>-5685.5717000000004</v>
      </c>
    </row>
    <row r="1519" spans="1:12" x14ac:dyDescent="0.2">
      <c r="A1519" s="1" t="s">
        <v>200</v>
      </c>
      <c r="B1519" s="1" t="s">
        <v>866</v>
      </c>
      <c r="C1519" s="1" t="s">
        <v>75</v>
      </c>
      <c r="D1519" s="1" t="s">
        <v>16</v>
      </c>
      <c r="E1519" s="6">
        <v>36770</v>
      </c>
      <c r="F1519" s="7">
        <v>-150000</v>
      </c>
      <c r="G1519" s="7">
        <v>-147846.19630000001</v>
      </c>
      <c r="H1519" s="8">
        <v>0.98564130855926402</v>
      </c>
      <c r="I1519" s="32">
        <v>4.3819999999999997</v>
      </c>
      <c r="J1519" s="32">
        <v>4.3849999999999998</v>
      </c>
      <c r="K1519" s="33">
        <v>0</v>
      </c>
      <c r="L1519" s="33">
        <v>443.53859999999997</v>
      </c>
    </row>
    <row r="1520" spans="1:12" x14ac:dyDescent="0.2">
      <c r="A1520" s="1" t="s">
        <v>200</v>
      </c>
      <c r="B1520" s="1" t="s">
        <v>866</v>
      </c>
      <c r="C1520" s="1" t="s">
        <v>75</v>
      </c>
      <c r="D1520" s="1" t="s">
        <v>16</v>
      </c>
      <c r="E1520" s="6">
        <v>36800</v>
      </c>
      <c r="F1520" s="7">
        <v>-155000</v>
      </c>
      <c r="G1520" s="7">
        <v>-151907.19140000001</v>
      </c>
      <c r="H1520" s="8">
        <v>0.98004639623156797</v>
      </c>
      <c r="I1520" s="32">
        <v>4.3540000000000001</v>
      </c>
      <c r="J1520" s="32">
        <v>4.3849999999999998</v>
      </c>
      <c r="K1520" s="33">
        <v>0</v>
      </c>
      <c r="L1520" s="33">
        <v>4709.1229000000003</v>
      </c>
    </row>
    <row r="1521" spans="1:12" x14ac:dyDescent="0.2">
      <c r="A1521" s="1" t="s">
        <v>203</v>
      </c>
      <c r="B1521" s="1" t="s">
        <v>867</v>
      </c>
      <c r="C1521" s="1" t="s">
        <v>75</v>
      </c>
      <c r="D1521" s="1" t="s">
        <v>16</v>
      </c>
      <c r="E1521" s="6">
        <v>36708</v>
      </c>
      <c r="F1521" s="7">
        <v>310000</v>
      </c>
      <c r="G1521" s="7">
        <v>309095.6385</v>
      </c>
      <c r="H1521" s="8">
        <v>0.99708270496663298</v>
      </c>
      <c r="I1521" s="32">
        <v>4.4630000000000001</v>
      </c>
      <c r="J1521" s="32">
        <v>4.43</v>
      </c>
      <c r="K1521" s="33">
        <v>0</v>
      </c>
      <c r="L1521" s="33">
        <v>10200.1561</v>
      </c>
    </row>
    <row r="1522" spans="1:12" x14ac:dyDescent="0.2">
      <c r="A1522" s="1" t="s">
        <v>118</v>
      </c>
      <c r="B1522" s="1" t="s">
        <v>868</v>
      </c>
      <c r="C1522" s="1" t="s">
        <v>75</v>
      </c>
      <c r="D1522" s="1" t="s">
        <v>16</v>
      </c>
      <c r="E1522" s="6">
        <v>36708</v>
      </c>
      <c r="F1522" s="7">
        <v>-310000</v>
      </c>
      <c r="G1522" s="7">
        <v>-309095.6385</v>
      </c>
      <c r="H1522" s="8">
        <v>0.99708270496663298</v>
      </c>
      <c r="I1522" s="32">
        <v>4.4630000000000001</v>
      </c>
      <c r="J1522" s="32">
        <v>4.4349999999999996</v>
      </c>
      <c r="K1522" s="33">
        <v>0</v>
      </c>
      <c r="L1522" s="33">
        <v>-8654.6779000000006</v>
      </c>
    </row>
    <row r="1523" spans="1:12" x14ac:dyDescent="0.2">
      <c r="A1523" s="1" t="s">
        <v>143</v>
      </c>
      <c r="B1523" s="1" t="s">
        <v>869</v>
      </c>
      <c r="C1523" s="1" t="s">
        <v>75</v>
      </c>
      <c r="D1523" s="1" t="s">
        <v>16</v>
      </c>
      <c r="E1523" s="6">
        <v>36708</v>
      </c>
      <c r="F1523" s="7">
        <v>-310000</v>
      </c>
      <c r="G1523" s="7">
        <v>-309095.6385</v>
      </c>
      <c r="H1523" s="8">
        <v>0.99708270496663298</v>
      </c>
      <c r="I1523" s="32">
        <v>4.4630000000000001</v>
      </c>
      <c r="J1523" s="32">
        <v>4.4400000000000004</v>
      </c>
      <c r="K1523" s="33">
        <v>0</v>
      </c>
      <c r="L1523" s="33">
        <v>-7109.1997000000001</v>
      </c>
    </row>
    <row r="1524" spans="1:12" x14ac:dyDescent="0.2">
      <c r="A1524" s="1" t="s">
        <v>112</v>
      </c>
      <c r="B1524" s="1" t="s">
        <v>870</v>
      </c>
      <c r="C1524" s="1" t="s">
        <v>75</v>
      </c>
      <c r="D1524" s="1" t="s">
        <v>16</v>
      </c>
      <c r="E1524" s="6">
        <v>36708</v>
      </c>
      <c r="F1524" s="7">
        <v>-310000</v>
      </c>
      <c r="G1524" s="7">
        <v>-309095.6385</v>
      </c>
      <c r="H1524" s="8">
        <v>0.99708270496663298</v>
      </c>
      <c r="I1524" s="32">
        <v>4.4630000000000001</v>
      </c>
      <c r="J1524" s="32">
        <v>4.4450000000000003</v>
      </c>
      <c r="K1524" s="33">
        <v>0</v>
      </c>
      <c r="L1524" s="33">
        <v>-5563.7214999999997</v>
      </c>
    </row>
    <row r="1525" spans="1:12" x14ac:dyDescent="0.2">
      <c r="A1525" s="1" t="s">
        <v>157</v>
      </c>
      <c r="B1525" s="1" t="s">
        <v>871</v>
      </c>
      <c r="C1525" s="1" t="s">
        <v>75</v>
      </c>
      <c r="D1525" s="1" t="s">
        <v>16</v>
      </c>
      <c r="E1525" s="6">
        <v>36708</v>
      </c>
      <c r="F1525" s="7">
        <v>-155000</v>
      </c>
      <c r="G1525" s="7">
        <v>-154547.8193</v>
      </c>
      <c r="H1525" s="8">
        <v>0.99708270496663298</v>
      </c>
      <c r="I1525" s="32">
        <v>4.4630000000000001</v>
      </c>
      <c r="J1525" s="32">
        <v>4.4000000000000004</v>
      </c>
      <c r="K1525" s="33">
        <v>0</v>
      </c>
      <c r="L1525" s="33">
        <v>-9736.5126</v>
      </c>
    </row>
    <row r="1526" spans="1:12" x14ac:dyDescent="0.2">
      <c r="A1526" s="1" t="s">
        <v>157</v>
      </c>
      <c r="B1526" s="1" t="s">
        <v>871</v>
      </c>
      <c r="C1526" s="1" t="s">
        <v>75</v>
      </c>
      <c r="D1526" s="1" t="s">
        <v>16</v>
      </c>
      <c r="E1526" s="6">
        <v>36739</v>
      </c>
      <c r="F1526" s="7">
        <v>-155000</v>
      </c>
      <c r="G1526" s="7">
        <v>-153664.09899999999</v>
      </c>
      <c r="H1526" s="8">
        <v>0.99138128386536595</v>
      </c>
      <c r="I1526" s="32">
        <v>4.4219999999999997</v>
      </c>
      <c r="J1526" s="32">
        <v>4.4000000000000004</v>
      </c>
      <c r="K1526" s="33">
        <v>0</v>
      </c>
      <c r="L1526" s="33">
        <v>-3380.6102000000001</v>
      </c>
    </row>
    <row r="1527" spans="1:12" x14ac:dyDescent="0.2">
      <c r="A1527" s="1" t="s">
        <v>157</v>
      </c>
      <c r="B1527" s="1" t="s">
        <v>871</v>
      </c>
      <c r="C1527" s="1" t="s">
        <v>75</v>
      </c>
      <c r="D1527" s="1" t="s">
        <v>16</v>
      </c>
      <c r="E1527" s="6">
        <v>36770</v>
      </c>
      <c r="F1527" s="7">
        <v>-150000</v>
      </c>
      <c r="G1527" s="7">
        <v>-147846.19630000001</v>
      </c>
      <c r="H1527" s="8">
        <v>0.98564130855926402</v>
      </c>
      <c r="I1527" s="32">
        <v>4.3819999999999997</v>
      </c>
      <c r="J1527" s="32">
        <v>4.4000000000000004</v>
      </c>
      <c r="K1527" s="33">
        <v>0</v>
      </c>
      <c r="L1527" s="33">
        <v>2661.2314999999999</v>
      </c>
    </row>
    <row r="1528" spans="1:12" x14ac:dyDescent="0.2">
      <c r="A1528" s="1" t="s">
        <v>157</v>
      </c>
      <c r="B1528" s="1" t="s">
        <v>871</v>
      </c>
      <c r="C1528" s="1" t="s">
        <v>75</v>
      </c>
      <c r="D1528" s="1" t="s">
        <v>16</v>
      </c>
      <c r="E1528" s="6">
        <v>36800</v>
      </c>
      <c r="F1528" s="7">
        <v>-155000</v>
      </c>
      <c r="G1528" s="7">
        <v>-151907.19140000001</v>
      </c>
      <c r="H1528" s="8">
        <v>0.98004639623156797</v>
      </c>
      <c r="I1528" s="32">
        <v>4.3540000000000001</v>
      </c>
      <c r="J1528" s="32">
        <v>4.4000000000000004</v>
      </c>
      <c r="K1528" s="33">
        <v>0</v>
      </c>
      <c r="L1528" s="33">
        <v>6987.7308000000003</v>
      </c>
    </row>
    <row r="1529" spans="1:12" x14ac:dyDescent="0.2">
      <c r="A1529" s="1" t="s">
        <v>143</v>
      </c>
      <c r="B1529" s="1" t="s">
        <v>872</v>
      </c>
      <c r="C1529" s="1" t="s">
        <v>75</v>
      </c>
      <c r="D1529" s="1" t="s">
        <v>16</v>
      </c>
      <c r="E1529" s="6">
        <v>36708</v>
      </c>
      <c r="F1529" s="7">
        <v>-310000</v>
      </c>
      <c r="G1529" s="7">
        <v>-309095.6385</v>
      </c>
      <c r="H1529" s="8">
        <v>0.99708270496663298</v>
      </c>
      <c r="I1529" s="32">
        <v>4.4630000000000001</v>
      </c>
      <c r="J1529" s="32">
        <v>4.45</v>
      </c>
      <c r="K1529" s="33">
        <v>0</v>
      </c>
      <c r="L1529" s="33">
        <v>-4018.2433000000001</v>
      </c>
    </row>
    <row r="1530" spans="1:12" x14ac:dyDescent="0.2">
      <c r="A1530" s="1" t="s">
        <v>150</v>
      </c>
      <c r="B1530" s="1" t="s">
        <v>873</v>
      </c>
      <c r="C1530" s="1" t="s">
        <v>75</v>
      </c>
      <c r="D1530" s="1" t="s">
        <v>16</v>
      </c>
      <c r="E1530" s="6">
        <v>36708</v>
      </c>
      <c r="F1530" s="7">
        <v>155000</v>
      </c>
      <c r="G1530" s="7">
        <v>154547.8193</v>
      </c>
      <c r="H1530" s="8">
        <v>0.99708270496663298</v>
      </c>
      <c r="I1530" s="32">
        <v>4.4630000000000001</v>
      </c>
      <c r="J1530" s="32">
        <v>4.3899999999999997</v>
      </c>
      <c r="K1530" s="33">
        <v>0</v>
      </c>
      <c r="L1530" s="33">
        <v>11281.9908</v>
      </c>
    </row>
    <row r="1531" spans="1:12" x14ac:dyDescent="0.2">
      <c r="A1531" s="1" t="s">
        <v>150</v>
      </c>
      <c r="B1531" s="1" t="s">
        <v>873</v>
      </c>
      <c r="C1531" s="1" t="s">
        <v>75</v>
      </c>
      <c r="D1531" s="1" t="s">
        <v>16</v>
      </c>
      <c r="E1531" s="6">
        <v>36739</v>
      </c>
      <c r="F1531" s="7">
        <v>155000</v>
      </c>
      <c r="G1531" s="7">
        <v>153664.09899999999</v>
      </c>
      <c r="H1531" s="8">
        <v>0.99138128386536595</v>
      </c>
      <c r="I1531" s="32">
        <v>4.4219999999999997</v>
      </c>
      <c r="J1531" s="32">
        <v>4.3899999999999997</v>
      </c>
      <c r="K1531" s="33">
        <v>0</v>
      </c>
      <c r="L1531" s="33">
        <v>4917.2511999999997</v>
      </c>
    </row>
    <row r="1532" spans="1:12" x14ac:dyDescent="0.2">
      <c r="A1532" s="1" t="s">
        <v>150</v>
      </c>
      <c r="B1532" s="1" t="s">
        <v>873</v>
      </c>
      <c r="C1532" s="1" t="s">
        <v>75</v>
      </c>
      <c r="D1532" s="1" t="s">
        <v>16</v>
      </c>
      <c r="E1532" s="6">
        <v>36770</v>
      </c>
      <c r="F1532" s="7">
        <v>150000</v>
      </c>
      <c r="G1532" s="7">
        <v>147846.19630000001</v>
      </c>
      <c r="H1532" s="8">
        <v>0.98564130855926402</v>
      </c>
      <c r="I1532" s="32">
        <v>4.3819999999999997</v>
      </c>
      <c r="J1532" s="32">
        <v>4.3899999999999997</v>
      </c>
      <c r="K1532" s="33">
        <v>0</v>
      </c>
      <c r="L1532" s="33">
        <v>-1182.7696000000001</v>
      </c>
    </row>
    <row r="1533" spans="1:12" x14ac:dyDescent="0.2">
      <c r="A1533" s="1" t="s">
        <v>150</v>
      </c>
      <c r="B1533" s="1" t="s">
        <v>873</v>
      </c>
      <c r="C1533" s="1" t="s">
        <v>75</v>
      </c>
      <c r="D1533" s="1" t="s">
        <v>16</v>
      </c>
      <c r="E1533" s="6">
        <v>36800</v>
      </c>
      <c r="F1533" s="7">
        <v>155000</v>
      </c>
      <c r="G1533" s="7">
        <v>151907.19140000001</v>
      </c>
      <c r="H1533" s="8">
        <v>0.98004639623156797</v>
      </c>
      <c r="I1533" s="32">
        <v>4.3540000000000001</v>
      </c>
      <c r="J1533" s="32">
        <v>4.3899999999999997</v>
      </c>
      <c r="K1533" s="33">
        <v>0</v>
      </c>
      <c r="L1533" s="33">
        <v>-5468.6589000000004</v>
      </c>
    </row>
    <row r="1534" spans="1:12" x14ac:dyDescent="0.2">
      <c r="A1534" s="1" t="s">
        <v>198</v>
      </c>
      <c r="B1534" s="1" t="s">
        <v>874</v>
      </c>
      <c r="C1534" s="1" t="s">
        <v>75</v>
      </c>
      <c r="D1534" s="1" t="s">
        <v>16</v>
      </c>
      <c r="E1534" s="6">
        <v>36708</v>
      </c>
      <c r="F1534" s="7">
        <v>155000</v>
      </c>
      <c r="G1534" s="7">
        <v>154547.8193</v>
      </c>
      <c r="H1534" s="8">
        <v>0.99708270496663298</v>
      </c>
      <c r="I1534" s="32">
        <v>4.4630000000000001</v>
      </c>
      <c r="J1534" s="32">
        <v>4.4450000000000003</v>
      </c>
      <c r="K1534" s="33">
        <v>0</v>
      </c>
      <c r="L1534" s="33">
        <v>2781.8607000000002</v>
      </c>
    </row>
    <row r="1535" spans="1:12" x14ac:dyDescent="0.2">
      <c r="A1535" s="1" t="s">
        <v>181</v>
      </c>
      <c r="B1535" s="1" t="s">
        <v>875</v>
      </c>
      <c r="C1535" s="1" t="s">
        <v>75</v>
      </c>
      <c r="D1535" s="1" t="s">
        <v>16</v>
      </c>
      <c r="E1535" s="6">
        <v>36708</v>
      </c>
      <c r="F1535" s="7">
        <v>155000</v>
      </c>
      <c r="G1535" s="7">
        <v>154547.8193</v>
      </c>
      <c r="H1535" s="8">
        <v>0.99708270496663298</v>
      </c>
      <c r="I1535" s="32">
        <v>4.4630000000000001</v>
      </c>
      <c r="J1535" s="32">
        <v>4.4450000000000003</v>
      </c>
      <c r="K1535" s="33">
        <v>0</v>
      </c>
      <c r="L1535" s="33">
        <v>2781.8607000000002</v>
      </c>
    </row>
    <row r="1536" spans="1:12" x14ac:dyDescent="0.2">
      <c r="A1536" s="1" t="s">
        <v>134</v>
      </c>
      <c r="B1536" s="1" t="s">
        <v>876</v>
      </c>
      <c r="C1536" s="1" t="s">
        <v>75</v>
      </c>
      <c r="D1536" s="1" t="s">
        <v>16</v>
      </c>
      <c r="E1536" s="6">
        <v>36739</v>
      </c>
      <c r="F1536" s="7">
        <v>310000</v>
      </c>
      <c r="G1536" s="7">
        <v>307328.19799999997</v>
      </c>
      <c r="H1536" s="8">
        <v>0.99138128386536595</v>
      </c>
      <c r="I1536" s="32">
        <v>4.4219999999999997</v>
      </c>
      <c r="J1536" s="32">
        <v>4.4000000000000004</v>
      </c>
      <c r="K1536" s="33">
        <v>0</v>
      </c>
      <c r="L1536" s="33">
        <v>6761.2204000000002</v>
      </c>
    </row>
    <row r="1537" spans="1:12" x14ac:dyDescent="0.2">
      <c r="A1537" s="1" t="s">
        <v>157</v>
      </c>
      <c r="B1537" s="1" t="s">
        <v>877</v>
      </c>
      <c r="C1537" s="1" t="s">
        <v>75</v>
      </c>
      <c r="D1537" s="1" t="s">
        <v>16</v>
      </c>
      <c r="E1537" s="6">
        <v>36708</v>
      </c>
      <c r="F1537" s="7">
        <v>310000</v>
      </c>
      <c r="G1537" s="7">
        <v>309095.6385</v>
      </c>
      <c r="H1537" s="8">
        <v>0.99708270496663298</v>
      </c>
      <c r="I1537" s="32">
        <v>4.4630000000000001</v>
      </c>
      <c r="J1537" s="32">
        <v>4.4400000000000004</v>
      </c>
      <c r="K1537" s="33">
        <v>0</v>
      </c>
      <c r="L1537" s="33">
        <v>7109.1997000000001</v>
      </c>
    </row>
    <row r="1538" spans="1:12" x14ac:dyDescent="0.2">
      <c r="A1538" s="1" t="s">
        <v>258</v>
      </c>
      <c r="B1538" s="1" t="s">
        <v>878</v>
      </c>
      <c r="C1538" s="1" t="s">
        <v>75</v>
      </c>
      <c r="D1538" s="1" t="s">
        <v>16</v>
      </c>
      <c r="E1538" s="6">
        <v>36708</v>
      </c>
      <c r="F1538" s="7">
        <v>310000</v>
      </c>
      <c r="G1538" s="7">
        <v>309095.6385</v>
      </c>
      <c r="H1538" s="8">
        <v>0.99708270496663298</v>
      </c>
      <c r="I1538" s="32">
        <v>4.4630000000000001</v>
      </c>
      <c r="J1538" s="32">
        <v>4.4349999999999996</v>
      </c>
      <c r="K1538" s="33">
        <v>0</v>
      </c>
      <c r="L1538" s="33">
        <v>8654.6779000000006</v>
      </c>
    </row>
    <row r="1539" spans="1:12" x14ac:dyDescent="0.2">
      <c r="A1539" s="1" t="s">
        <v>656</v>
      </c>
      <c r="B1539" s="1" t="s">
        <v>879</v>
      </c>
      <c r="C1539" s="1" t="s">
        <v>75</v>
      </c>
      <c r="D1539" s="1" t="s">
        <v>16</v>
      </c>
      <c r="E1539" s="6">
        <v>36708</v>
      </c>
      <c r="F1539" s="7">
        <v>-155000</v>
      </c>
      <c r="G1539" s="7">
        <v>-154547.8193</v>
      </c>
      <c r="H1539" s="8">
        <v>0.99708270496663298</v>
      </c>
      <c r="I1539" s="32">
        <v>4.4630000000000001</v>
      </c>
      <c r="J1539" s="32">
        <v>4.4400000000000004</v>
      </c>
      <c r="K1539" s="33">
        <v>0</v>
      </c>
      <c r="L1539" s="33">
        <v>-3554.5998</v>
      </c>
    </row>
    <row r="1540" spans="1:12" x14ac:dyDescent="0.2">
      <c r="A1540" s="1" t="s">
        <v>157</v>
      </c>
      <c r="B1540" s="1" t="s">
        <v>880</v>
      </c>
      <c r="C1540" s="1" t="s">
        <v>75</v>
      </c>
      <c r="D1540" s="1" t="s">
        <v>16</v>
      </c>
      <c r="E1540" s="6">
        <v>36708</v>
      </c>
      <c r="F1540" s="7">
        <v>-155000</v>
      </c>
      <c r="G1540" s="7">
        <v>-154547.8193</v>
      </c>
      <c r="H1540" s="8">
        <v>0.99708270496663298</v>
      </c>
      <c r="I1540" s="32">
        <v>4.4630000000000001</v>
      </c>
      <c r="J1540" s="32">
        <v>4.4400000000000004</v>
      </c>
      <c r="K1540" s="33">
        <v>0</v>
      </c>
      <c r="L1540" s="33">
        <v>-3554.5998</v>
      </c>
    </row>
    <row r="1541" spans="1:12" x14ac:dyDescent="0.2">
      <c r="A1541" s="1" t="s">
        <v>200</v>
      </c>
      <c r="B1541" s="1" t="s">
        <v>881</v>
      </c>
      <c r="C1541" s="1" t="s">
        <v>75</v>
      </c>
      <c r="D1541" s="1" t="s">
        <v>16</v>
      </c>
      <c r="E1541" s="6">
        <v>36708</v>
      </c>
      <c r="F1541" s="7">
        <v>-155000</v>
      </c>
      <c r="G1541" s="7">
        <v>-154547.8193</v>
      </c>
      <c r="H1541" s="8">
        <v>0.99708270496663298</v>
      </c>
      <c r="I1541" s="32">
        <v>4.4630000000000001</v>
      </c>
      <c r="J1541" s="32">
        <v>4.4000000000000004</v>
      </c>
      <c r="K1541" s="33">
        <v>0</v>
      </c>
      <c r="L1541" s="33">
        <v>-9736.5126</v>
      </c>
    </row>
    <row r="1542" spans="1:12" x14ac:dyDescent="0.2">
      <c r="A1542" s="1" t="s">
        <v>200</v>
      </c>
      <c r="B1542" s="1" t="s">
        <v>881</v>
      </c>
      <c r="C1542" s="1" t="s">
        <v>75</v>
      </c>
      <c r="D1542" s="1" t="s">
        <v>16</v>
      </c>
      <c r="E1542" s="6">
        <v>36739</v>
      </c>
      <c r="F1542" s="7">
        <v>-155000</v>
      </c>
      <c r="G1542" s="7">
        <v>-153664.09899999999</v>
      </c>
      <c r="H1542" s="8">
        <v>0.99138128386536595</v>
      </c>
      <c r="I1542" s="32">
        <v>4.4219999999999997</v>
      </c>
      <c r="J1542" s="32">
        <v>4.4000000000000004</v>
      </c>
      <c r="K1542" s="33">
        <v>0</v>
      </c>
      <c r="L1542" s="33">
        <v>-3380.6102000000001</v>
      </c>
    </row>
    <row r="1543" spans="1:12" x14ac:dyDescent="0.2">
      <c r="A1543" s="1" t="s">
        <v>200</v>
      </c>
      <c r="B1543" s="1" t="s">
        <v>881</v>
      </c>
      <c r="C1543" s="1" t="s">
        <v>75</v>
      </c>
      <c r="D1543" s="1" t="s">
        <v>16</v>
      </c>
      <c r="E1543" s="6">
        <v>36770</v>
      </c>
      <c r="F1543" s="7">
        <v>-150000</v>
      </c>
      <c r="G1543" s="7">
        <v>-147846.19630000001</v>
      </c>
      <c r="H1543" s="8">
        <v>0.98564130855926402</v>
      </c>
      <c r="I1543" s="32">
        <v>4.3819999999999997</v>
      </c>
      <c r="J1543" s="32">
        <v>4.4000000000000004</v>
      </c>
      <c r="K1543" s="33">
        <v>0</v>
      </c>
      <c r="L1543" s="33">
        <v>2661.2314999999999</v>
      </c>
    </row>
    <row r="1544" spans="1:12" x14ac:dyDescent="0.2">
      <c r="A1544" s="1" t="s">
        <v>200</v>
      </c>
      <c r="B1544" s="1" t="s">
        <v>881</v>
      </c>
      <c r="C1544" s="1" t="s">
        <v>75</v>
      </c>
      <c r="D1544" s="1" t="s">
        <v>16</v>
      </c>
      <c r="E1544" s="6">
        <v>36800</v>
      </c>
      <c r="F1544" s="7">
        <v>-155000</v>
      </c>
      <c r="G1544" s="7">
        <v>-151907.19140000001</v>
      </c>
      <c r="H1544" s="8">
        <v>0.98004639623156797</v>
      </c>
      <c r="I1544" s="32">
        <v>4.3540000000000001</v>
      </c>
      <c r="J1544" s="32">
        <v>4.4000000000000004</v>
      </c>
      <c r="K1544" s="33">
        <v>0</v>
      </c>
      <c r="L1544" s="33">
        <v>6987.7308000000003</v>
      </c>
    </row>
    <row r="1545" spans="1:12" x14ac:dyDescent="0.2">
      <c r="A1545" s="1" t="s">
        <v>157</v>
      </c>
      <c r="B1545" s="1" t="s">
        <v>882</v>
      </c>
      <c r="C1545" s="1" t="s">
        <v>75</v>
      </c>
      <c r="D1545" s="1" t="s">
        <v>16</v>
      </c>
      <c r="E1545" s="6">
        <v>36708</v>
      </c>
      <c r="F1545" s="7">
        <v>-310000</v>
      </c>
      <c r="G1545" s="7">
        <v>-309095.6385</v>
      </c>
      <c r="H1545" s="8">
        <v>0.99708270496663298</v>
      </c>
      <c r="I1545" s="32">
        <v>4.4630000000000001</v>
      </c>
      <c r="J1545" s="32">
        <v>4.4450000000000003</v>
      </c>
      <c r="K1545" s="33">
        <v>0</v>
      </c>
      <c r="L1545" s="33">
        <v>-5563.7214999999997</v>
      </c>
    </row>
    <row r="1546" spans="1:12" x14ac:dyDescent="0.2">
      <c r="A1546" s="1" t="s">
        <v>157</v>
      </c>
      <c r="B1546" s="1" t="s">
        <v>883</v>
      </c>
      <c r="C1546" s="1" t="s">
        <v>75</v>
      </c>
      <c r="D1546" s="1" t="s">
        <v>16</v>
      </c>
      <c r="E1546" s="6">
        <v>36708</v>
      </c>
      <c r="F1546" s="7">
        <v>-310000</v>
      </c>
      <c r="G1546" s="7">
        <v>-309095.6385</v>
      </c>
      <c r="H1546" s="8">
        <v>0.99708270496663298</v>
      </c>
      <c r="I1546" s="32">
        <v>4.4630000000000001</v>
      </c>
      <c r="J1546" s="32">
        <v>4.45</v>
      </c>
      <c r="K1546" s="33">
        <v>0</v>
      </c>
      <c r="L1546" s="33">
        <v>-4018.2433000000001</v>
      </c>
    </row>
    <row r="1547" spans="1:12" x14ac:dyDescent="0.2">
      <c r="A1547" s="1" t="s">
        <v>558</v>
      </c>
      <c r="B1547" s="1" t="s">
        <v>884</v>
      </c>
      <c r="C1547" s="1" t="s">
        <v>75</v>
      </c>
      <c r="D1547" s="1" t="s">
        <v>16</v>
      </c>
      <c r="E1547" s="6">
        <v>36739</v>
      </c>
      <c r="F1547" s="7">
        <v>-310000</v>
      </c>
      <c r="G1547" s="7">
        <v>-307328.19799999997</v>
      </c>
      <c r="H1547" s="8">
        <v>0.99138128386536595</v>
      </c>
      <c r="I1547" s="32">
        <v>4.4219999999999997</v>
      </c>
      <c r="J1547" s="32">
        <v>4.415</v>
      </c>
      <c r="K1547" s="33">
        <v>0</v>
      </c>
      <c r="L1547" s="33">
        <v>-2151.2973999999999</v>
      </c>
    </row>
    <row r="1548" spans="1:12" x14ac:dyDescent="0.2">
      <c r="A1548" s="1" t="s">
        <v>157</v>
      </c>
      <c r="B1548" s="1" t="s">
        <v>885</v>
      </c>
      <c r="C1548" s="1" t="s">
        <v>75</v>
      </c>
      <c r="D1548" s="1" t="s">
        <v>16</v>
      </c>
      <c r="E1548" s="6">
        <v>36831</v>
      </c>
      <c r="F1548" s="7">
        <v>-150000</v>
      </c>
      <c r="G1548" s="7">
        <v>-146141.92939999999</v>
      </c>
      <c r="H1548" s="8">
        <v>0.97427952923641703</v>
      </c>
      <c r="I1548" s="32">
        <v>4.4039999999999999</v>
      </c>
      <c r="J1548" s="32">
        <v>4.335</v>
      </c>
      <c r="K1548" s="33">
        <v>0</v>
      </c>
      <c r="L1548" s="33">
        <v>-10083.793100000001</v>
      </c>
    </row>
    <row r="1549" spans="1:12" x14ac:dyDescent="0.2">
      <c r="A1549" s="1" t="s">
        <v>157</v>
      </c>
      <c r="B1549" s="1" t="s">
        <v>885</v>
      </c>
      <c r="C1549" s="1" t="s">
        <v>75</v>
      </c>
      <c r="D1549" s="1" t="s">
        <v>16</v>
      </c>
      <c r="E1549" s="6">
        <v>36861</v>
      </c>
      <c r="F1549" s="7">
        <v>-155000</v>
      </c>
      <c r="G1549" s="7">
        <v>-150145.89069999999</v>
      </c>
      <c r="H1549" s="8">
        <v>0.96868316580300295</v>
      </c>
      <c r="I1549" s="32">
        <v>4.47</v>
      </c>
      <c r="J1549" s="32">
        <v>4.335</v>
      </c>
      <c r="K1549" s="33">
        <v>0</v>
      </c>
      <c r="L1549" s="33">
        <v>-20269.695199999998</v>
      </c>
    </row>
    <row r="1550" spans="1:12" x14ac:dyDescent="0.2">
      <c r="A1550" s="1" t="s">
        <v>157</v>
      </c>
      <c r="B1550" s="1" t="s">
        <v>885</v>
      </c>
      <c r="C1550" s="1" t="s">
        <v>75</v>
      </c>
      <c r="D1550" s="1" t="s">
        <v>16</v>
      </c>
      <c r="E1550" s="6">
        <v>36892</v>
      </c>
      <c r="F1550" s="7">
        <v>-155000</v>
      </c>
      <c r="G1550" s="7">
        <v>-149247.26550000001</v>
      </c>
      <c r="H1550" s="8">
        <v>0.96288558379760603</v>
      </c>
      <c r="I1550" s="32">
        <v>4.4539999999999997</v>
      </c>
      <c r="J1550" s="32">
        <v>4.335</v>
      </c>
      <c r="K1550" s="33">
        <v>0</v>
      </c>
      <c r="L1550" s="33">
        <v>-17760.424599999998</v>
      </c>
    </row>
    <row r="1551" spans="1:12" x14ac:dyDescent="0.2">
      <c r="A1551" s="1" t="s">
        <v>157</v>
      </c>
      <c r="B1551" s="1" t="s">
        <v>885</v>
      </c>
      <c r="C1551" s="1" t="s">
        <v>75</v>
      </c>
      <c r="D1551" s="1" t="s">
        <v>16</v>
      </c>
      <c r="E1551" s="6">
        <v>36923</v>
      </c>
      <c r="F1551" s="7">
        <v>-140000</v>
      </c>
      <c r="G1551" s="7">
        <v>-133990.4345</v>
      </c>
      <c r="H1551" s="8">
        <v>0.95707453211344096</v>
      </c>
      <c r="I1551" s="32">
        <v>4.2160000000000002</v>
      </c>
      <c r="J1551" s="32">
        <v>4.335</v>
      </c>
      <c r="K1551" s="33">
        <v>0</v>
      </c>
      <c r="L1551" s="33">
        <v>15944.861699999999</v>
      </c>
    </row>
    <row r="1552" spans="1:12" x14ac:dyDescent="0.2">
      <c r="A1552" s="1" t="s">
        <v>157</v>
      </c>
      <c r="B1552" s="1" t="s">
        <v>885</v>
      </c>
      <c r="C1552" s="1" t="s">
        <v>75</v>
      </c>
      <c r="D1552" s="1" t="s">
        <v>16</v>
      </c>
      <c r="E1552" s="6">
        <v>36951</v>
      </c>
      <c r="F1552" s="7">
        <v>-155000</v>
      </c>
      <c r="G1552" s="7">
        <v>-147531.1778</v>
      </c>
      <c r="H1552" s="8">
        <v>0.95181405005432396</v>
      </c>
      <c r="I1552" s="32">
        <v>3.976</v>
      </c>
      <c r="J1552" s="32">
        <v>4.335</v>
      </c>
      <c r="K1552" s="33">
        <v>0</v>
      </c>
      <c r="L1552" s="33">
        <v>52963.692799999997</v>
      </c>
    </row>
    <row r="1553" spans="1:12" x14ac:dyDescent="0.2">
      <c r="A1553" s="1" t="s">
        <v>157</v>
      </c>
      <c r="B1553" s="1" t="s">
        <v>886</v>
      </c>
      <c r="C1553" s="1" t="s">
        <v>75</v>
      </c>
      <c r="D1553" s="1" t="s">
        <v>16</v>
      </c>
      <c r="E1553" s="6">
        <v>36739</v>
      </c>
      <c r="F1553" s="7">
        <v>-310000</v>
      </c>
      <c r="G1553" s="7">
        <v>-307328.19799999997</v>
      </c>
      <c r="H1553" s="8">
        <v>0.99138128386536595</v>
      </c>
      <c r="I1553" s="32">
        <v>4.4219999999999997</v>
      </c>
      <c r="J1553" s="32">
        <v>4.415</v>
      </c>
      <c r="K1553" s="33">
        <v>0</v>
      </c>
      <c r="L1553" s="33">
        <v>-2151.2973999999999</v>
      </c>
    </row>
    <row r="1554" spans="1:12" x14ac:dyDescent="0.2">
      <c r="A1554" s="1" t="s">
        <v>623</v>
      </c>
      <c r="B1554" s="1" t="s">
        <v>887</v>
      </c>
      <c r="C1554" s="1" t="s">
        <v>75</v>
      </c>
      <c r="D1554" s="1" t="s">
        <v>16</v>
      </c>
      <c r="E1554" s="6">
        <v>36708</v>
      </c>
      <c r="F1554" s="7">
        <v>-310000</v>
      </c>
      <c r="G1554" s="7">
        <v>-309095.6385</v>
      </c>
      <c r="H1554" s="8">
        <v>0.99708270496663298</v>
      </c>
      <c r="I1554" s="32">
        <v>4.4630000000000001</v>
      </c>
      <c r="J1554" s="32">
        <v>4.4550000000000001</v>
      </c>
      <c r="K1554" s="33">
        <v>0</v>
      </c>
      <c r="L1554" s="33">
        <v>-2472.7651000000001</v>
      </c>
    </row>
    <row r="1555" spans="1:12" x14ac:dyDescent="0.2">
      <c r="A1555" s="1" t="s">
        <v>258</v>
      </c>
      <c r="B1555" s="1" t="s">
        <v>888</v>
      </c>
      <c r="C1555" s="1" t="s">
        <v>75</v>
      </c>
      <c r="D1555" s="1" t="s">
        <v>16</v>
      </c>
      <c r="E1555" s="6">
        <v>36739</v>
      </c>
      <c r="F1555" s="7">
        <v>-155000</v>
      </c>
      <c r="G1555" s="7">
        <v>-153664.09899999999</v>
      </c>
      <c r="H1555" s="8">
        <v>0.99138128386536595</v>
      </c>
      <c r="I1555" s="32">
        <v>4.4219999999999997</v>
      </c>
      <c r="J1555" s="32">
        <v>4.4249999999999998</v>
      </c>
      <c r="K1555" s="33">
        <v>0</v>
      </c>
      <c r="L1555" s="33">
        <v>460.9923</v>
      </c>
    </row>
    <row r="1556" spans="1:12" x14ac:dyDescent="0.2">
      <c r="A1556" s="1" t="s">
        <v>163</v>
      </c>
      <c r="B1556" s="1" t="s">
        <v>889</v>
      </c>
      <c r="C1556" s="1" t="s">
        <v>75</v>
      </c>
      <c r="D1556" s="1" t="s">
        <v>16</v>
      </c>
      <c r="E1556" s="6">
        <v>36708</v>
      </c>
      <c r="F1556" s="7">
        <v>-310000</v>
      </c>
      <c r="G1556" s="7">
        <v>-309095.6385</v>
      </c>
      <c r="H1556" s="8">
        <v>0.99708270496663298</v>
      </c>
      <c r="I1556" s="32">
        <v>4.4630000000000001</v>
      </c>
      <c r="J1556" s="32">
        <v>4.4649999999999999</v>
      </c>
      <c r="K1556" s="33">
        <v>0</v>
      </c>
      <c r="L1556" s="33">
        <v>618.19129999999996</v>
      </c>
    </row>
    <row r="1557" spans="1:12" x14ac:dyDescent="0.2">
      <c r="A1557" s="1" t="s">
        <v>623</v>
      </c>
      <c r="B1557" s="1" t="s">
        <v>890</v>
      </c>
      <c r="C1557" s="1" t="s">
        <v>75</v>
      </c>
      <c r="D1557" s="1" t="s">
        <v>16</v>
      </c>
      <c r="E1557" s="6">
        <v>36708</v>
      </c>
      <c r="F1557" s="7">
        <v>-310000</v>
      </c>
      <c r="G1557" s="7">
        <v>-309095.6385</v>
      </c>
      <c r="H1557" s="8">
        <v>0.99708270496663298</v>
      </c>
      <c r="I1557" s="32">
        <v>4.4630000000000001</v>
      </c>
      <c r="J1557" s="32">
        <v>4.47</v>
      </c>
      <c r="K1557" s="33">
        <v>0</v>
      </c>
      <c r="L1557" s="33">
        <v>2163.6695</v>
      </c>
    </row>
    <row r="1558" spans="1:12" x14ac:dyDescent="0.2">
      <c r="A1558" s="1" t="s">
        <v>397</v>
      </c>
      <c r="B1558" s="1" t="s">
        <v>891</v>
      </c>
      <c r="C1558" s="1" t="s">
        <v>75</v>
      </c>
      <c r="D1558" s="1" t="s">
        <v>16</v>
      </c>
      <c r="E1558" s="6">
        <v>36708</v>
      </c>
      <c r="F1558" s="7">
        <v>-155000</v>
      </c>
      <c r="G1558" s="7">
        <v>-154547.8193</v>
      </c>
      <c r="H1558" s="8">
        <v>0.99708270496663298</v>
      </c>
      <c r="I1558" s="32">
        <v>4.4630000000000001</v>
      </c>
      <c r="J1558" s="32">
        <v>4.47</v>
      </c>
      <c r="K1558" s="33">
        <v>0</v>
      </c>
      <c r="L1558" s="33">
        <v>1081.8347000000001</v>
      </c>
    </row>
    <row r="1559" spans="1:12" x14ac:dyDescent="0.2">
      <c r="A1559" s="1" t="s">
        <v>115</v>
      </c>
      <c r="B1559" s="1" t="s">
        <v>892</v>
      </c>
      <c r="C1559" s="1" t="s">
        <v>75</v>
      </c>
      <c r="D1559" s="1" t="s">
        <v>16</v>
      </c>
      <c r="E1559" s="6">
        <v>36708</v>
      </c>
      <c r="F1559" s="7">
        <v>155000</v>
      </c>
      <c r="G1559" s="7">
        <v>154547.8193</v>
      </c>
      <c r="H1559" s="8">
        <v>0.99708270496663298</v>
      </c>
      <c r="I1559" s="32">
        <v>4.4630000000000001</v>
      </c>
      <c r="J1559" s="32">
        <v>4.46</v>
      </c>
      <c r="K1559" s="33">
        <v>0</v>
      </c>
      <c r="L1559" s="33">
        <v>463.64350000000002</v>
      </c>
    </row>
    <row r="1560" spans="1:12" x14ac:dyDescent="0.2">
      <c r="A1560" s="1" t="s">
        <v>126</v>
      </c>
      <c r="B1560" s="1" t="s">
        <v>893</v>
      </c>
      <c r="C1560" s="1" t="s">
        <v>75</v>
      </c>
      <c r="D1560" s="1" t="s">
        <v>16</v>
      </c>
      <c r="E1560" s="6">
        <v>36708</v>
      </c>
      <c r="F1560" s="7">
        <v>310000</v>
      </c>
      <c r="G1560" s="7">
        <v>309095.6385</v>
      </c>
      <c r="H1560" s="8">
        <v>0.99708270496663298</v>
      </c>
      <c r="I1560" s="32">
        <v>4.4630000000000001</v>
      </c>
      <c r="J1560" s="32">
        <v>4.46</v>
      </c>
      <c r="K1560" s="33">
        <v>0</v>
      </c>
      <c r="L1560" s="33">
        <v>927.28689999999995</v>
      </c>
    </row>
    <row r="1561" spans="1:12" x14ac:dyDescent="0.2">
      <c r="A1561" s="1" t="s">
        <v>558</v>
      </c>
      <c r="B1561" s="1" t="s">
        <v>894</v>
      </c>
      <c r="C1561" s="1" t="s">
        <v>75</v>
      </c>
      <c r="D1561" s="1" t="s">
        <v>16</v>
      </c>
      <c r="E1561" s="6">
        <v>36739</v>
      </c>
      <c r="F1561" s="7">
        <v>310000</v>
      </c>
      <c r="G1561" s="7">
        <v>307328.19799999997</v>
      </c>
      <c r="H1561" s="8">
        <v>0.99138128386536595</v>
      </c>
      <c r="I1561" s="32">
        <v>4.4219999999999997</v>
      </c>
      <c r="J1561" s="32">
        <v>4.42</v>
      </c>
      <c r="K1561" s="33">
        <v>0</v>
      </c>
      <c r="L1561" s="33">
        <v>614.65639999999996</v>
      </c>
    </row>
    <row r="1562" spans="1:12" x14ac:dyDescent="0.2">
      <c r="A1562" s="1" t="s">
        <v>141</v>
      </c>
      <c r="B1562" s="1" t="s">
        <v>895</v>
      </c>
      <c r="C1562" s="1" t="s">
        <v>75</v>
      </c>
      <c r="D1562" s="1" t="s">
        <v>16</v>
      </c>
      <c r="E1562" s="6">
        <v>36708</v>
      </c>
      <c r="F1562" s="7">
        <v>155000</v>
      </c>
      <c r="G1562" s="7">
        <v>154547.8193</v>
      </c>
      <c r="H1562" s="8">
        <v>0.99708270496663298</v>
      </c>
      <c r="I1562" s="32">
        <v>4.4630000000000001</v>
      </c>
      <c r="J1562" s="32">
        <v>4.46</v>
      </c>
      <c r="K1562" s="33">
        <v>0</v>
      </c>
      <c r="L1562" s="33">
        <v>463.64350000000002</v>
      </c>
    </row>
    <row r="1563" spans="1:12" x14ac:dyDescent="0.2">
      <c r="A1563" s="1" t="s">
        <v>795</v>
      </c>
      <c r="B1563" s="1" t="s">
        <v>896</v>
      </c>
      <c r="C1563" s="1" t="s">
        <v>75</v>
      </c>
      <c r="D1563" s="1" t="s">
        <v>16</v>
      </c>
      <c r="E1563" s="6">
        <v>36708</v>
      </c>
      <c r="F1563" s="7">
        <v>155000</v>
      </c>
      <c r="G1563" s="7">
        <v>154547.8193</v>
      </c>
      <c r="H1563" s="8">
        <v>0.99708270496663298</v>
      </c>
      <c r="I1563" s="32">
        <v>4.4630000000000001</v>
      </c>
      <c r="J1563" s="32">
        <v>4.46</v>
      </c>
      <c r="K1563" s="33">
        <v>0</v>
      </c>
      <c r="L1563" s="33">
        <v>463.64350000000002</v>
      </c>
    </row>
    <row r="1564" spans="1:12" x14ac:dyDescent="0.2">
      <c r="A1564" s="1" t="s">
        <v>897</v>
      </c>
      <c r="B1564" s="1" t="s">
        <v>898</v>
      </c>
      <c r="C1564" s="1" t="s">
        <v>75</v>
      </c>
      <c r="D1564" s="1" t="s">
        <v>16</v>
      </c>
      <c r="E1564" s="6">
        <v>36708</v>
      </c>
      <c r="F1564" s="7">
        <v>155000</v>
      </c>
      <c r="G1564" s="7">
        <v>154547.8193</v>
      </c>
      <c r="H1564" s="8">
        <v>0.99708270496663298</v>
      </c>
      <c r="I1564" s="32">
        <v>4.4630000000000001</v>
      </c>
      <c r="J1564" s="32">
        <v>4.46</v>
      </c>
      <c r="K1564" s="33">
        <v>0</v>
      </c>
      <c r="L1564" s="33">
        <v>463.64350000000002</v>
      </c>
    </row>
    <row r="1565" spans="1:12" x14ac:dyDescent="0.2">
      <c r="A1565" s="1" t="s">
        <v>130</v>
      </c>
      <c r="B1565" s="1" t="s">
        <v>899</v>
      </c>
      <c r="C1565" s="1" t="s">
        <v>75</v>
      </c>
      <c r="D1565" s="1" t="s">
        <v>16</v>
      </c>
      <c r="E1565" s="6">
        <v>36708</v>
      </c>
      <c r="F1565" s="7">
        <v>-155000</v>
      </c>
      <c r="G1565" s="7">
        <v>-154547.8193</v>
      </c>
      <c r="H1565" s="8">
        <v>0.99708270496663298</v>
      </c>
      <c r="I1565" s="32">
        <v>4.4630000000000001</v>
      </c>
      <c r="J1565" s="32">
        <v>4.42</v>
      </c>
      <c r="K1565" s="33">
        <v>0</v>
      </c>
      <c r="L1565" s="33">
        <v>-6645.5562</v>
      </c>
    </row>
    <row r="1566" spans="1:12" x14ac:dyDescent="0.2">
      <c r="A1566" s="1" t="s">
        <v>130</v>
      </c>
      <c r="B1566" s="1" t="s">
        <v>899</v>
      </c>
      <c r="C1566" s="1" t="s">
        <v>75</v>
      </c>
      <c r="D1566" s="1" t="s">
        <v>16</v>
      </c>
      <c r="E1566" s="6">
        <v>36739</v>
      </c>
      <c r="F1566" s="7">
        <v>-155000</v>
      </c>
      <c r="G1566" s="7">
        <v>-153664.09899999999</v>
      </c>
      <c r="H1566" s="8">
        <v>0.99138128386536595</v>
      </c>
      <c r="I1566" s="32">
        <v>4.4219999999999997</v>
      </c>
      <c r="J1566" s="32">
        <v>4.42</v>
      </c>
      <c r="K1566" s="33">
        <v>0</v>
      </c>
      <c r="L1566" s="33">
        <v>-307.32819999999998</v>
      </c>
    </row>
    <row r="1567" spans="1:12" x14ac:dyDescent="0.2">
      <c r="A1567" s="1" t="s">
        <v>130</v>
      </c>
      <c r="B1567" s="1" t="s">
        <v>899</v>
      </c>
      <c r="C1567" s="1" t="s">
        <v>75</v>
      </c>
      <c r="D1567" s="1" t="s">
        <v>16</v>
      </c>
      <c r="E1567" s="6">
        <v>36770</v>
      </c>
      <c r="F1567" s="7">
        <v>-150000</v>
      </c>
      <c r="G1567" s="7">
        <v>-147846.19630000001</v>
      </c>
      <c r="H1567" s="8">
        <v>0.98564130855926402</v>
      </c>
      <c r="I1567" s="32">
        <v>4.3819999999999997</v>
      </c>
      <c r="J1567" s="32">
        <v>4.42</v>
      </c>
      <c r="K1567" s="33">
        <v>0</v>
      </c>
      <c r="L1567" s="33">
        <v>5618.1554999999998</v>
      </c>
    </row>
    <row r="1568" spans="1:12" x14ac:dyDescent="0.2">
      <c r="A1568" s="1" t="s">
        <v>130</v>
      </c>
      <c r="B1568" s="1" t="s">
        <v>899</v>
      </c>
      <c r="C1568" s="1" t="s">
        <v>75</v>
      </c>
      <c r="D1568" s="1" t="s">
        <v>16</v>
      </c>
      <c r="E1568" s="6">
        <v>36800</v>
      </c>
      <c r="F1568" s="7">
        <v>-155000</v>
      </c>
      <c r="G1568" s="7">
        <v>-151907.19140000001</v>
      </c>
      <c r="H1568" s="8">
        <v>0.98004639623156797</v>
      </c>
      <c r="I1568" s="32">
        <v>4.3540000000000001</v>
      </c>
      <c r="J1568" s="32">
        <v>4.42</v>
      </c>
      <c r="K1568" s="33">
        <v>0</v>
      </c>
      <c r="L1568" s="33">
        <v>10025.874599999999</v>
      </c>
    </row>
    <row r="1569" spans="1:12" x14ac:dyDescent="0.2">
      <c r="A1569" s="1" t="s">
        <v>198</v>
      </c>
      <c r="B1569" s="1" t="s">
        <v>900</v>
      </c>
      <c r="C1569" s="1" t="s">
        <v>75</v>
      </c>
      <c r="D1569" s="1" t="s">
        <v>16</v>
      </c>
      <c r="E1569" s="6">
        <v>36708</v>
      </c>
      <c r="F1569" s="7">
        <v>155000</v>
      </c>
      <c r="G1569" s="7">
        <v>154547.8193</v>
      </c>
      <c r="H1569" s="8">
        <v>0.99708270496663298</v>
      </c>
      <c r="I1569" s="32">
        <v>4.4630000000000001</v>
      </c>
      <c r="J1569" s="32">
        <v>4.4550000000000001</v>
      </c>
      <c r="K1569" s="33">
        <v>0</v>
      </c>
      <c r="L1569" s="33">
        <v>1236.3825999999999</v>
      </c>
    </row>
    <row r="1570" spans="1:12" x14ac:dyDescent="0.2">
      <c r="A1570" s="1" t="s">
        <v>623</v>
      </c>
      <c r="B1570" s="1" t="s">
        <v>901</v>
      </c>
      <c r="C1570" s="1" t="s">
        <v>75</v>
      </c>
      <c r="D1570" s="1" t="s">
        <v>16</v>
      </c>
      <c r="E1570" s="6">
        <v>36739</v>
      </c>
      <c r="F1570" s="7">
        <v>-620000</v>
      </c>
      <c r="G1570" s="7">
        <v>-614656.39599999995</v>
      </c>
      <c r="H1570" s="8">
        <v>0.99138128386536595</v>
      </c>
      <c r="I1570" s="32">
        <v>4.4219999999999997</v>
      </c>
      <c r="J1570" s="32">
        <v>4.4249999999999998</v>
      </c>
      <c r="K1570" s="33">
        <v>0</v>
      </c>
      <c r="L1570" s="33">
        <v>1843.9692</v>
      </c>
    </row>
    <row r="1571" spans="1:12" x14ac:dyDescent="0.2">
      <c r="A1571" s="1" t="s">
        <v>623</v>
      </c>
      <c r="B1571" s="1" t="s">
        <v>902</v>
      </c>
      <c r="C1571" s="1" t="s">
        <v>75</v>
      </c>
      <c r="D1571" s="1" t="s">
        <v>16</v>
      </c>
      <c r="E1571" s="6">
        <v>36708</v>
      </c>
      <c r="F1571" s="7">
        <v>-155000</v>
      </c>
      <c r="G1571" s="7">
        <v>-154547.8193</v>
      </c>
      <c r="H1571" s="8">
        <v>0.99708270496663298</v>
      </c>
      <c r="I1571" s="32">
        <v>4.4630000000000001</v>
      </c>
      <c r="J1571" s="32">
        <v>4.42</v>
      </c>
      <c r="K1571" s="33">
        <v>0</v>
      </c>
      <c r="L1571" s="33">
        <v>-6645.5562</v>
      </c>
    </row>
    <row r="1572" spans="1:12" x14ac:dyDescent="0.2">
      <c r="A1572" s="1" t="s">
        <v>623</v>
      </c>
      <c r="B1572" s="1" t="s">
        <v>902</v>
      </c>
      <c r="C1572" s="1" t="s">
        <v>75</v>
      </c>
      <c r="D1572" s="1" t="s">
        <v>16</v>
      </c>
      <c r="E1572" s="6">
        <v>36739</v>
      </c>
      <c r="F1572" s="7">
        <v>-155000</v>
      </c>
      <c r="G1572" s="7">
        <v>-153664.09899999999</v>
      </c>
      <c r="H1572" s="8">
        <v>0.99138128386536595</v>
      </c>
      <c r="I1572" s="32">
        <v>4.4219999999999997</v>
      </c>
      <c r="J1572" s="32">
        <v>4.42</v>
      </c>
      <c r="K1572" s="33">
        <v>0</v>
      </c>
      <c r="L1572" s="33">
        <v>-307.32819999999998</v>
      </c>
    </row>
    <row r="1573" spans="1:12" x14ac:dyDescent="0.2">
      <c r="A1573" s="1" t="s">
        <v>623</v>
      </c>
      <c r="B1573" s="1" t="s">
        <v>902</v>
      </c>
      <c r="C1573" s="1" t="s">
        <v>75</v>
      </c>
      <c r="D1573" s="1" t="s">
        <v>16</v>
      </c>
      <c r="E1573" s="6">
        <v>36770</v>
      </c>
      <c r="F1573" s="7">
        <v>-150000</v>
      </c>
      <c r="G1573" s="7">
        <v>-147846.19630000001</v>
      </c>
      <c r="H1573" s="8">
        <v>0.98564130855926402</v>
      </c>
      <c r="I1573" s="32">
        <v>4.3819999999999997</v>
      </c>
      <c r="J1573" s="32">
        <v>4.42</v>
      </c>
      <c r="K1573" s="33">
        <v>0</v>
      </c>
      <c r="L1573" s="33">
        <v>5618.1554999999998</v>
      </c>
    </row>
    <row r="1574" spans="1:12" x14ac:dyDescent="0.2">
      <c r="A1574" s="1" t="s">
        <v>623</v>
      </c>
      <c r="B1574" s="1" t="s">
        <v>902</v>
      </c>
      <c r="C1574" s="1" t="s">
        <v>75</v>
      </c>
      <c r="D1574" s="1" t="s">
        <v>16</v>
      </c>
      <c r="E1574" s="6">
        <v>36800</v>
      </c>
      <c r="F1574" s="7">
        <v>-155000</v>
      </c>
      <c r="G1574" s="7">
        <v>-151907.19140000001</v>
      </c>
      <c r="H1574" s="8">
        <v>0.98004639623156797</v>
      </c>
      <c r="I1574" s="32">
        <v>4.3540000000000001</v>
      </c>
      <c r="J1574" s="32">
        <v>4.42</v>
      </c>
      <c r="K1574" s="33">
        <v>0</v>
      </c>
      <c r="L1574" s="33">
        <v>10025.874599999999</v>
      </c>
    </row>
    <row r="1575" spans="1:12" x14ac:dyDescent="0.2">
      <c r="A1575" s="1" t="s">
        <v>150</v>
      </c>
      <c r="B1575" s="1" t="s">
        <v>903</v>
      </c>
      <c r="C1575" s="1" t="s">
        <v>75</v>
      </c>
      <c r="D1575" s="1" t="s">
        <v>16</v>
      </c>
      <c r="E1575" s="6">
        <v>36708</v>
      </c>
      <c r="F1575" s="7">
        <v>-310000</v>
      </c>
      <c r="G1575" s="7">
        <v>-309095.6385</v>
      </c>
      <c r="H1575" s="8">
        <v>0.99708270496663298</v>
      </c>
      <c r="I1575" s="32">
        <v>4.4630000000000001</v>
      </c>
      <c r="J1575" s="32">
        <v>4.47</v>
      </c>
      <c r="K1575" s="33">
        <v>0</v>
      </c>
      <c r="L1575" s="33">
        <v>2163.6695</v>
      </c>
    </row>
    <row r="1576" spans="1:12" x14ac:dyDescent="0.2">
      <c r="A1576" s="1" t="s">
        <v>96</v>
      </c>
      <c r="B1576" s="1" t="s">
        <v>904</v>
      </c>
      <c r="C1576" s="1" t="s">
        <v>75</v>
      </c>
      <c r="D1576" s="1" t="s">
        <v>16</v>
      </c>
      <c r="E1576" s="6">
        <v>37196</v>
      </c>
      <c r="F1576" s="7">
        <v>150000</v>
      </c>
      <c r="G1576" s="7">
        <v>136077.3075</v>
      </c>
      <c r="H1576" s="8">
        <v>0.90718204977982497</v>
      </c>
      <c r="I1576" s="32">
        <v>3.6150000000000002</v>
      </c>
      <c r="J1576" s="32">
        <v>3.61</v>
      </c>
      <c r="K1576" s="33">
        <v>0</v>
      </c>
      <c r="L1576" s="33">
        <v>680.38649999999996</v>
      </c>
    </row>
    <row r="1577" spans="1:12" x14ac:dyDescent="0.2">
      <c r="A1577" s="1" t="s">
        <v>96</v>
      </c>
      <c r="B1577" s="1" t="s">
        <v>904</v>
      </c>
      <c r="C1577" s="1" t="s">
        <v>75</v>
      </c>
      <c r="D1577" s="1" t="s">
        <v>16</v>
      </c>
      <c r="E1577" s="6">
        <v>37226</v>
      </c>
      <c r="F1577" s="7">
        <v>155000</v>
      </c>
      <c r="G1577" s="7">
        <v>139788.46119999999</v>
      </c>
      <c r="H1577" s="8">
        <v>0.90186103969467002</v>
      </c>
      <c r="I1577" s="32">
        <v>3.7050000000000001</v>
      </c>
      <c r="J1577" s="32">
        <v>3.61</v>
      </c>
      <c r="K1577" s="33">
        <v>0</v>
      </c>
      <c r="L1577" s="33">
        <v>13279.9038</v>
      </c>
    </row>
    <row r="1578" spans="1:12" x14ac:dyDescent="0.2">
      <c r="A1578" s="1" t="s">
        <v>96</v>
      </c>
      <c r="B1578" s="1" t="s">
        <v>904</v>
      </c>
      <c r="C1578" s="1" t="s">
        <v>75</v>
      </c>
      <c r="D1578" s="1" t="s">
        <v>16</v>
      </c>
      <c r="E1578" s="6">
        <v>37257</v>
      </c>
      <c r="F1578" s="7">
        <v>155000</v>
      </c>
      <c r="G1578" s="7">
        <v>138940.4313</v>
      </c>
      <c r="H1578" s="8">
        <v>0.89638987946130499</v>
      </c>
      <c r="I1578" s="32">
        <v>3.7130000000000001</v>
      </c>
      <c r="J1578" s="32">
        <v>3.61</v>
      </c>
      <c r="K1578" s="33">
        <v>0</v>
      </c>
      <c r="L1578" s="33">
        <v>14310.8644</v>
      </c>
    </row>
    <row r="1579" spans="1:12" x14ac:dyDescent="0.2">
      <c r="A1579" s="1" t="s">
        <v>96</v>
      </c>
      <c r="B1579" s="1" t="s">
        <v>904</v>
      </c>
      <c r="C1579" s="1" t="s">
        <v>75</v>
      </c>
      <c r="D1579" s="1" t="s">
        <v>16</v>
      </c>
      <c r="E1579" s="6">
        <v>37288</v>
      </c>
      <c r="F1579" s="7">
        <v>140000</v>
      </c>
      <c r="G1579" s="7">
        <v>124732.7384</v>
      </c>
      <c r="H1579" s="8">
        <v>0.890948131218537</v>
      </c>
      <c r="I1579" s="32">
        <v>3.5779999999999998</v>
      </c>
      <c r="J1579" s="32">
        <v>3.61</v>
      </c>
      <c r="K1579" s="33">
        <v>0</v>
      </c>
      <c r="L1579" s="33">
        <v>-3991.4476</v>
      </c>
    </row>
    <row r="1580" spans="1:12" x14ac:dyDescent="0.2">
      <c r="A1580" s="1" t="s">
        <v>96</v>
      </c>
      <c r="B1580" s="1" t="s">
        <v>904</v>
      </c>
      <c r="C1580" s="1" t="s">
        <v>75</v>
      </c>
      <c r="D1580" s="1" t="s">
        <v>16</v>
      </c>
      <c r="E1580" s="6">
        <v>37316</v>
      </c>
      <c r="F1580" s="7">
        <v>155000</v>
      </c>
      <c r="G1580" s="7">
        <v>137338.43890000001</v>
      </c>
      <c r="H1580" s="8">
        <v>0.88605444443536896</v>
      </c>
      <c r="I1580" s="32">
        <v>3.4279999999999999</v>
      </c>
      <c r="J1580" s="32">
        <v>3.61</v>
      </c>
      <c r="K1580" s="33">
        <v>0</v>
      </c>
      <c r="L1580" s="33">
        <v>-24995.5959</v>
      </c>
    </row>
    <row r="1581" spans="1:12" x14ac:dyDescent="0.2">
      <c r="A1581" s="1" t="s">
        <v>336</v>
      </c>
      <c r="B1581" s="1" t="s">
        <v>905</v>
      </c>
      <c r="C1581" s="1" t="s">
        <v>75</v>
      </c>
      <c r="D1581" s="1" t="s">
        <v>16</v>
      </c>
      <c r="E1581" s="6">
        <v>37196</v>
      </c>
      <c r="F1581" s="7">
        <v>150000</v>
      </c>
      <c r="G1581" s="7">
        <v>136077.3075</v>
      </c>
      <c r="H1581" s="8">
        <v>0.90718204977982497</v>
      </c>
      <c r="I1581" s="32">
        <v>3.6150000000000002</v>
      </c>
      <c r="J1581" s="32">
        <v>3.61</v>
      </c>
      <c r="K1581" s="33">
        <v>0</v>
      </c>
      <c r="L1581" s="33">
        <v>680.38649999999996</v>
      </c>
    </row>
    <row r="1582" spans="1:12" x14ac:dyDescent="0.2">
      <c r="A1582" s="1" t="s">
        <v>336</v>
      </c>
      <c r="B1582" s="1" t="s">
        <v>905</v>
      </c>
      <c r="C1582" s="1" t="s">
        <v>75</v>
      </c>
      <c r="D1582" s="1" t="s">
        <v>16</v>
      </c>
      <c r="E1582" s="6">
        <v>37226</v>
      </c>
      <c r="F1582" s="7">
        <v>155000</v>
      </c>
      <c r="G1582" s="7">
        <v>139788.46119999999</v>
      </c>
      <c r="H1582" s="8">
        <v>0.90186103969467002</v>
      </c>
      <c r="I1582" s="32">
        <v>3.7050000000000001</v>
      </c>
      <c r="J1582" s="32">
        <v>3.61</v>
      </c>
      <c r="K1582" s="33">
        <v>0</v>
      </c>
      <c r="L1582" s="33">
        <v>13279.9038</v>
      </c>
    </row>
    <row r="1583" spans="1:12" x14ac:dyDescent="0.2">
      <c r="A1583" s="1" t="s">
        <v>336</v>
      </c>
      <c r="B1583" s="1" t="s">
        <v>905</v>
      </c>
      <c r="C1583" s="1" t="s">
        <v>75</v>
      </c>
      <c r="D1583" s="1" t="s">
        <v>16</v>
      </c>
      <c r="E1583" s="6">
        <v>37257</v>
      </c>
      <c r="F1583" s="7">
        <v>155000</v>
      </c>
      <c r="G1583" s="7">
        <v>138940.4313</v>
      </c>
      <c r="H1583" s="8">
        <v>0.89638987946130499</v>
      </c>
      <c r="I1583" s="32">
        <v>3.7130000000000001</v>
      </c>
      <c r="J1583" s="32">
        <v>3.61</v>
      </c>
      <c r="K1583" s="33">
        <v>0</v>
      </c>
      <c r="L1583" s="33">
        <v>14310.8644</v>
      </c>
    </row>
    <row r="1584" spans="1:12" x14ac:dyDescent="0.2">
      <c r="A1584" s="1" t="s">
        <v>336</v>
      </c>
      <c r="B1584" s="1" t="s">
        <v>905</v>
      </c>
      <c r="C1584" s="1" t="s">
        <v>75</v>
      </c>
      <c r="D1584" s="1" t="s">
        <v>16</v>
      </c>
      <c r="E1584" s="6">
        <v>37288</v>
      </c>
      <c r="F1584" s="7">
        <v>140000</v>
      </c>
      <c r="G1584" s="7">
        <v>124732.7384</v>
      </c>
      <c r="H1584" s="8">
        <v>0.890948131218537</v>
      </c>
      <c r="I1584" s="32">
        <v>3.5779999999999998</v>
      </c>
      <c r="J1584" s="32">
        <v>3.61</v>
      </c>
      <c r="K1584" s="33">
        <v>0</v>
      </c>
      <c r="L1584" s="33">
        <v>-3991.4476</v>
      </c>
    </row>
    <row r="1585" spans="1:12" x14ac:dyDescent="0.2">
      <c r="A1585" s="1" t="s">
        <v>336</v>
      </c>
      <c r="B1585" s="1" t="s">
        <v>905</v>
      </c>
      <c r="C1585" s="1" t="s">
        <v>75</v>
      </c>
      <c r="D1585" s="1" t="s">
        <v>16</v>
      </c>
      <c r="E1585" s="6">
        <v>37316</v>
      </c>
      <c r="F1585" s="7">
        <v>155000</v>
      </c>
      <c r="G1585" s="7">
        <v>137338.43890000001</v>
      </c>
      <c r="H1585" s="8">
        <v>0.88605444443536896</v>
      </c>
      <c r="I1585" s="32">
        <v>3.4279999999999999</v>
      </c>
      <c r="J1585" s="32">
        <v>3.61</v>
      </c>
      <c r="K1585" s="33">
        <v>0</v>
      </c>
      <c r="L1585" s="33">
        <v>-24995.5959</v>
      </c>
    </row>
    <row r="1586" spans="1:12" x14ac:dyDescent="0.2">
      <c r="A1586" s="1" t="s">
        <v>118</v>
      </c>
      <c r="B1586" s="1" t="s">
        <v>906</v>
      </c>
      <c r="C1586" s="1" t="s">
        <v>75</v>
      </c>
      <c r="D1586" s="1" t="s">
        <v>16</v>
      </c>
      <c r="E1586" s="6">
        <v>36892</v>
      </c>
      <c r="F1586" s="7">
        <v>-310000</v>
      </c>
      <c r="G1586" s="7">
        <v>-298494.53100000002</v>
      </c>
      <c r="H1586" s="8">
        <v>0.96288558379760603</v>
      </c>
      <c r="I1586" s="32">
        <v>4.4539999999999997</v>
      </c>
      <c r="J1586" s="32">
        <v>3.8</v>
      </c>
      <c r="K1586" s="33">
        <v>0</v>
      </c>
      <c r="L1586" s="33">
        <v>-195215.42329999999</v>
      </c>
    </row>
    <row r="1587" spans="1:12" x14ac:dyDescent="0.2">
      <c r="A1587" s="1" t="s">
        <v>118</v>
      </c>
      <c r="B1587" s="1" t="s">
        <v>906</v>
      </c>
      <c r="C1587" s="1" t="s">
        <v>75</v>
      </c>
      <c r="D1587" s="1" t="s">
        <v>16</v>
      </c>
      <c r="E1587" s="6">
        <v>36923</v>
      </c>
      <c r="F1587" s="7">
        <v>-280000</v>
      </c>
      <c r="G1587" s="7">
        <v>-267980.86900000001</v>
      </c>
      <c r="H1587" s="8">
        <v>0.95707453211344096</v>
      </c>
      <c r="I1587" s="32">
        <v>4.2160000000000002</v>
      </c>
      <c r="J1587" s="32">
        <v>3.8</v>
      </c>
      <c r="K1587" s="33">
        <v>0</v>
      </c>
      <c r="L1587" s="33">
        <v>-111480.04150000001</v>
      </c>
    </row>
    <row r="1588" spans="1:12" x14ac:dyDescent="0.2">
      <c r="A1588" s="1" t="s">
        <v>118</v>
      </c>
      <c r="B1588" s="1" t="s">
        <v>906</v>
      </c>
      <c r="C1588" s="1" t="s">
        <v>75</v>
      </c>
      <c r="D1588" s="1" t="s">
        <v>16</v>
      </c>
      <c r="E1588" s="6">
        <v>36951</v>
      </c>
      <c r="F1588" s="7">
        <v>-310000</v>
      </c>
      <c r="G1588" s="7">
        <v>-295062.35550000001</v>
      </c>
      <c r="H1588" s="8">
        <v>0.95181405005432396</v>
      </c>
      <c r="I1588" s="32">
        <v>3.976</v>
      </c>
      <c r="J1588" s="32">
        <v>3.8</v>
      </c>
      <c r="K1588" s="33">
        <v>0</v>
      </c>
      <c r="L1588" s="33">
        <v>-51930.974600000001</v>
      </c>
    </row>
    <row r="1589" spans="1:12" x14ac:dyDescent="0.2">
      <c r="A1589" s="1" t="s">
        <v>118</v>
      </c>
      <c r="B1589" s="1" t="s">
        <v>906</v>
      </c>
      <c r="C1589" s="1" t="s">
        <v>75</v>
      </c>
      <c r="D1589" s="1" t="s">
        <v>16</v>
      </c>
      <c r="E1589" s="6">
        <v>36982</v>
      </c>
      <c r="F1589" s="7">
        <v>-300000</v>
      </c>
      <c r="G1589" s="7">
        <v>-283807.00270000001</v>
      </c>
      <c r="H1589" s="8">
        <v>0.946023342338975</v>
      </c>
      <c r="I1589" s="32">
        <v>3.7389999999999999</v>
      </c>
      <c r="J1589" s="32">
        <v>3.8</v>
      </c>
      <c r="K1589" s="33">
        <v>0</v>
      </c>
      <c r="L1589" s="33">
        <v>17312.227200000001</v>
      </c>
    </row>
    <row r="1590" spans="1:12" x14ac:dyDescent="0.2">
      <c r="A1590" s="1" t="s">
        <v>118</v>
      </c>
      <c r="B1590" s="1" t="s">
        <v>906</v>
      </c>
      <c r="C1590" s="1" t="s">
        <v>75</v>
      </c>
      <c r="D1590" s="1" t="s">
        <v>16</v>
      </c>
      <c r="E1590" s="6">
        <v>37012</v>
      </c>
      <c r="F1590" s="7">
        <v>-310000</v>
      </c>
      <c r="G1590" s="7">
        <v>-291555.31300000002</v>
      </c>
      <c r="H1590" s="8">
        <v>0.94050100977074902</v>
      </c>
      <c r="I1590" s="32">
        <v>3.593</v>
      </c>
      <c r="J1590" s="32">
        <v>3.8</v>
      </c>
      <c r="K1590" s="33">
        <v>0</v>
      </c>
      <c r="L1590" s="33">
        <v>60351.949800000002</v>
      </c>
    </row>
    <row r="1591" spans="1:12" x14ac:dyDescent="0.2">
      <c r="A1591" s="1" t="s">
        <v>118</v>
      </c>
      <c r="B1591" s="1" t="s">
        <v>906</v>
      </c>
      <c r="C1591" s="1" t="s">
        <v>75</v>
      </c>
      <c r="D1591" s="1" t="s">
        <v>16</v>
      </c>
      <c r="E1591" s="6">
        <v>37043</v>
      </c>
      <c r="F1591" s="7">
        <v>-300000</v>
      </c>
      <c r="G1591" s="7">
        <v>-280442.22279999999</v>
      </c>
      <c r="H1591" s="8">
        <v>0.93480740935338502</v>
      </c>
      <c r="I1591" s="32">
        <v>3.56</v>
      </c>
      <c r="J1591" s="32">
        <v>3.8</v>
      </c>
      <c r="K1591" s="33">
        <v>0</v>
      </c>
      <c r="L1591" s="33">
        <v>67306.133499999996</v>
      </c>
    </row>
    <row r="1592" spans="1:12" x14ac:dyDescent="0.2">
      <c r="A1592" s="1" t="s">
        <v>118</v>
      </c>
      <c r="B1592" s="1" t="s">
        <v>906</v>
      </c>
      <c r="C1592" s="1" t="s">
        <v>75</v>
      </c>
      <c r="D1592" s="1" t="s">
        <v>16</v>
      </c>
      <c r="E1592" s="6">
        <v>37073</v>
      </c>
      <c r="F1592" s="7">
        <v>-310000</v>
      </c>
      <c r="G1592" s="7">
        <v>-288090.29300000001</v>
      </c>
      <c r="H1592" s="8">
        <v>0.92932352572618904</v>
      </c>
      <c r="I1592" s="32">
        <v>3.552</v>
      </c>
      <c r="J1592" s="32">
        <v>3.8</v>
      </c>
      <c r="K1592" s="33">
        <v>0</v>
      </c>
      <c r="L1592" s="33">
        <v>71446.392699999997</v>
      </c>
    </row>
    <row r="1593" spans="1:12" x14ac:dyDescent="0.2">
      <c r="A1593" s="1" t="s">
        <v>118</v>
      </c>
      <c r="B1593" s="1" t="s">
        <v>906</v>
      </c>
      <c r="C1593" s="1" t="s">
        <v>75</v>
      </c>
      <c r="D1593" s="1" t="s">
        <v>16</v>
      </c>
      <c r="E1593" s="6">
        <v>37104</v>
      </c>
      <c r="F1593" s="7">
        <v>-310000</v>
      </c>
      <c r="G1593" s="7">
        <v>-286346.80119999999</v>
      </c>
      <c r="H1593" s="8">
        <v>0.92369935869303299</v>
      </c>
      <c r="I1593" s="32">
        <v>3.5510000000000002</v>
      </c>
      <c r="J1593" s="32">
        <v>3.8</v>
      </c>
      <c r="K1593" s="33">
        <v>0</v>
      </c>
      <c r="L1593" s="33">
        <v>71300.353499999997</v>
      </c>
    </row>
    <row r="1594" spans="1:12" x14ac:dyDescent="0.2">
      <c r="A1594" s="1" t="s">
        <v>118</v>
      </c>
      <c r="B1594" s="1" t="s">
        <v>906</v>
      </c>
      <c r="C1594" s="1" t="s">
        <v>75</v>
      </c>
      <c r="D1594" s="1" t="s">
        <v>16</v>
      </c>
      <c r="E1594" s="6">
        <v>37135</v>
      </c>
      <c r="F1594" s="7">
        <v>-300000</v>
      </c>
      <c r="G1594" s="7">
        <v>-275428.36109999998</v>
      </c>
      <c r="H1594" s="8">
        <v>0.91809453690174003</v>
      </c>
      <c r="I1594" s="32">
        <v>3.5310000000000001</v>
      </c>
      <c r="J1594" s="32">
        <v>3.8</v>
      </c>
      <c r="K1594" s="33">
        <v>0</v>
      </c>
      <c r="L1594" s="33">
        <v>74090.229099999997</v>
      </c>
    </row>
    <row r="1595" spans="1:12" x14ac:dyDescent="0.2">
      <c r="A1595" s="1" t="s">
        <v>118</v>
      </c>
      <c r="B1595" s="1" t="s">
        <v>906</v>
      </c>
      <c r="C1595" s="1" t="s">
        <v>75</v>
      </c>
      <c r="D1595" s="1" t="s">
        <v>16</v>
      </c>
      <c r="E1595" s="6">
        <v>37165</v>
      </c>
      <c r="F1595" s="7">
        <v>-310000</v>
      </c>
      <c r="G1595" s="7">
        <v>-282938.34049999999</v>
      </c>
      <c r="H1595" s="8">
        <v>0.91270432430278303</v>
      </c>
      <c r="I1595" s="32">
        <v>3.54</v>
      </c>
      <c r="J1595" s="32">
        <v>3.8</v>
      </c>
      <c r="K1595" s="33">
        <v>0</v>
      </c>
      <c r="L1595" s="33">
        <v>73563.968500000003</v>
      </c>
    </row>
    <row r="1596" spans="1:12" x14ac:dyDescent="0.2">
      <c r="A1596" s="1" t="s">
        <v>118</v>
      </c>
      <c r="B1596" s="1" t="s">
        <v>906</v>
      </c>
      <c r="C1596" s="1" t="s">
        <v>75</v>
      </c>
      <c r="D1596" s="1" t="s">
        <v>16</v>
      </c>
      <c r="E1596" s="6">
        <v>37196</v>
      </c>
      <c r="F1596" s="7">
        <v>-300000</v>
      </c>
      <c r="G1596" s="7">
        <v>-272154.61489999999</v>
      </c>
      <c r="H1596" s="8">
        <v>0.90718204977982497</v>
      </c>
      <c r="I1596" s="32">
        <v>3.6150000000000002</v>
      </c>
      <c r="J1596" s="32">
        <v>3.8</v>
      </c>
      <c r="K1596" s="33">
        <v>0</v>
      </c>
      <c r="L1596" s="33">
        <v>50348.603799999997</v>
      </c>
    </row>
    <row r="1597" spans="1:12" x14ac:dyDescent="0.2">
      <c r="A1597" s="1" t="s">
        <v>118</v>
      </c>
      <c r="B1597" s="1" t="s">
        <v>906</v>
      </c>
      <c r="C1597" s="1" t="s">
        <v>75</v>
      </c>
      <c r="D1597" s="1" t="s">
        <v>16</v>
      </c>
      <c r="E1597" s="6">
        <v>37226</v>
      </c>
      <c r="F1597" s="7">
        <v>-310000</v>
      </c>
      <c r="G1597" s="7">
        <v>-279576.92229999998</v>
      </c>
      <c r="H1597" s="8">
        <v>0.90186103969467002</v>
      </c>
      <c r="I1597" s="32">
        <v>3.7050000000000001</v>
      </c>
      <c r="J1597" s="32">
        <v>3.8</v>
      </c>
      <c r="K1597" s="33">
        <v>0</v>
      </c>
      <c r="L1597" s="33">
        <v>26559.8076</v>
      </c>
    </row>
    <row r="1598" spans="1:12" x14ac:dyDescent="0.2">
      <c r="A1598" s="1" t="s">
        <v>112</v>
      </c>
      <c r="B1598" s="1" t="s">
        <v>907</v>
      </c>
      <c r="C1598" s="1" t="s">
        <v>75</v>
      </c>
      <c r="D1598" s="1" t="s">
        <v>16</v>
      </c>
      <c r="E1598" s="6">
        <v>36831</v>
      </c>
      <c r="F1598" s="7">
        <v>-150000</v>
      </c>
      <c r="G1598" s="7">
        <v>-146141.92939999999</v>
      </c>
      <c r="H1598" s="8">
        <v>0.97427952923641703</v>
      </c>
      <c r="I1598" s="32">
        <v>4.4039999999999999</v>
      </c>
      <c r="J1598" s="32">
        <v>3.875</v>
      </c>
      <c r="K1598" s="33">
        <v>0</v>
      </c>
      <c r="L1598" s="33">
        <v>-77309.080600000001</v>
      </c>
    </row>
    <row r="1599" spans="1:12" x14ac:dyDescent="0.2">
      <c r="A1599" s="1" t="s">
        <v>112</v>
      </c>
      <c r="B1599" s="1" t="s">
        <v>907</v>
      </c>
      <c r="C1599" s="1" t="s">
        <v>75</v>
      </c>
      <c r="D1599" s="1" t="s">
        <v>16</v>
      </c>
      <c r="E1599" s="6">
        <v>36861</v>
      </c>
      <c r="F1599" s="7">
        <v>-155000</v>
      </c>
      <c r="G1599" s="7">
        <v>-150145.89069999999</v>
      </c>
      <c r="H1599" s="8">
        <v>0.96868316580300295</v>
      </c>
      <c r="I1599" s="32">
        <v>4.47</v>
      </c>
      <c r="J1599" s="32">
        <v>3.875</v>
      </c>
      <c r="K1599" s="33">
        <v>0</v>
      </c>
      <c r="L1599" s="33">
        <v>-89336.804999999993</v>
      </c>
    </row>
    <row r="1600" spans="1:12" x14ac:dyDescent="0.2">
      <c r="A1600" s="1" t="s">
        <v>112</v>
      </c>
      <c r="B1600" s="1" t="s">
        <v>907</v>
      </c>
      <c r="C1600" s="1" t="s">
        <v>75</v>
      </c>
      <c r="D1600" s="1" t="s">
        <v>16</v>
      </c>
      <c r="E1600" s="6">
        <v>36892</v>
      </c>
      <c r="F1600" s="7">
        <v>-155000</v>
      </c>
      <c r="G1600" s="7">
        <v>-149247.26550000001</v>
      </c>
      <c r="H1600" s="8">
        <v>0.96288558379760603</v>
      </c>
      <c r="I1600" s="32">
        <v>4.4539999999999997</v>
      </c>
      <c r="J1600" s="32">
        <v>3.875</v>
      </c>
      <c r="K1600" s="33">
        <v>0</v>
      </c>
      <c r="L1600" s="33">
        <v>-86414.166700000002</v>
      </c>
    </row>
    <row r="1601" spans="1:12" x14ac:dyDescent="0.2">
      <c r="A1601" s="1" t="s">
        <v>112</v>
      </c>
      <c r="B1601" s="1" t="s">
        <v>907</v>
      </c>
      <c r="C1601" s="1" t="s">
        <v>75</v>
      </c>
      <c r="D1601" s="1" t="s">
        <v>16</v>
      </c>
      <c r="E1601" s="6">
        <v>36923</v>
      </c>
      <c r="F1601" s="7">
        <v>-140000</v>
      </c>
      <c r="G1601" s="7">
        <v>-133990.4345</v>
      </c>
      <c r="H1601" s="8">
        <v>0.95707453211344096</v>
      </c>
      <c r="I1601" s="32">
        <v>4.2160000000000002</v>
      </c>
      <c r="J1601" s="32">
        <v>3.875</v>
      </c>
      <c r="K1601" s="33">
        <v>0</v>
      </c>
      <c r="L1601" s="33">
        <v>-45690.7382</v>
      </c>
    </row>
    <row r="1602" spans="1:12" x14ac:dyDescent="0.2">
      <c r="A1602" s="1" t="s">
        <v>112</v>
      </c>
      <c r="B1602" s="1" t="s">
        <v>907</v>
      </c>
      <c r="C1602" s="1" t="s">
        <v>75</v>
      </c>
      <c r="D1602" s="1" t="s">
        <v>16</v>
      </c>
      <c r="E1602" s="6">
        <v>36951</v>
      </c>
      <c r="F1602" s="7">
        <v>-155000</v>
      </c>
      <c r="G1602" s="7">
        <v>-147531.1778</v>
      </c>
      <c r="H1602" s="8">
        <v>0.95181405005432396</v>
      </c>
      <c r="I1602" s="32">
        <v>3.976</v>
      </c>
      <c r="J1602" s="32">
        <v>3.875</v>
      </c>
      <c r="K1602" s="33">
        <v>0</v>
      </c>
      <c r="L1602" s="33">
        <v>-14900.648999999999</v>
      </c>
    </row>
    <row r="1603" spans="1:12" x14ac:dyDescent="0.2">
      <c r="A1603" s="1" t="s">
        <v>112</v>
      </c>
      <c r="B1603" s="1" t="s">
        <v>907</v>
      </c>
      <c r="C1603" s="1" t="s">
        <v>75</v>
      </c>
      <c r="D1603" s="1" t="s">
        <v>16</v>
      </c>
      <c r="E1603" s="6">
        <v>36982</v>
      </c>
      <c r="F1603" s="7">
        <v>-150000</v>
      </c>
      <c r="G1603" s="7">
        <v>-141903.50140000001</v>
      </c>
      <c r="H1603" s="8">
        <v>0.946023342338975</v>
      </c>
      <c r="I1603" s="32">
        <v>3.7389999999999999</v>
      </c>
      <c r="J1603" s="32">
        <v>3.875</v>
      </c>
      <c r="K1603" s="33">
        <v>0</v>
      </c>
      <c r="L1603" s="33">
        <v>19298.876199999999</v>
      </c>
    </row>
    <row r="1604" spans="1:12" x14ac:dyDescent="0.2">
      <c r="A1604" s="1" t="s">
        <v>112</v>
      </c>
      <c r="B1604" s="1" t="s">
        <v>907</v>
      </c>
      <c r="C1604" s="1" t="s">
        <v>75</v>
      </c>
      <c r="D1604" s="1" t="s">
        <v>16</v>
      </c>
      <c r="E1604" s="6">
        <v>37012</v>
      </c>
      <c r="F1604" s="7">
        <v>-155000</v>
      </c>
      <c r="G1604" s="7">
        <v>-145777.65650000001</v>
      </c>
      <c r="H1604" s="8">
        <v>0.94050100977074902</v>
      </c>
      <c r="I1604" s="32">
        <v>3.593</v>
      </c>
      <c r="J1604" s="32">
        <v>3.875</v>
      </c>
      <c r="K1604" s="33">
        <v>0</v>
      </c>
      <c r="L1604" s="33">
        <v>41109.299099999997</v>
      </c>
    </row>
    <row r="1605" spans="1:12" x14ac:dyDescent="0.2">
      <c r="A1605" s="1" t="s">
        <v>112</v>
      </c>
      <c r="B1605" s="1" t="s">
        <v>907</v>
      </c>
      <c r="C1605" s="1" t="s">
        <v>75</v>
      </c>
      <c r="D1605" s="1" t="s">
        <v>16</v>
      </c>
      <c r="E1605" s="6">
        <v>37043</v>
      </c>
      <c r="F1605" s="7">
        <v>-150000</v>
      </c>
      <c r="G1605" s="7">
        <v>-140221.11139999999</v>
      </c>
      <c r="H1605" s="8">
        <v>0.93480740935338502</v>
      </c>
      <c r="I1605" s="32">
        <v>3.56</v>
      </c>
      <c r="J1605" s="32">
        <v>3.875</v>
      </c>
      <c r="K1605" s="33">
        <v>0</v>
      </c>
      <c r="L1605" s="33">
        <v>44169.650099999999</v>
      </c>
    </row>
    <row r="1606" spans="1:12" x14ac:dyDescent="0.2">
      <c r="A1606" s="1" t="s">
        <v>112</v>
      </c>
      <c r="B1606" s="1" t="s">
        <v>907</v>
      </c>
      <c r="C1606" s="1" t="s">
        <v>75</v>
      </c>
      <c r="D1606" s="1" t="s">
        <v>16</v>
      </c>
      <c r="E1606" s="6">
        <v>37073</v>
      </c>
      <c r="F1606" s="7">
        <v>-155000</v>
      </c>
      <c r="G1606" s="7">
        <v>-144045.1465</v>
      </c>
      <c r="H1606" s="8">
        <v>0.92932352572618904</v>
      </c>
      <c r="I1606" s="32">
        <v>3.552</v>
      </c>
      <c r="J1606" s="32">
        <v>3.875</v>
      </c>
      <c r="K1606" s="33">
        <v>0</v>
      </c>
      <c r="L1606" s="33">
        <v>46526.582300000002</v>
      </c>
    </row>
    <row r="1607" spans="1:12" x14ac:dyDescent="0.2">
      <c r="A1607" s="1" t="s">
        <v>112</v>
      </c>
      <c r="B1607" s="1" t="s">
        <v>907</v>
      </c>
      <c r="C1607" s="1" t="s">
        <v>75</v>
      </c>
      <c r="D1607" s="1" t="s">
        <v>16</v>
      </c>
      <c r="E1607" s="6">
        <v>37104</v>
      </c>
      <c r="F1607" s="7">
        <v>-155000</v>
      </c>
      <c r="G1607" s="7">
        <v>-143173.40059999999</v>
      </c>
      <c r="H1607" s="8">
        <v>0.92369935869303299</v>
      </c>
      <c r="I1607" s="32">
        <v>3.5510000000000002</v>
      </c>
      <c r="J1607" s="32">
        <v>3.875</v>
      </c>
      <c r="K1607" s="33">
        <v>0</v>
      </c>
      <c r="L1607" s="33">
        <v>46388.181799999998</v>
      </c>
    </row>
    <row r="1608" spans="1:12" x14ac:dyDescent="0.2">
      <c r="A1608" s="1" t="s">
        <v>112</v>
      </c>
      <c r="B1608" s="1" t="s">
        <v>907</v>
      </c>
      <c r="C1608" s="1" t="s">
        <v>75</v>
      </c>
      <c r="D1608" s="1" t="s">
        <v>16</v>
      </c>
      <c r="E1608" s="6">
        <v>37135</v>
      </c>
      <c r="F1608" s="7">
        <v>-150000</v>
      </c>
      <c r="G1608" s="7">
        <v>-137714.18049999999</v>
      </c>
      <c r="H1608" s="8">
        <v>0.91809453690174003</v>
      </c>
      <c r="I1608" s="32">
        <v>3.5310000000000001</v>
      </c>
      <c r="J1608" s="32">
        <v>3.875</v>
      </c>
      <c r="K1608" s="33">
        <v>0</v>
      </c>
      <c r="L1608" s="33">
        <v>47373.678099999997</v>
      </c>
    </row>
    <row r="1609" spans="1:12" x14ac:dyDescent="0.2">
      <c r="A1609" s="1" t="s">
        <v>112</v>
      </c>
      <c r="B1609" s="1" t="s">
        <v>907</v>
      </c>
      <c r="C1609" s="1" t="s">
        <v>75</v>
      </c>
      <c r="D1609" s="1" t="s">
        <v>16</v>
      </c>
      <c r="E1609" s="6">
        <v>37165</v>
      </c>
      <c r="F1609" s="7">
        <v>-155000</v>
      </c>
      <c r="G1609" s="7">
        <v>-141469.1703</v>
      </c>
      <c r="H1609" s="8">
        <v>0.91270432430278303</v>
      </c>
      <c r="I1609" s="32">
        <v>3.54</v>
      </c>
      <c r="J1609" s="32">
        <v>3.875</v>
      </c>
      <c r="K1609" s="33">
        <v>0</v>
      </c>
      <c r="L1609" s="33">
        <v>47392.171999999999</v>
      </c>
    </row>
    <row r="1610" spans="1:12" x14ac:dyDescent="0.2">
      <c r="A1610" s="1" t="s">
        <v>908</v>
      </c>
      <c r="B1610" s="1" t="s">
        <v>909</v>
      </c>
      <c r="C1610" s="1" t="s">
        <v>75</v>
      </c>
      <c r="D1610" s="1" t="s">
        <v>16</v>
      </c>
      <c r="E1610" s="6">
        <v>36861</v>
      </c>
      <c r="F1610" s="7">
        <v>-500000</v>
      </c>
      <c r="G1610" s="7">
        <v>-484341.58289999998</v>
      </c>
      <c r="H1610" s="8">
        <v>0.96868316580300295</v>
      </c>
      <c r="I1610" s="32">
        <v>4.47</v>
      </c>
      <c r="J1610" s="32">
        <v>4.4000000000000004</v>
      </c>
      <c r="K1610" s="33">
        <v>0</v>
      </c>
      <c r="L1610" s="33">
        <v>-33903.910799999998</v>
      </c>
    </row>
    <row r="1611" spans="1:12" x14ac:dyDescent="0.2">
      <c r="A1611" s="1" t="s">
        <v>908</v>
      </c>
      <c r="B1611" s="1" t="s">
        <v>910</v>
      </c>
      <c r="C1611" s="1" t="s">
        <v>75</v>
      </c>
      <c r="D1611" s="1" t="s">
        <v>16</v>
      </c>
      <c r="E1611" s="6">
        <v>36982</v>
      </c>
      <c r="F1611" s="7">
        <v>500000</v>
      </c>
      <c r="G1611" s="7">
        <v>473011.67119999998</v>
      </c>
      <c r="H1611" s="8">
        <v>0.946023342338975</v>
      </c>
      <c r="I1611" s="32">
        <v>3.7389999999999999</v>
      </c>
      <c r="J1611" s="32">
        <v>3.6949999999999998</v>
      </c>
      <c r="K1611" s="33">
        <v>0</v>
      </c>
      <c r="L1611" s="33">
        <v>20812.513500000001</v>
      </c>
    </row>
    <row r="1612" spans="1:12" x14ac:dyDescent="0.2">
      <c r="A1612" s="1" t="s">
        <v>623</v>
      </c>
      <c r="B1612" s="1" t="s">
        <v>911</v>
      </c>
      <c r="C1612" s="1" t="s">
        <v>75</v>
      </c>
      <c r="D1612" s="1" t="s">
        <v>16</v>
      </c>
      <c r="E1612" s="6">
        <v>37987</v>
      </c>
      <c r="F1612" s="7">
        <v>-50000</v>
      </c>
      <c r="G1612" s="7">
        <v>-38897.171799999996</v>
      </c>
      <c r="H1612" s="8">
        <v>0.77794343649116204</v>
      </c>
      <c r="I1612" s="32">
        <v>3.3119999999999998</v>
      </c>
      <c r="J1612" s="32">
        <v>3</v>
      </c>
      <c r="K1612" s="33">
        <v>0</v>
      </c>
      <c r="L1612" s="33">
        <v>-12135.917600000001</v>
      </c>
    </row>
    <row r="1613" spans="1:12" x14ac:dyDescent="0.2">
      <c r="A1613" s="1" t="s">
        <v>623</v>
      </c>
      <c r="B1613" s="1" t="s">
        <v>911</v>
      </c>
      <c r="C1613" s="1" t="s">
        <v>75</v>
      </c>
      <c r="D1613" s="1" t="s">
        <v>16</v>
      </c>
      <c r="E1613" s="6">
        <v>38018</v>
      </c>
      <c r="F1613" s="7">
        <v>-50000</v>
      </c>
      <c r="G1613" s="7">
        <v>-38663.725400000003</v>
      </c>
      <c r="H1613" s="8">
        <v>0.77327450710218604</v>
      </c>
      <c r="I1613" s="32">
        <v>3.1859999999999999</v>
      </c>
      <c r="J1613" s="32">
        <v>3</v>
      </c>
      <c r="K1613" s="33">
        <v>0</v>
      </c>
      <c r="L1613" s="33">
        <v>-7191.4529000000002</v>
      </c>
    </row>
    <row r="1614" spans="1:12" x14ac:dyDescent="0.2">
      <c r="A1614" s="1" t="s">
        <v>623</v>
      </c>
      <c r="B1614" s="1" t="s">
        <v>911</v>
      </c>
      <c r="C1614" s="1" t="s">
        <v>75</v>
      </c>
      <c r="D1614" s="1" t="s">
        <v>16</v>
      </c>
      <c r="E1614" s="6">
        <v>38047</v>
      </c>
      <c r="F1614" s="7">
        <v>-50000</v>
      </c>
      <c r="G1614" s="7">
        <v>-38446.5942</v>
      </c>
      <c r="H1614" s="8">
        <v>0.76893188392573597</v>
      </c>
      <c r="I1614" s="32">
        <v>3.052</v>
      </c>
      <c r="J1614" s="32">
        <v>3</v>
      </c>
      <c r="K1614" s="33">
        <v>0</v>
      </c>
      <c r="L1614" s="33">
        <v>-1999.2229</v>
      </c>
    </row>
    <row r="1615" spans="1:12" x14ac:dyDescent="0.2">
      <c r="A1615" s="1" t="s">
        <v>623</v>
      </c>
      <c r="B1615" s="1" t="s">
        <v>911</v>
      </c>
      <c r="C1615" s="1" t="s">
        <v>75</v>
      </c>
      <c r="D1615" s="1" t="s">
        <v>16</v>
      </c>
      <c r="E1615" s="6">
        <v>38078</v>
      </c>
      <c r="F1615" s="7">
        <v>-50000</v>
      </c>
      <c r="G1615" s="7">
        <v>-38215.8266</v>
      </c>
      <c r="H1615" s="8">
        <v>0.764316531813369</v>
      </c>
      <c r="I1615" s="32">
        <v>2.9119999999999999</v>
      </c>
      <c r="J1615" s="32">
        <v>3</v>
      </c>
      <c r="K1615" s="33">
        <v>0</v>
      </c>
      <c r="L1615" s="33">
        <v>3362.9926999999998</v>
      </c>
    </row>
    <row r="1616" spans="1:12" x14ac:dyDescent="0.2">
      <c r="A1616" s="1" t="s">
        <v>623</v>
      </c>
      <c r="B1616" s="1" t="s">
        <v>911</v>
      </c>
      <c r="C1616" s="1" t="s">
        <v>75</v>
      </c>
      <c r="D1616" s="1" t="s">
        <v>16</v>
      </c>
      <c r="E1616" s="6">
        <v>38108</v>
      </c>
      <c r="F1616" s="7">
        <v>-50000</v>
      </c>
      <c r="G1616" s="7">
        <v>-37993.812700000002</v>
      </c>
      <c r="H1616" s="8">
        <v>0.75987625346767695</v>
      </c>
      <c r="I1616" s="32">
        <v>2.8879999999999999</v>
      </c>
      <c r="J1616" s="32">
        <v>3</v>
      </c>
      <c r="K1616" s="33">
        <v>0</v>
      </c>
      <c r="L1616" s="33">
        <v>4255.3069999999998</v>
      </c>
    </row>
    <row r="1617" spans="1:12" x14ac:dyDescent="0.2">
      <c r="A1617" s="1" t="s">
        <v>623</v>
      </c>
      <c r="B1617" s="1" t="s">
        <v>911</v>
      </c>
      <c r="C1617" s="1" t="s">
        <v>75</v>
      </c>
      <c r="D1617" s="1" t="s">
        <v>16</v>
      </c>
      <c r="E1617" s="6">
        <v>38139</v>
      </c>
      <c r="F1617" s="7">
        <v>-50000</v>
      </c>
      <c r="G1617" s="7">
        <v>-37765.738400000002</v>
      </c>
      <c r="H1617" s="8">
        <v>0.75531476757955496</v>
      </c>
      <c r="I1617" s="32">
        <v>2.8940000000000001</v>
      </c>
      <c r="J1617" s="32">
        <v>3</v>
      </c>
      <c r="K1617" s="33">
        <v>0</v>
      </c>
      <c r="L1617" s="33">
        <v>4003.1682999999998</v>
      </c>
    </row>
    <row r="1618" spans="1:12" x14ac:dyDescent="0.2">
      <c r="A1618" s="1" t="s">
        <v>623</v>
      </c>
      <c r="B1618" s="1" t="s">
        <v>911</v>
      </c>
      <c r="C1618" s="1" t="s">
        <v>75</v>
      </c>
      <c r="D1618" s="1" t="s">
        <v>16</v>
      </c>
      <c r="E1618" s="6">
        <v>38169</v>
      </c>
      <c r="F1618" s="7">
        <v>-50000</v>
      </c>
      <c r="G1618" s="7">
        <v>-37546.310700000002</v>
      </c>
      <c r="H1618" s="8">
        <v>0.75092621458023301</v>
      </c>
      <c r="I1618" s="32">
        <v>2.9590000000000001</v>
      </c>
      <c r="J1618" s="32">
        <v>3</v>
      </c>
      <c r="K1618" s="33">
        <v>0</v>
      </c>
      <c r="L1618" s="33">
        <v>1539.3987</v>
      </c>
    </row>
    <row r="1619" spans="1:12" x14ac:dyDescent="0.2">
      <c r="A1619" s="1" t="s">
        <v>623</v>
      </c>
      <c r="B1619" s="1" t="s">
        <v>911</v>
      </c>
      <c r="C1619" s="1" t="s">
        <v>75</v>
      </c>
      <c r="D1619" s="1" t="s">
        <v>16</v>
      </c>
      <c r="E1619" s="6">
        <v>38200</v>
      </c>
      <c r="F1619" s="7">
        <v>-50000</v>
      </c>
      <c r="G1619" s="7">
        <v>-37320.893499999998</v>
      </c>
      <c r="H1619" s="8">
        <v>0.746417869519445</v>
      </c>
      <c r="I1619" s="32">
        <v>2.956</v>
      </c>
      <c r="J1619" s="32">
        <v>3</v>
      </c>
      <c r="K1619" s="33">
        <v>0</v>
      </c>
      <c r="L1619" s="33">
        <v>1642.1193000000001</v>
      </c>
    </row>
    <row r="1620" spans="1:12" x14ac:dyDescent="0.2">
      <c r="A1620" s="1" t="s">
        <v>623</v>
      </c>
      <c r="B1620" s="1" t="s">
        <v>911</v>
      </c>
      <c r="C1620" s="1" t="s">
        <v>75</v>
      </c>
      <c r="D1620" s="1" t="s">
        <v>16</v>
      </c>
      <c r="E1620" s="6">
        <v>38231</v>
      </c>
      <c r="F1620" s="7">
        <v>-50000</v>
      </c>
      <c r="G1620" s="7">
        <v>-37096.8148</v>
      </c>
      <c r="H1620" s="8">
        <v>0.74193629542723005</v>
      </c>
      <c r="I1620" s="32">
        <v>2.94</v>
      </c>
      <c r="J1620" s="32">
        <v>3</v>
      </c>
      <c r="K1620" s="33">
        <v>0</v>
      </c>
      <c r="L1620" s="33">
        <v>2225.8089</v>
      </c>
    </row>
    <row r="1621" spans="1:12" x14ac:dyDescent="0.2">
      <c r="A1621" s="1" t="s">
        <v>623</v>
      </c>
      <c r="B1621" s="1" t="s">
        <v>911</v>
      </c>
      <c r="C1621" s="1" t="s">
        <v>75</v>
      </c>
      <c r="D1621" s="1" t="s">
        <v>16</v>
      </c>
      <c r="E1621" s="6">
        <v>38261</v>
      </c>
      <c r="F1621" s="7">
        <v>-50000</v>
      </c>
      <c r="G1621" s="7">
        <v>-36881.231500000002</v>
      </c>
      <c r="H1621" s="8">
        <v>0.73762462972249199</v>
      </c>
      <c r="I1621" s="32">
        <v>2.956</v>
      </c>
      <c r="J1621" s="32">
        <v>3</v>
      </c>
      <c r="K1621" s="33">
        <v>0</v>
      </c>
      <c r="L1621" s="33">
        <v>1622.7742000000001</v>
      </c>
    </row>
    <row r="1622" spans="1:12" x14ac:dyDescent="0.2">
      <c r="A1622" s="1" t="s">
        <v>623</v>
      </c>
      <c r="B1622" s="1" t="s">
        <v>911</v>
      </c>
      <c r="C1622" s="1" t="s">
        <v>75</v>
      </c>
      <c r="D1622" s="1" t="s">
        <v>16</v>
      </c>
      <c r="E1622" s="6">
        <v>38292</v>
      </c>
      <c r="F1622" s="7">
        <v>-50000</v>
      </c>
      <c r="G1622" s="7">
        <v>-36659.763800000001</v>
      </c>
      <c r="H1622" s="8">
        <v>0.73319527592398703</v>
      </c>
      <c r="I1622" s="32">
        <v>3.05</v>
      </c>
      <c r="J1622" s="32">
        <v>3</v>
      </c>
      <c r="K1622" s="33">
        <v>0</v>
      </c>
      <c r="L1622" s="33">
        <v>-1832.9882</v>
      </c>
    </row>
    <row r="1623" spans="1:12" x14ac:dyDescent="0.2">
      <c r="A1623" s="1" t="s">
        <v>623</v>
      </c>
      <c r="B1623" s="1" t="s">
        <v>911</v>
      </c>
      <c r="C1623" s="1" t="s">
        <v>75</v>
      </c>
      <c r="D1623" s="1" t="s">
        <v>16</v>
      </c>
      <c r="E1623" s="6">
        <v>38322</v>
      </c>
      <c r="F1623" s="7">
        <v>-50000</v>
      </c>
      <c r="G1623" s="7">
        <v>-36446.6927</v>
      </c>
      <c r="H1623" s="8">
        <v>0.72893385402967203</v>
      </c>
      <c r="I1623" s="32">
        <v>3.1480000000000001</v>
      </c>
      <c r="J1623" s="32">
        <v>3</v>
      </c>
      <c r="K1623" s="33">
        <v>0</v>
      </c>
      <c r="L1623" s="33">
        <v>-5394.1104999999998</v>
      </c>
    </row>
    <row r="1624" spans="1:12" x14ac:dyDescent="0.2">
      <c r="A1624" s="1" t="s">
        <v>573</v>
      </c>
      <c r="B1624" s="1" t="s">
        <v>912</v>
      </c>
      <c r="C1624" s="1" t="s">
        <v>75</v>
      </c>
      <c r="D1624" s="1" t="s">
        <v>16</v>
      </c>
      <c r="E1624" s="6">
        <v>36708</v>
      </c>
      <c r="F1624" s="7">
        <v>155000</v>
      </c>
      <c r="G1624" s="7">
        <v>154547.8193</v>
      </c>
      <c r="H1624" s="8">
        <v>0.99708270496663298</v>
      </c>
      <c r="I1624" s="32">
        <v>4.4630000000000001</v>
      </c>
      <c r="J1624" s="32">
        <v>4.46</v>
      </c>
      <c r="K1624" s="33">
        <v>0</v>
      </c>
      <c r="L1624" s="33">
        <v>463.64350000000002</v>
      </c>
    </row>
    <row r="1625" spans="1:12" x14ac:dyDescent="0.2">
      <c r="A1625" s="1" t="s">
        <v>623</v>
      </c>
      <c r="B1625" s="1" t="s">
        <v>913</v>
      </c>
      <c r="C1625" s="1" t="s">
        <v>75</v>
      </c>
      <c r="D1625" s="1" t="s">
        <v>16</v>
      </c>
      <c r="E1625" s="6">
        <v>36708</v>
      </c>
      <c r="F1625" s="7">
        <v>-310000</v>
      </c>
      <c r="G1625" s="7">
        <v>-309095.6385</v>
      </c>
      <c r="H1625" s="8">
        <v>0.99708270496663298</v>
      </c>
      <c r="I1625" s="32">
        <v>4.4630000000000001</v>
      </c>
      <c r="J1625" s="32">
        <v>4.4749999999999996</v>
      </c>
      <c r="K1625" s="33">
        <v>0</v>
      </c>
      <c r="L1625" s="33">
        <v>3709.1477</v>
      </c>
    </row>
    <row r="1626" spans="1:12" x14ac:dyDescent="0.2">
      <c r="A1626" s="1" t="s">
        <v>573</v>
      </c>
      <c r="B1626" s="1" t="s">
        <v>914</v>
      </c>
      <c r="C1626" s="1" t="s">
        <v>75</v>
      </c>
      <c r="D1626" s="1" t="s">
        <v>16</v>
      </c>
      <c r="E1626" s="6">
        <v>37165</v>
      </c>
      <c r="F1626" s="7">
        <v>-155000</v>
      </c>
      <c r="G1626" s="7">
        <v>-141469.1703</v>
      </c>
      <c r="H1626" s="8">
        <v>0.91270432430278303</v>
      </c>
      <c r="I1626" s="32">
        <v>3.54</v>
      </c>
      <c r="J1626" s="32">
        <v>3.6</v>
      </c>
      <c r="K1626" s="33">
        <v>0</v>
      </c>
      <c r="L1626" s="33">
        <v>8488.1502</v>
      </c>
    </row>
    <row r="1627" spans="1:12" x14ac:dyDescent="0.2">
      <c r="A1627" s="1" t="s">
        <v>155</v>
      </c>
      <c r="B1627" s="1" t="s">
        <v>915</v>
      </c>
      <c r="C1627" s="1" t="s">
        <v>75</v>
      </c>
      <c r="D1627" s="1" t="s">
        <v>16</v>
      </c>
      <c r="E1627" s="6">
        <v>36708</v>
      </c>
      <c r="F1627" s="7">
        <v>310000</v>
      </c>
      <c r="G1627" s="7">
        <v>309095.6385</v>
      </c>
      <c r="H1627" s="8">
        <v>0.99708270496663298</v>
      </c>
      <c r="I1627" s="32">
        <v>4.4630000000000001</v>
      </c>
      <c r="J1627" s="32">
        <v>4.46</v>
      </c>
      <c r="K1627" s="33">
        <v>0</v>
      </c>
      <c r="L1627" s="33">
        <v>927.28689999999995</v>
      </c>
    </row>
    <row r="1628" spans="1:12" x14ac:dyDescent="0.2">
      <c r="A1628" s="1" t="s">
        <v>175</v>
      </c>
      <c r="B1628" s="1" t="s">
        <v>916</v>
      </c>
      <c r="C1628" s="1" t="s">
        <v>75</v>
      </c>
      <c r="D1628" s="1" t="s">
        <v>16</v>
      </c>
      <c r="E1628" s="6">
        <v>36708</v>
      </c>
      <c r="F1628" s="7">
        <v>310000</v>
      </c>
      <c r="G1628" s="7">
        <v>309095.6385</v>
      </c>
      <c r="H1628" s="8">
        <v>0.99708270496663298</v>
      </c>
      <c r="I1628" s="32">
        <v>4.4630000000000001</v>
      </c>
      <c r="J1628" s="32">
        <v>4.46</v>
      </c>
      <c r="K1628" s="33">
        <v>0</v>
      </c>
      <c r="L1628" s="33">
        <v>927.28689999999995</v>
      </c>
    </row>
    <row r="1629" spans="1:12" x14ac:dyDescent="0.2">
      <c r="A1629" s="1" t="s">
        <v>175</v>
      </c>
      <c r="B1629" s="1" t="s">
        <v>917</v>
      </c>
      <c r="C1629" s="1" t="s">
        <v>75</v>
      </c>
      <c r="D1629" s="1" t="s">
        <v>16</v>
      </c>
      <c r="E1629" s="6">
        <v>36708</v>
      </c>
      <c r="F1629" s="7">
        <v>155000</v>
      </c>
      <c r="G1629" s="7">
        <v>154547.8193</v>
      </c>
      <c r="H1629" s="8">
        <v>0.99708270496663298</v>
      </c>
      <c r="I1629" s="32">
        <v>4.4630000000000001</v>
      </c>
      <c r="J1629" s="32">
        <v>4.41</v>
      </c>
      <c r="K1629" s="33">
        <v>0</v>
      </c>
      <c r="L1629" s="33">
        <v>8191.0343999999996</v>
      </c>
    </row>
    <row r="1630" spans="1:12" x14ac:dyDescent="0.2">
      <c r="A1630" s="1" t="s">
        <v>175</v>
      </c>
      <c r="B1630" s="1" t="s">
        <v>917</v>
      </c>
      <c r="C1630" s="1" t="s">
        <v>75</v>
      </c>
      <c r="D1630" s="1" t="s">
        <v>16</v>
      </c>
      <c r="E1630" s="6">
        <v>36739</v>
      </c>
      <c r="F1630" s="7">
        <v>155000</v>
      </c>
      <c r="G1630" s="7">
        <v>153664.09899999999</v>
      </c>
      <c r="H1630" s="8">
        <v>0.99138128386536595</v>
      </c>
      <c r="I1630" s="32">
        <v>4.4219999999999997</v>
      </c>
      <c r="J1630" s="32">
        <v>4.41</v>
      </c>
      <c r="K1630" s="33">
        <v>0</v>
      </c>
      <c r="L1630" s="33">
        <v>1843.9692</v>
      </c>
    </row>
    <row r="1631" spans="1:12" x14ac:dyDescent="0.2">
      <c r="A1631" s="1" t="s">
        <v>175</v>
      </c>
      <c r="B1631" s="1" t="s">
        <v>917</v>
      </c>
      <c r="C1631" s="1" t="s">
        <v>75</v>
      </c>
      <c r="D1631" s="1" t="s">
        <v>16</v>
      </c>
      <c r="E1631" s="6">
        <v>36770</v>
      </c>
      <c r="F1631" s="7">
        <v>150000</v>
      </c>
      <c r="G1631" s="7">
        <v>147846.19630000001</v>
      </c>
      <c r="H1631" s="8">
        <v>0.98564130855926402</v>
      </c>
      <c r="I1631" s="32">
        <v>4.3819999999999997</v>
      </c>
      <c r="J1631" s="32">
        <v>4.41</v>
      </c>
      <c r="K1631" s="33">
        <v>0</v>
      </c>
      <c r="L1631" s="33">
        <v>-4139.6935000000003</v>
      </c>
    </row>
    <row r="1632" spans="1:12" x14ac:dyDescent="0.2">
      <c r="A1632" s="1" t="s">
        <v>175</v>
      </c>
      <c r="B1632" s="1" t="s">
        <v>917</v>
      </c>
      <c r="C1632" s="1" t="s">
        <v>75</v>
      </c>
      <c r="D1632" s="1" t="s">
        <v>16</v>
      </c>
      <c r="E1632" s="6">
        <v>36800</v>
      </c>
      <c r="F1632" s="7">
        <v>155000</v>
      </c>
      <c r="G1632" s="7">
        <v>151907.19140000001</v>
      </c>
      <c r="H1632" s="8">
        <v>0.98004639623156797</v>
      </c>
      <c r="I1632" s="32">
        <v>4.3540000000000001</v>
      </c>
      <c r="J1632" s="32">
        <v>4.41</v>
      </c>
      <c r="K1632" s="33">
        <v>0</v>
      </c>
      <c r="L1632" s="33">
        <v>-8506.8027000000002</v>
      </c>
    </row>
    <row r="1633" spans="1:12" x14ac:dyDescent="0.2">
      <c r="A1633" s="1" t="s">
        <v>918</v>
      </c>
      <c r="B1633" s="1" t="s">
        <v>919</v>
      </c>
      <c r="C1633" s="1" t="s">
        <v>75</v>
      </c>
      <c r="D1633" s="1" t="s">
        <v>16</v>
      </c>
      <c r="E1633" s="6">
        <v>36708</v>
      </c>
      <c r="F1633" s="7">
        <v>-155000</v>
      </c>
      <c r="G1633" s="7">
        <v>-154547.8193</v>
      </c>
      <c r="H1633" s="8">
        <v>0.99708270496663298</v>
      </c>
      <c r="I1633" s="32">
        <v>4.4630000000000001</v>
      </c>
      <c r="J1633" s="32">
        <v>4.4649999999999999</v>
      </c>
      <c r="K1633" s="33">
        <v>0</v>
      </c>
      <c r="L1633" s="33">
        <v>309.09559999999999</v>
      </c>
    </row>
    <row r="1634" spans="1:12" x14ac:dyDescent="0.2">
      <c r="A1634" s="1" t="s">
        <v>96</v>
      </c>
      <c r="B1634" s="1" t="s">
        <v>920</v>
      </c>
      <c r="C1634" s="1" t="s">
        <v>75</v>
      </c>
      <c r="D1634" s="1" t="s">
        <v>16</v>
      </c>
      <c r="E1634" s="6">
        <v>36708</v>
      </c>
      <c r="F1634" s="7">
        <v>-155000</v>
      </c>
      <c r="G1634" s="7">
        <v>-154547.8193</v>
      </c>
      <c r="H1634" s="8">
        <v>0.99708270496663298</v>
      </c>
      <c r="I1634" s="32">
        <v>4.4630000000000001</v>
      </c>
      <c r="J1634" s="32">
        <v>4.4649999999999999</v>
      </c>
      <c r="K1634" s="33">
        <v>0</v>
      </c>
      <c r="L1634" s="33">
        <v>309.09559999999999</v>
      </c>
    </row>
    <row r="1635" spans="1:12" x14ac:dyDescent="0.2">
      <c r="A1635" s="1" t="s">
        <v>921</v>
      </c>
      <c r="B1635" s="1" t="s">
        <v>922</v>
      </c>
      <c r="C1635" s="1" t="s">
        <v>75</v>
      </c>
      <c r="D1635" s="1" t="s">
        <v>16</v>
      </c>
      <c r="E1635" s="6">
        <v>36708</v>
      </c>
      <c r="F1635" s="7">
        <v>-310000</v>
      </c>
      <c r="G1635" s="7">
        <v>-309095.6385</v>
      </c>
      <c r="H1635" s="8">
        <v>0.99708270496663298</v>
      </c>
      <c r="I1635" s="32">
        <v>4.4630000000000001</v>
      </c>
      <c r="J1635" s="32">
        <v>4.47</v>
      </c>
      <c r="K1635" s="33">
        <v>0</v>
      </c>
      <c r="L1635" s="33">
        <v>2163.6695</v>
      </c>
    </row>
    <row r="1636" spans="1:12" x14ac:dyDescent="0.2">
      <c r="A1636" s="1" t="s">
        <v>921</v>
      </c>
      <c r="B1636" s="1" t="s">
        <v>923</v>
      </c>
      <c r="C1636" s="1" t="s">
        <v>75</v>
      </c>
      <c r="D1636" s="1" t="s">
        <v>16</v>
      </c>
      <c r="E1636" s="6">
        <v>36708</v>
      </c>
      <c r="F1636" s="7">
        <v>-310000</v>
      </c>
      <c r="G1636" s="7">
        <v>-309095.6385</v>
      </c>
      <c r="H1636" s="8">
        <v>0.99708270496663298</v>
      </c>
      <c r="I1636" s="32">
        <v>4.4630000000000001</v>
      </c>
      <c r="J1636" s="32">
        <v>4.4749999999999996</v>
      </c>
      <c r="K1636" s="33">
        <v>0</v>
      </c>
      <c r="L1636" s="33">
        <v>3709.1477</v>
      </c>
    </row>
    <row r="1637" spans="1:12" x14ac:dyDescent="0.2">
      <c r="A1637" s="1" t="s">
        <v>181</v>
      </c>
      <c r="B1637" s="1" t="s">
        <v>924</v>
      </c>
      <c r="C1637" s="1" t="s">
        <v>75</v>
      </c>
      <c r="D1637" s="1" t="s">
        <v>16</v>
      </c>
      <c r="E1637" s="6">
        <v>36708</v>
      </c>
      <c r="F1637" s="7">
        <v>310000</v>
      </c>
      <c r="G1637" s="7">
        <v>309095.6385</v>
      </c>
      <c r="H1637" s="8">
        <v>0.99708270496663298</v>
      </c>
      <c r="I1637" s="32">
        <v>4.4630000000000001</v>
      </c>
      <c r="J1637" s="32">
        <v>4.47</v>
      </c>
      <c r="K1637" s="33">
        <v>0</v>
      </c>
      <c r="L1637" s="33">
        <v>-2163.6695</v>
      </c>
    </row>
    <row r="1638" spans="1:12" x14ac:dyDescent="0.2">
      <c r="A1638" s="1" t="s">
        <v>925</v>
      </c>
      <c r="B1638" s="1" t="s">
        <v>926</v>
      </c>
      <c r="C1638" s="1" t="s">
        <v>75</v>
      </c>
      <c r="D1638" s="1" t="s">
        <v>16</v>
      </c>
      <c r="E1638" s="6">
        <v>36708</v>
      </c>
      <c r="F1638" s="7">
        <v>620000</v>
      </c>
      <c r="G1638" s="7">
        <v>618191.27709999995</v>
      </c>
      <c r="H1638" s="8">
        <v>0.99708270496663298</v>
      </c>
      <c r="I1638" s="32">
        <v>4.4630000000000001</v>
      </c>
      <c r="J1638" s="32">
        <v>4.2050000000000001</v>
      </c>
      <c r="K1638" s="33">
        <v>0</v>
      </c>
      <c r="L1638" s="33">
        <v>159493.34950000001</v>
      </c>
    </row>
    <row r="1639" spans="1:12" x14ac:dyDescent="0.2">
      <c r="A1639" s="1" t="s">
        <v>925</v>
      </c>
      <c r="B1639" s="1" t="s">
        <v>926</v>
      </c>
      <c r="C1639" s="1" t="s">
        <v>75</v>
      </c>
      <c r="D1639" s="1" t="s">
        <v>16</v>
      </c>
      <c r="E1639" s="6">
        <v>36739</v>
      </c>
      <c r="F1639" s="7">
        <v>620000</v>
      </c>
      <c r="G1639" s="7">
        <v>614656.39599999995</v>
      </c>
      <c r="H1639" s="8">
        <v>0.99138128386536595</v>
      </c>
      <c r="I1639" s="32">
        <v>4.4219999999999997</v>
      </c>
      <c r="J1639" s="32">
        <v>4.2050000000000001</v>
      </c>
      <c r="K1639" s="33">
        <v>0</v>
      </c>
      <c r="L1639" s="33">
        <v>133380.43789999999</v>
      </c>
    </row>
    <row r="1640" spans="1:12" x14ac:dyDescent="0.2">
      <c r="A1640" s="1" t="s">
        <v>925</v>
      </c>
      <c r="B1640" s="1" t="s">
        <v>926</v>
      </c>
      <c r="C1640" s="1" t="s">
        <v>75</v>
      </c>
      <c r="D1640" s="1" t="s">
        <v>16</v>
      </c>
      <c r="E1640" s="6">
        <v>36770</v>
      </c>
      <c r="F1640" s="7">
        <v>600000</v>
      </c>
      <c r="G1640" s="7">
        <v>591384.78509999998</v>
      </c>
      <c r="H1640" s="8">
        <v>0.98564130855926402</v>
      </c>
      <c r="I1640" s="32">
        <v>4.3819999999999997</v>
      </c>
      <c r="J1640" s="32">
        <v>4.2050000000000001</v>
      </c>
      <c r="K1640" s="33">
        <v>0</v>
      </c>
      <c r="L1640" s="33">
        <v>104675.107</v>
      </c>
    </row>
    <row r="1641" spans="1:12" x14ac:dyDescent="0.2">
      <c r="A1641" s="1" t="s">
        <v>925</v>
      </c>
      <c r="B1641" s="1" t="s">
        <v>926</v>
      </c>
      <c r="C1641" s="1" t="s">
        <v>75</v>
      </c>
      <c r="D1641" s="1" t="s">
        <v>16</v>
      </c>
      <c r="E1641" s="6">
        <v>36800</v>
      </c>
      <c r="F1641" s="7">
        <v>620000</v>
      </c>
      <c r="G1641" s="7">
        <v>607628.76569999999</v>
      </c>
      <c r="H1641" s="8">
        <v>0.98004639623156797</v>
      </c>
      <c r="I1641" s="32">
        <v>4.3540000000000001</v>
      </c>
      <c r="J1641" s="32">
        <v>4.2050000000000001</v>
      </c>
      <c r="K1641" s="33">
        <v>0</v>
      </c>
      <c r="L1641" s="33">
        <v>90536.686100000006</v>
      </c>
    </row>
    <row r="1642" spans="1:12" x14ac:dyDescent="0.2">
      <c r="A1642" s="1" t="s">
        <v>925</v>
      </c>
      <c r="B1642" s="1" t="s">
        <v>926</v>
      </c>
      <c r="C1642" s="1" t="s">
        <v>75</v>
      </c>
      <c r="D1642" s="1" t="s">
        <v>16</v>
      </c>
      <c r="E1642" s="6">
        <v>36831</v>
      </c>
      <c r="F1642" s="7">
        <v>600000</v>
      </c>
      <c r="G1642" s="7">
        <v>584567.71750000003</v>
      </c>
      <c r="H1642" s="8">
        <v>0.97427952923641703</v>
      </c>
      <c r="I1642" s="32">
        <v>4.4039999999999999</v>
      </c>
      <c r="J1642" s="32">
        <v>4.2050000000000001</v>
      </c>
      <c r="K1642" s="33">
        <v>0</v>
      </c>
      <c r="L1642" s="33">
        <v>116328.9758</v>
      </c>
    </row>
    <row r="1643" spans="1:12" x14ac:dyDescent="0.2">
      <c r="A1643" s="1" t="s">
        <v>925</v>
      </c>
      <c r="B1643" s="1" t="s">
        <v>926</v>
      </c>
      <c r="C1643" s="1" t="s">
        <v>75</v>
      </c>
      <c r="D1643" s="1" t="s">
        <v>16</v>
      </c>
      <c r="E1643" s="6">
        <v>36861</v>
      </c>
      <c r="F1643" s="7">
        <v>620000</v>
      </c>
      <c r="G1643" s="7">
        <v>600583.56279999996</v>
      </c>
      <c r="H1643" s="8">
        <v>0.96868316580300295</v>
      </c>
      <c r="I1643" s="32">
        <v>4.47</v>
      </c>
      <c r="J1643" s="32">
        <v>4.2050000000000001</v>
      </c>
      <c r="K1643" s="33">
        <v>0</v>
      </c>
      <c r="L1643" s="33">
        <v>159154.6441</v>
      </c>
    </row>
    <row r="1644" spans="1:12" x14ac:dyDescent="0.2">
      <c r="A1644" s="1" t="s">
        <v>925</v>
      </c>
      <c r="B1644" s="1" t="s">
        <v>926</v>
      </c>
      <c r="C1644" s="1" t="s">
        <v>75</v>
      </c>
      <c r="D1644" s="1" t="s">
        <v>16</v>
      </c>
      <c r="E1644" s="6">
        <v>36892</v>
      </c>
      <c r="F1644" s="7">
        <v>620000</v>
      </c>
      <c r="G1644" s="7">
        <v>596989.06200000003</v>
      </c>
      <c r="H1644" s="8">
        <v>0.96288558379760603</v>
      </c>
      <c r="I1644" s="32">
        <v>4.4539999999999997</v>
      </c>
      <c r="J1644" s="32">
        <v>4.2050000000000001</v>
      </c>
      <c r="K1644" s="33">
        <v>0</v>
      </c>
      <c r="L1644" s="33">
        <v>148650.2764</v>
      </c>
    </row>
    <row r="1645" spans="1:12" x14ac:dyDescent="0.2">
      <c r="A1645" s="1" t="s">
        <v>925</v>
      </c>
      <c r="B1645" s="1" t="s">
        <v>926</v>
      </c>
      <c r="C1645" s="1" t="s">
        <v>75</v>
      </c>
      <c r="D1645" s="1" t="s">
        <v>16</v>
      </c>
      <c r="E1645" s="6">
        <v>36923</v>
      </c>
      <c r="F1645" s="7">
        <v>560000</v>
      </c>
      <c r="G1645" s="7">
        <v>535961.73800000001</v>
      </c>
      <c r="H1645" s="8">
        <v>0.95707453211344096</v>
      </c>
      <c r="I1645" s="32">
        <v>4.2160000000000002</v>
      </c>
      <c r="J1645" s="32">
        <v>4.2050000000000001</v>
      </c>
      <c r="K1645" s="33">
        <v>0</v>
      </c>
      <c r="L1645" s="33">
        <v>5895.5790999999999</v>
      </c>
    </row>
    <row r="1646" spans="1:12" x14ac:dyDescent="0.2">
      <c r="A1646" s="1" t="s">
        <v>925</v>
      </c>
      <c r="B1646" s="1" t="s">
        <v>926</v>
      </c>
      <c r="C1646" s="1" t="s">
        <v>75</v>
      </c>
      <c r="D1646" s="1" t="s">
        <v>16</v>
      </c>
      <c r="E1646" s="6">
        <v>36951</v>
      </c>
      <c r="F1646" s="7">
        <v>620000</v>
      </c>
      <c r="G1646" s="7">
        <v>590124.71100000001</v>
      </c>
      <c r="H1646" s="8">
        <v>0.95181405005432396</v>
      </c>
      <c r="I1646" s="32">
        <v>3.976</v>
      </c>
      <c r="J1646" s="32">
        <v>4.2050000000000001</v>
      </c>
      <c r="K1646" s="33">
        <v>0</v>
      </c>
      <c r="L1646" s="33">
        <v>-135138.5588</v>
      </c>
    </row>
    <row r="1647" spans="1:12" x14ac:dyDescent="0.2">
      <c r="A1647" s="1" t="s">
        <v>925</v>
      </c>
      <c r="B1647" s="1" t="s">
        <v>926</v>
      </c>
      <c r="C1647" s="1" t="s">
        <v>75</v>
      </c>
      <c r="D1647" s="1" t="s">
        <v>16</v>
      </c>
      <c r="E1647" s="6">
        <v>36982</v>
      </c>
      <c r="F1647" s="7">
        <v>600000</v>
      </c>
      <c r="G1647" s="7">
        <v>567614.00540000002</v>
      </c>
      <c r="H1647" s="8">
        <v>0.946023342338975</v>
      </c>
      <c r="I1647" s="32">
        <v>3.7389999999999999</v>
      </c>
      <c r="J1647" s="32">
        <v>4.2050000000000001</v>
      </c>
      <c r="K1647" s="33">
        <v>0</v>
      </c>
      <c r="L1647" s="33">
        <v>-264508.12650000001</v>
      </c>
    </row>
    <row r="1648" spans="1:12" x14ac:dyDescent="0.2">
      <c r="A1648" s="1" t="s">
        <v>925</v>
      </c>
      <c r="B1648" s="1" t="s">
        <v>926</v>
      </c>
      <c r="C1648" s="1" t="s">
        <v>75</v>
      </c>
      <c r="D1648" s="1" t="s">
        <v>16</v>
      </c>
      <c r="E1648" s="6">
        <v>37012</v>
      </c>
      <c r="F1648" s="7">
        <v>620000</v>
      </c>
      <c r="G1648" s="7">
        <v>583110.62609999999</v>
      </c>
      <c r="H1648" s="8">
        <v>0.94050100977074902</v>
      </c>
      <c r="I1648" s="32">
        <v>3.593</v>
      </c>
      <c r="J1648" s="32">
        <v>4.2050000000000001</v>
      </c>
      <c r="K1648" s="33">
        <v>0</v>
      </c>
      <c r="L1648" s="33">
        <v>-356863.70309999998</v>
      </c>
    </row>
    <row r="1649" spans="1:12" x14ac:dyDescent="0.2">
      <c r="A1649" s="1" t="s">
        <v>925</v>
      </c>
      <c r="B1649" s="1" t="s">
        <v>927</v>
      </c>
      <c r="C1649" s="1" t="s">
        <v>75</v>
      </c>
      <c r="D1649" s="1" t="s">
        <v>16</v>
      </c>
      <c r="E1649" s="6">
        <v>36708</v>
      </c>
      <c r="F1649" s="7">
        <v>-620000</v>
      </c>
      <c r="G1649" s="7">
        <v>-618191.27709999995</v>
      </c>
      <c r="H1649" s="8">
        <v>0.99708270496663298</v>
      </c>
      <c r="I1649" s="32">
        <v>4.4630000000000001</v>
      </c>
      <c r="J1649" s="32">
        <v>4.2050000000000001</v>
      </c>
      <c r="K1649" s="33">
        <v>0</v>
      </c>
      <c r="L1649" s="33">
        <v>-159493.34950000001</v>
      </c>
    </row>
    <row r="1650" spans="1:12" x14ac:dyDescent="0.2">
      <c r="A1650" s="1" t="s">
        <v>925</v>
      </c>
      <c r="B1650" s="1" t="s">
        <v>927</v>
      </c>
      <c r="C1650" s="1" t="s">
        <v>75</v>
      </c>
      <c r="D1650" s="1" t="s">
        <v>16</v>
      </c>
      <c r="E1650" s="6">
        <v>36739</v>
      </c>
      <c r="F1650" s="7">
        <v>-620000</v>
      </c>
      <c r="G1650" s="7">
        <v>-614656.39599999995</v>
      </c>
      <c r="H1650" s="8">
        <v>0.99138128386536595</v>
      </c>
      <c r="I1650" s="32">
        <v>4.4219999999999997</v>
      </c>
      <c r="J1650" s="32">
        <v>4.2050000000000001</v>
      </c>
      <c r="K1650" s="33">
        <v>0</v>
      </c>
      <c r="L1650" s="33">
        <v>-133380.43789999999</v>
      </c>
    </row>
    <row r="1651" spans="1:12" x14ac:dyDescent="0.2">
      <c r="A1651" s="1" t="s">
        <v>925</v>
      </c>
      <c r="B1651" s="1" t="s">
        <v>927</v>
      </c>
      <c r="C1651" s="1" t="s">
        <v>75</v>
      </c>
      <c r="D1651" s="1" t="s">
        <v>16</v>
      </c>
      <c r="E1651" s="6">
        <v>36770</v>
      </c>
      <c r="F1651" s="7">
        <v>-600000</v>
      </c>
      <c r="G1651" s="7">
        <v>-591384.78509999998</v>
      </c>
      <c r="H1651" s="8">
        <v>0.98564130855926402</v>
      </c>
      <c r="I1651" s="32">
        <v>4.3819999999999997</v>
      </c>
      <c r="J1651" s="32">
        <v>4.2050000000000001</v>
      </c>
      <c r="K1651" s="33">
        <v>0</v>
      </c>
      <c r="L1651" s="33">
        <v>-104675.107</v>
      </c>
    </row>
    <row r="1652" spans="1:12" x14ac:dyDescent="0.2">
      <c r="A1652" s="1" t="s">
        <v>925</v>
      </c>
      <c r="B1652" s="1" t="s">
        <v>927</v>
      </c>
      <c r="C1652" s="1" t="s">
        <v>75</v>
      </c>
      <c r="D1652" s="1" t="s">
        <v>16</v>
      </c>
      <c r="E1652" s="6">
        <v>36800</v>
      </c>
      <c r="F1652" s="7">
        <v>-620000</v>
      </c>
      <c r="G1652" s="7">
        <v>-607628.76569999999</v>
      </c>
      <c r="H1652" s="8">
        <v>0.98004639623156797</v>
      </c>
      <c r="I1652" s="32">
        <v>4.3540000000000001</v>
      </c>
      <c r="J1652" s="32">
        <v>4.2050000000000001</v>
      </c>
      <c r="K1652" s="33">
        <v>0</v>
      </c>
      <c r="L1652" s="33">
        <v>-90536.686100000006</v>
      </c>
    </row>
    <row r="1653" spans="1:12" x14ac:dyDescent="0.2">
      <c r="A1653" s="1" t="s">
        <v>925</v>
      </c>
      <c r="B1653" s="1" t="s">
        <v>927</v>
      </c>
      <c r="C1653" s="1" t="s">
        <v>75</v>
      </c>
      <c r="D1653" s="1" t="s">
        <v>16</v>
      </c>
      <c r="E1653" s="6">
        <v>36831</v>
      </c>
      <c r="F1653" s="7">
        <v>-600000</v>
      </c>
      <c r="G1653" s="7">
        <v>-584567.71750000003</v>
      </c>
      <c r="H1653" s="8">
        <v>0.97427952923641703</v>
      </c>
      <c r="I1653" s="32">
        <v>4.4039999999999999</v>
      </c>
      <c r="J1653" s="32">
        <v>4.2050000000000001</v>
      </c>
      <c r="K1653" s="33">
        <v>0</v>
      </c>
      <c r="L1653" s="33">
        <v>-116328.9758</v>
      </c>
    </row>
    <row r="1654" spans="1:12" x14ac:dyDescent="0.2">
      <c r="A1654" s="1" t="s">
        <v>925</v>
      </c>
      <c r="B1654" s="1" t="s">
        <v>927</v>
      </c>
      <c r="C1654" s="1" t="s">
        <v>75</v>
      </c>
      <c r="D1654" s="1" t="s">
        <v>16</v>
      </c>
      <c r="E1654" s="6">
        <v>36861</v>
      </c>
      <c r="F1654" s="7">
        <v>-620000</v>
      </c>
      <c r="G1654" s="7">
        <v>-600583.56279999996</v>
      </c>
      <c r="H1654" s="8">
        <v>0.96868316580300295</v>
      </c>
      <c r="I1654" s="32">
        <v>4.47</v>
      </c>
      <c r="J1654" s="32">
        <v>4.2050000000000001</v>
      </c>
      <c r="K1654" s="33">
        <v>0</v>
      </c>
      <c r="L1654" s="33">
        <v>-159154.6441</v>
      </c>
    </row>
    <row r="1655" spans="1:12" x14ac:dyDescent="0.2">
      <c r="A1655" s="1" t="s">
        <v>925</v>
      </c>
      <c r="B1655" s="1" t="s">
        <v>927</v>
      </c>
      <c r="C1655" s="1" t="s">
        <v>75</v>
      </c>
      <c r="D1655" s="1" t="s">
        <v>16</v>
      </c>
      <c r="E1655" s="6">
        <v>36892</v>
      </c>
      <c r="F1655" s="7">
        <v>-620000</v>
      </c>
      <c r="G1655" s="7">
        <v>-596989.06200000003</v>
      </c>
      <c r="H1655" s="8">
        <v>0.96288558379760603</v>
      </c>
      <c r="I1655" s="32">
        <v>4.4539999999999997</v>
      </c>
      <c r="J1655" s="32">
        <v>4.2050000000000001</v>
      </c>
      <c r="K1655" s="33">
        <v>0</v>
      </c>
      <c r="L1655" s="33">
        <v>-148650.2764</v>
      </c>
    </row>
    <row r="1656" spans="1:12" x14ac:dyDescent="0.2">
      <c r="A1656" s="1" t="s">
        <v>925</v>
      </c>
      <c r="B1656" s="1" t="s">
        <v>927</v>
      </c>
      <c r="C1656" s="1" t="s">
        <v>75</v>
      </c>
      <c r="D1656" s="1" t="s">
        <v>16</v>
      </c>
      <c r="E1656" s="6">
        <v>36923</v>
      </c>
      <c r="F1656" s="7">
        <v>-560000</v>
      </c>
      <c r="G1656" s="7">
        <v>-535961.73800000001</v>
      </c>
      <c r="H1656" s="8">
        <v>0.95707453211344096</v>
      </c>
      <c r="I1656" s="32">
        <v>4.2160000000000002</v>
      </c>
      <c r="J1656" s="32">
        <v>4.2050000000000001</v>
      </c>
      <c r="K1656" s="33">
        <v>0</v>
      </c>
      <c r="L1656" s="33">
        <v>-5895.5790999999999</v>
      </c>
    </row>
    <row r="1657" spans="1:12" x14ac:dyDescent="0.2">
      <c r="A1657" s="1" t="s">
        <v>925</v>
      </c>
      <c r="B1657" s="1" t="s">
        <v>927</v>
      </c>
      <c r="C1657" s="1" t="s">
        <v>75</v>
      </c>
      <c r="D1657" s="1" t="s">
        <v>16</v>
      </c>
      <c r="E1657" s="6">
        <v>36951</v>
      </c>
      <c r="F1657" s="7">
        <v>-620000</v>
      </c>
      <c r="G1657" s="7">
        <v>-590124.71100000001</v>
      </c>
      <c r="H1657" s="8">
        <v>0.95181405005432396</v>
      </c>
      <c r="I1657" s="32">
        <v>3.976</v>
      </c>
      <c r="J1657" s="32">
        <v>4.2050000000000001</v>
      </c>
      <c r="K1657" s="33">
        <v>0</v>
      </c>
      <c r="L1657" s="33">
        <v>135138.5588</v>
      </c>
    </row>
    <row r="1658" spans="1:12" x14ac:dyDescent="0.2">
      <c r="A1658" s="1" t="s">
        <v>925</v>
      </c>
      <c r="B1658" s="1" t="s">
        <v>927</v>
      </c>
      <c r="C1658" s="1" t="s">
        <v>75</v>
      </c>
      <c r="D1658" s="1" t="s">
        <v>16</v>
      </c>
      <c r="E1658" s="6">
        <v>36982</v>
      </c>
      <c r="F1658" s="7">
        <v>-600000</v>
      </c>
      <c r="G1658" s="7">
        <v>-567614.00540000002</v>
      </c>
      <c r="H1658" s="8">
        <v>0.946023342338975</v>
      </c>
      <c r="I1658" s="32">
        <v>3.7389999999999999</v>
      </c>
      <c r="J1658" s="32">
        <v>4.2050000000000001</v>
      </c>
      <c r="K1658" s="33">
        <v>0</v>
      </c>
      <c r="L1658" s="33">
        <v>264508.12650000001</v>
      </c>
    </row>
    <row r="1659" spans="1:12" x14ac:dyDescent="0.2">
      <c r="A1659" s="1" t="s">
        <v>925</v>
      </c>
      <c r="B1659" s="1" t="s">
        <v>927</v>
      </c>
      <c r="C1659" s="1" t="s">
        <v>75</v>
      </c>
      <c r="D1659" s="1" t="s">
        <v>16</v>
      </c>
      <c r="E1659" s="6">
        <v>37012</v>
      </c>
      <c r="F1659" s="7">
        <v>-620000</v>
      </c>
      <c r="G1659" s="7">
        <v>-583110.62609999999</v>
      </c>
      <c r="H1659" s="8">
        <v>0.94050100977074902</v>
      </c>
      <c r="I1659" s="32">
        <v>3.593</v>
      </c>
      <c r="J1659" s="32">
        <v>4.2050000000000001</v>
      </c>
      <c r="K1659" s="33">
        <v>0</v>
      </c>
      <c r="L1659" s="33">
        <v>356863.70309999998</v>
      </c>
    </row>
    <row r="1660" spans="1:12" x14ac:dyDescent="0.2">
      <c r="A1660" s="1" t="s">
        <v>166</v>
      </c>
      <c r="B1660" s="1" t="s">
        <v>928</v>
      </c>
      <c r="C1660" s="1" t="s">
        <v>75</v>
      </c>
      <c r="D1660" s="1" t="s">
        <v>16</v>
      </c>
      <c r="E1660" s="6">
        <v>36708</v>
      </c>
      <c r="F1660" s="7">
        <v>155000</v>
      </c>
      <c r="G1660" s="7">
        <v>154547.8193</v>
      </c>
      <c r="H1660" s="8">
        <v>0.99708270496663298</v>
      </c>
      <c r="I1660" s="32">
        <v>4.4630000000000001</v>
      </c>
      <c r="J1660" s="32">
        <v>4.3650000000000002</v>
      </c>
      <c r="K1660" s="33">
        <v>0</v>
      </c>
      <c r="L1660" s="33">
        <v>15145.686299999999</v>
      </c>
    </row>
    <row r="1661" spans="1:12" x14ac:dyDescent="0.2">
      <c r="A1661" s="1" t="s">
        <v>166</v>
      </c>
      <c r="B1661" s="1" t="s">
        <v>929</v>
      </c>
      <c r="C1661" s="1" t="s">
        <v>75</v>
      </c>
      <c r="D1661" s="1" t="s">
        <v>16</v>
      </c>
      <c r="E1661" s="6">
        <v>36951</v>
      </c>
      <c r="F1661" s="7">
        <v>-155000</v>
      </c>
      <c r="G1661" s="7">
        <v>-147531.1778</v>
      </c>
      <c r="H1661" s="8">
        <v>0.95181405005432396</v>
      </c>
      <c r="I1661" s="32">
        <v>3.976</v>
      </c>
      <c r="J1661" s="32">
        <v>3.9550000000000001</v>
      </c>
      <c r="K1661" s="33">
        <v>0</v>
      </c>
      <c r="L1661" s="33">
        <v>-3098.1547</v>
      </c>
    </row>
    <row r="1662" spans="1:12" x14ac:dyDescent="0.2">
      <c r="A1662" s="1" t="s">
        <v>130</v>
      </c>
      <c r="B1662" s="1" t="s">
        <v>930</v>
      </c>
      <c r="C1662" s="1" t="s">
        <v>75</v>
      </c>
      <c r="D1662" s="1" t="s">
        <v>16</v>
      </c>
      <c r="E1662" s="6">
        <v>36831</v>
      </c>
      <c r="F1662" s="7">
        <v>-150000</v>
      </c>
      <c r="G1662" s="7">
        <v>-146141.92939999999</v>
      </c>
      <c r="H1662" s="8">
        <v>0.97427952923641703</v>
      </c>
      <c r="I1662" s="32">
        <v>4.4039999999999999</v>
      </c>
      <c r="J1662" s="32">
        <v>4.3449999999999998</v>
      </c>
      <c r="K1662" s="33">
        <v>0</v>
      </c>
      <c r="L1662" s="33">
        <v>-8622.3737999999994</v>
      </c>
    </row>
    <row r="1663" spans="1:12" x14ac:dyDescent="0.2">
      <c r="A1663" s="1" t="s">
        <v>130</v>
      </c>
      <c r="B1663" s="1" t="s">
        <v>930</v>
      </c>
      <c r="C1663" s="1" t="s">
        <v>75</v>
      </c>
      <c r="D1663" s="1" t="s">
        <v>16</v>
      </c>
      <c r="E1663" s="6">
        <v>36861</v>
      </c>
      <c r="F1663" s="7">
        <v>-155000</v>
      </c>
      <c r="G1663" s="7">
        <v>-150145.89069999999</v>
      </c>
      <c r="H1663" s="8">
        <v>0.96868316580300295</v>
      </c>
      <c r="I1663" s="32">
        <v>4.47</v>
      </c>
      <c r="J1663" s="32">
        <v>4.3449999999999998</v>
      </c>
      <c r="K1663" s="33">
        <v>0</v>
      </c>
      <c r="L1663" s="33">
        <v>-18768.2363</v>
      </c>
    </row>
    <row r="1664" spans="1:12" x14ac:dyDescent="0.2">
      <c r="A1664" s="1" t="s">
        <v>130</v>
      </c>
      <c r="B1664" s="1" t="s">
        <v>930</v>
      </c>
      <c r="C1664" s="1" t="s">
        <v>75</v>
      </c>
      <c r="D1664" s="1" t="s">
        <v>16</v>
      </c>
      <c r="E1664" s="6">
        <v>36892</v>
      </c>
      <c r="F1664" s="7">
        <v>-155000</v>
      </c>
      <c r="G1664" s="7">
        <v>-149247.26550000001</v>
      </c>
      <c r="H1664" s="8">
        <v>0.96288558379760603</v>
      </c>
      <c r="I1664" s="32">
        <v>4.4539999999999997</v>
      </c>
      <c r="J1664" s="32">
        <v>4.3449999999999998</v>
      </c>
      <c r="K1664" s="33">
        <v>0</v>
      </c>
      <c r="L1664" s="33">
        <v>-16267.9519</v>
      </c>
    </row>
    <row r="1665" spans="1:12" x14ac:dyDescent="0.2">
      <c r="A1665" s="1" t="s">
        <v>130</v>
      </c>
      <c r="B1665" s="1" t="s">
        <v>930</v>
      </c>
      <c r="C1665" s="1" t="s">
        <v>75</v>
      </c>
      <c r="D1665" s="1" t="s">
        <v>16</v>
      </c>
      <c r="E1665" s="6">
        <v>36923</v>
      </c>
      <c r="F1665" s="7">
        <v>-140000</v>
      </c>
      <c r="G1665" s="7">
        <v>-133990.4345</v>
      </c>
      <c r="H1665" s="8">
        <v>0.95707453211344096</v>
      </c>
      <c r="I1665" s="32">
        <v>4.2160000000000002</v>
      </c>
      <c r="J1665" s="32">
        <v>4.3449999999999998</v>
      </c>
      <c r="K1665" s="33">
        <v>0</v>
      </c>
      <c r="L1665" s="33">
        <v>17284.766</v>
      </c>
    </row>
    <row r="1666" spans="1:12" x14ac:dyDescent="0.2">
      <c r="A1666" s="1" t="s">
        <v>130</v>
      </c>
      <c r="B1666" s="1" t="s">
        <v>930</v>
      </c>
      <c r="C1666" s="1" t="s">
        <v>75</v>
      </c>
      <c r="D1666" s="1" t="s">
        <v>16</v>
      </c>
      <c r="E1666" s="6">
        <v>36951</v>
      </c>
      <c r="F1666" s="7">
        <v>-155000</v>
      </c>
      <c r="G1666" s="7">
        <v>-147531.1778</v>
      </c>
      <c r="H1666" s="8">
        <v>0.95181405005432396</v>
      </c>
      <c r="I1666" s="32">
        <v>3.976</v>
      </c>
      <c r="J1666" s="32">
        <v>4.3449999999999998</v>
      </c>
      <c r="K1666" s="33">
        <v>0</v>
      </c>
      <c r="L1666" s="33">
        <v>54439.0046</v>
      </c>
    </row>
    <row r="1667" spans="1:12" x14ac:dyDescent="0.2">
      <c r="A1667" s="1" t="s">
        <v>931</v>
      </c>
      <c r="B1667" s="1" t="s">
        <v>932</v>
      </c>
      <c r="C1667" s="1" t="s">
        <v>75</v>
      </c>
      <c r="D1667" s="1" t="s">
        <v>16</v>
      </c>
      <c r="E1667" s="6">
        <v>36708</v>
      </c>
      <c r="F1667" s="7">
        <v>95000</v>
      </c>
      <c r="G1667" s="7">
        <v>94722.857000000004</v>
      </c>
      <c r="H1667" s="8">
        <v>0.99708270496663298</v>
      </c>
      <c r="I1667" s="32">
        <v>4.4630000000000001</v>
      </c>
      <c r="J1667" s="32">
        <v>4.43</v>
      </c>
      <c r="K1667" s="33">
        <v>0</v>
      </c>
      <c r="L1667" s="33">
        <v>3125.8543</v>
      </c>
    </row>
    <row r="1668" spans="1:12" x14ac:dyDescent="0.2">
      <c r="A1668" s="1" t="s">
        <v>931</v>
      </c>
      <c r="B1668" s="1" t="s">
        <v>933</v>
      </c>
      <c r="C1668" s="1" t="s">
        <v>75</v>
      </c>
      <c r="D1668" s="1" t="s">
        <v>16</v>
      </c>
      <c r="E1668" s="6">
        <v>36770</v>
      </c>
      <c r="F1668" s="7">
        <v>-95000</v>
      </c>
      <c r="G1668" s="7">
        <v>-93635.924299999999</v>
      </c>
      <c r="H1668" s="8">
        <v>0.98564130855926402</v>
      </c>
      <c r="I1668" s="32">
        <v>4.3819999999999997</v>
      </c>
      <c r="J1668" s="32">
        <v>4.37</v>
      </c>
      <c r="K1668" s="33">
        <v>0</v>
      </c>
      <c r="L1668" s="33">
        <v>-1123.6311000000001</v>
      </c>
    </row>
    <row r="1669" spans="1:12" x14ac:dyDescent="0.2">
      <c r="A1669" s="1" t="s">
        <v>934</v>
      </c>
      <c r="B1669" s="1" t="s">
        <v>935</v>
      </c>
      <c r="C1669" s="1" t="s">
        <v>75</v>
      </c>
      <c r="D1669" s="1" t="s">
        <v>16</v>
      </c>
      <c r="E1669" s="6">
        <v>36739</v>
      </c>
      <c r="F1669" s="7">
        <v>620000</v>
      </c>
      <c r="G1669" s="7">
        <v>614656.39599999995</v>
      </c>
      <c r="H1669" s="8">
        <v>0.99138128386536595</v>
      </c>
      <c r="I1669" s="32">
        <v>4.4219999999999997</v>
      </c>
      <c r="J1669" s="32">
        <v>4.3600000000000003</v>
      </c>
      <c r="K1669" s="33">
        <v>0</v>
      </c>
      <c r="L1669" s="33">
        <v>38108.696600000003</v>
      </c>
    </row>
    <row r="1670" spans="1:12" x14ac:dyDescent="0.2">
      <c r="A1670" s="1" t="s">
        <v>754</v>
      </c>
      <c r="B1670" s="1" t="s">
        <v>936</v>
      </c>
      <c r="C1670" s="1" t="s">
        <v>75</v>
      </c>
      <c r="D1670" s="1" t="s">
        <v>16</v>
      </c>
      <c r="E1670" s="6">
        <v>36831</v>
      </c>
      <c r="F1670" s="7">
        <v>-150000</v>
      </c>
      <c r="G1670" s="7">
        <v>-146141.92939999999</v>
      </c>
      <c r="H1670" s="8">
        <v>0.97427952923641703</v>
      </c>
      <c r="I1670" s="32">
        <v>4.4039999999999999</v>
      </c>
      <c r="J1670" s="32">
        <v>4.3449999999999998</v>
      </c>
      <c r="K1670" s="33">
        <v>0</v>
      </c>
      <c r="L1670" s="33">
        <v>-8622.3737999999994</v>
      </c>
    </row>
    <row r="1671" spans="1:12" x14ac:dyDescent="0.2">
      <c r="A1671" s="1" t="s">
        <v>754</v>
      </c>
      <c r="B1671" s="1" t="s">
        <v>936</v>
      </c>
      <c r="C1671" s="1" t="s">
        <v>75</v>
      </c>
      <c r="D1671" s="1" t="s">
        <v>16</v>
      </c>
      <c r="E1671" s="6">
        <v>36861</v>
      </c>
      <c r="F1671" s="7">
        <v>-155000</v>
      </c>
      <c r="G1671" s="7">
        <v>-150145.89069999999</v>
      </c>
      <c r="H1671" s="8">
        <v>0.96868316580300295</v>
      </c>
      <c r="I1671" s="32">
        <v>4.47</v>
      </c>
      <c r="J1671" s="32">
        <v>4.3449999999999998</v>
      </c>
      <c r="K1671" s="33">
        <v>0</v>
      </c>
      <c r="L1671" s="33">
        <v>-18768.2363</v>
      </c>
    </row>
    <row r="1672" spans="1:12" x14ac:dyDescent="0.2">
      <c r="A1672" s="1" t="s">
        <v>754</v>
      </c>
      <c r="B1672" s="1" t="s">
        <v>936</v>
      </c>
      <c r="C1672" s="1" t="s">
        <v>75</v>
      </c>
      <c r="D1672" s="1" t="s">
        <v>16</v>
      </c>
      <c r="E1672" s="6">
        <v>36892</v>
      </c>
      <c r="F1672" s="7">
        <v>-155000</v>
      </c>
      <c r="G1672" s="7">
        <v>-149247.26550000001</v>
      </c>
      <c r="H1672" s="8">
        <v>0.96288558379760603</v>
      </c>
      <c r="I1672" s="32">
        <v>4.4539999999999997</v>
      </c>
      <c r="J1672" s="32">
        <v>4.3449999999999998</v>
      </c>
      <c r="K1672" s="33">
        <v>0</v>
      </c>
      <c r="L1672" s="33">
        <v>-16267.9519</v>
      </c>
    </row>
    <row r="1673" spans="1:12" x14ac:dyDescent="0.2">
      <c r="A1673" s="1" t="s">
        <v>754</v>
      </c>
      <c r="B1673" s="1" t="s">
        <v>936</v>
      </c>
      <c r="C1673" s="1" t="s">
        <v>75</v>
      </c>
      <c r="D1673" s="1" t="s">
        <v>16</v>
      </c>
      <c r="E1673" s="6">
        <v>36923</v>
      </c>
      <c r="F1673" s="7">
        <v>-140000</v>
      </c>
      <c r="G1673" s="7">
        <v>-133990.4345</v>
      </c>
      <c r="H1673" s="8">
        <v>0.95707453211344096</v>
      </c>
      <c r="I1673" s="32">
        <v>4.2160000000000002</v>
      </c>
      <c r="J1673" s="32">
        <v>4.3449999999999998</v>
      </c>
      <c r="K1673" s="33">
        <v>0</v>
      </c>
      <c r="L1673" s="33">
        <v>17284.766</v>
      </c>
    </row>
    <row r="1674" spans="1:12" x14ac:dyDescent="0.2">
      <c r="A1674" s="1" t="s">
        <v>754</v>
      </c>
      <c r="B1674" s="1" t="s">
        <v>936</v>
      </c>
      <c r="C1674" s="1" t="s">
        <v>75</v>
      </c>
      <c r="D1674" s="1" t="s">
        <v>16</v>
      </c>
      <c r="E1674" s="6">
        <v>36951</v>
      </c>
      <c r="F1674" s="7">
        <v>-155000</v>
      </c>
      <c r="G1674" s="7">
        <v>-147531.1778</v>
      </c>
      <c r="H1674" s="8">
        <v>0.95181405005432396</v>
      </c>
      <c r="I1674" s="32">
        <v>3.976</v>
      </c>
      <c r="J1674" s="32">
        <v>4.3449999999999998</v>
      </c>
      <c r="K1674" s="33">
        <v>0</v>
      </c>
      <c r="L1674" s="33">
        <v>54439.0046</v>
      </c>
    </row>
    <row r="1675" spans="1:12" x14ac:dyDescent="0.2">
      <c r="A1675" s="1" t="s">
        <v>96</v>
      </c>
      <c r="B1675" s="1" t="s">
        <v>937</v>
      </c>
      <c r="C1675" s="1" t="s">
        <v>75</v>
      </c>
      <c r="D1675" s="1" t="s">
        <v>16</v>
      </c>
      <c r="E1675" s="6">
        <v>36708</v>
      </c>
      <c r="F1675" s="7">
        <v>-310000</v>
      </c>
      <c r="G1675" s="7">
        <v>-309095.6385</v>
      </c>
      <c r="H1675" s="8">
        <v>0.99708270496663298</v>
      </c>
      <c r="I1675" s="32">
        <v>4.4630000000000001</v>
      </c>
      <c r="J1675" s="32">
        <v>4.4800000000000004</v>
      </c>
      <c r="K1675" s="33">
        <v>0</v>
      </c>
      <c r="L1675" s="33">
        <v>5254.6259</v>
      </c>
    </row>
    <row r="1676" spans="1:12" x14ac:dyDescent="0.2">
      <c r="A1676" s="1" t="s">
        <v>200</v>
      </c>
      <c r="B1676" s="1" t="s">
        <v>938</v>
      </c>
      <c r="C1676" s="1" t="s">
        <v>75</v>
      </c>
      <c r="D1676" s="1" t="s">
        <v>16</v>
      </c>
      <c r="E1676" s="6">
        <v>36708</v>
      </c>
      <c r="F1676" s="7">
        <v>-155000</v>
      </c>
      <c r="G1676" s="7">
        <v>-154547.8193</v>
      </c>
      <c r="H1676" s="8">
        <v>0.99708270496663298</v>
      </c>
      <c r="I1676" s="32">
        <v>4.4630000000000001</v>
      </c>
      <c r="J1676" s="32">
        <v>4.43</v>
      </c>
      <c r="K1676" s="33">
        <v>0</v>
      </c>
      <c r="L1676" s="33">
        <v>-5100.0780000000004</v>
      </c>
    </row>
    <row r="1677" spans="1:12" x14ac:dyDescent="0.2">
      <c r="A1677" s="1" t="s">
        <v>200</v>
      </c>
      <c r="B1677" s="1" t="s">
        <v>938</v>
      </c>
      <c r="C1677" s="1" t="s">
        <v>75</v>
      </c>
      <c r="D1677" s="1" t="s">
        <v>16</v>
      </c>
      <c r="E1677" s="6">
        <v>36739</v>
      </c>
      <c r="F1677" s="7">
        <v>-155000</v>
      </c>
      <c r="G1677" s="7">
        <v>-153664.09899999999</v>
      </c>
      <c r="H1677" s="8">
        <v>0.99138128386536595</v>
      </c>
      <c r="I1677" s="32">
        <v>4.4219999999999997</v>
      </c>
      <c r="J1677" s="32">
        <v>4.43</v>
      </c>
      <c r="K1677" s="33">
        <v>0</v>
      </c>
      <c r="L1677" s="33">
        <v>1229.3127999999999</v>
      </c>
    </row>
    <row r="1678" spans="1:12" x14ac:dyDescent="0.2">
      <c r="A1678" s="1" t="s">
        <v>200</v>
      </c>
      <c r="B1678" s="1" t="s">
        <v>938</v>
      </c>
      <c r="C1678" s="1" t="s">
        <v>75</v>
      </c>
      <c r="D1678" s="1" t="s">
        <v>16</v>
      </c>
      <c r="E1678" s="6">
        <v>36770</v>
      </c>
      <c r="F1678" s="7">
        <v>-150000</v>
      </c>
      <c r="G1678" s="7">
        <v>-147846.19630000001</v>
      </c>
      <c r="H1678" s="8">
        <v>0.98564130855926402</v>
      </c>
      <c r="I1678" s="32">
        <v>4.3819999999999997</v>
      </c>
      <c r="J1678" s="32">
        <v>4.43</v>
      </c>
      <c r="K1678" s="33">
        <v>0</v>
      </c>
      <c r="L1678" s="33">
        <v>7096.6174000000001</v>
      </c>
    </row>
    <row r="1679" spans="1:12" x14ac:dyDescent="0.2">
      <c r="A1679" s="1" t="s">
        <v>200</v>
      </c>
      <c r="B1679" s="1" t="s">
        <v>938</v>
      </c>
      <c r="C1679" s="1" t="s">
        <v>75</v>
      </c>
      <c r="D1679" s="1" t="s">
        <v>16</v>
      </c>
      <c r="E1679" s="6">
        <v>36800</v>
      </c>
      <c r="F1679" s="7">
        <v>-155000</v>
      </c>
      <c r="G1679" s="7">
        <v>-151907.19140000001</v>
      </c>
      <c r="H1679" s="8">
        <v>0.98004639623156797</v>
      </c>
      <c r="I1679" s="32">
        <v>4.3540000000000001</v>
      </c>
      <c r="J1679" s="32">
        <v>4.43</v>
      </c>
      <c r="K1679" s="33">
        <v>0</v>
      </c>
      <c r="L1679" s="33">
        <v>11544.9465</v>
      </c>
    </row>
    <row r="1680" spans="1:12" x14ac:dyDescent="0.2">
      <c r="A1680" s="1" t="s">
        <v>115</v>
      </c>
      <c r="B1680" s="1" t="s">
        <v>939</v>
      </c>
      <c r="C1680" s="1" t="s">
        <v>75</v>
      </c>
      <c r="D1680" s="1" t="s">
        <v>16</v>
      </c>
      <c r="E1680" s="6">
        <v>36708</v>
      </c>
      <c r="F1680" s="7">
        <v>310000</v>
      </c>
      <c r="G1680" s="7">
        <v>309095.6385</v>
      </c>
      <c r="H1680" s="8">
        <v>0.99708270496663298</v>
      </c>
      <c r="I1680" s="32">
        <v>4.4630000000000001</v>
      </c>
      <c r="J1680" s="32">
        <v>4.4749999999999996</v>
      </c>
      <c r="K1680" s="33">
        <v>0</v>
      </c>
      <c r="L1680" s="33">
        <v>-3709.1477</v>
      </c>
    </row>
    <row r="1681" spans="1:12" x14ac:dyDescent="0.2">
      <c r="A1681" s="1" t="s">
        <v>558</v>
      </c>
      <c r="B1681" s="1" t="s">
        <v>940</v>
      </c>
      <c r="C1681" s="1" t="s">
        <v>75</v>
      </c>
      <c r="D1681" s="1" t="s">
        <v>16</v>
      </c>
      <c r="E1681" s="6">
        <v>36708</v>
      </c>
      <c r="F1681" s="7">
        <v>-310000</v>
      </c>
      <c r="G1681" s="7">
        <v>-309095.6385</v>
      </c>
      <c r="H1681" s="8">
        <v>0.99708270496663298</v>
      </c>
      <c r="I1681" s="32">
        <v>4.4630000000000001</v>
      </c>
      <c r="J1681" s="32">
        <v>4.4800000000000004</v>
      </c>
      <c r="K1681" s="33">
        <v>0</v>
      </c>
      <c r="L1681" s="33">
        <v>5254.6259</v>
      </c>
    </row>
    <row r="1682" spans="1:12" x14ac:dyDescent="0.2">
      <c r="A1682" s="1" t="s">
        <v>99</v>
      </c>
      <c r="B1682" s="1" t="s">
        <v>941</v>
      </c>
      <c r="C1682" s="1" t="s">
        <v>75</v>
      </c>
      <c r="D1682" s="1" t="s">
        <v>16</v>
      </c>
      <c r="E1682" s="6">
        <v>36708</v>
      </c>
      <c r="F1682" s="7">
        <v>-155000</v>
      </c>
      <c r="G1682" s="7">
        <v>-154547.8193</v>
      </c>
      <c r="H1682" s="8">
        <v>0.99708270496663298</v>
      </c>
      <c r="I1682" s="32">
        <v>4.4630000000000001</v>
      </c>
      <c r="J1682" s="32">
        <v>4.4850000000000003</v>
      </c>
      <c r="K1682" s="33">
        <v>0</v>
      </c>
      <c r="L1682" s="33">
        <v>3400.0520000000001</v>
      </c>
    </row>
    <row r="1683" spans="1:12" x14ac:dyDescent="0.2">
      <c r="A1683" s="1" t="s">
        <v>289</v>
      </c>
      <c r="B1683" s="1" t="s">
        <v>942</v>
      </c>
      <c r="C1683" s="1" t="s">
        <v>75</v>
      </c>
      <c r="D1683" s="1" t="s">
        <v>16</v>
      </c>
      <c r="E1683" s="6">
        <v>36831</v>
      </c>
      <c r="F1683" s="7">
        <v>-150000</v>
      </c>
      <c r="G1683" s="7">
        <v>-146141.92939999999</v>
      </c>
      <c r="H1683" s="8">
        <v>0.97427952923641703</v>
      </c>
      <c r="I1683" s="32">
        <v>4.4039999999999999</v>
      </c>
      <c r="J1683" s="32">
        <v>4.3499999999999996</v>
      </c>
      <c r="K1683" s="33">
        <v>0</v>
      </c>
      <c r="L1683" s="33">
        <v>-7891.6642000000002</v>
      </c>
    </row>
    <row r="1684" spans="1:12" x14ac:dyDescent="0.2">
      <c r="A1684" s="1" t="s">
        <v>289</v>
      </c>
      <c r="B1684" s="1" t="s">
        <v>942</v>
      </c>
      <c r="C1684" s="1" t="s">
        <v>75</v>
      </c>
      <c r="D1684" s="1" t="s">
        <v>16</v>
      </c>
      <c r="E1684" s="6">
        <v>36861</v>
      </c>
      <c r="F1684" s="7">
        <v>-155000</v>
      </c>
      <c r="G1684" s="7">
        <v>-150145.89069999999</v>
      </c>
      <c r="H1684" s="8">
        <v>0.96868316580300295</v>
      </c>
      <c r="I1684" s="32">
        <v>4.47</v>
      </c>
      <c r="J1684" s="32">
        <v>4.3499999999999996</v>
      </c>
      <c r="K1684" s="33">
        <v>0</v>
      </c>
      <c r="L1684" s="33">
        <v>-18017.5069</v>
      </c>
    </row>
    <row r="1685" spans="1:12" x14ac:dyDescent="0.2">
      <c r="A1685" s="1" t="s">
        <v>289</v>
      </c>
      <c r="B1685" s="1" t="s">
        <v>942</v>
      </c>
      <c r="C1685" s="1" t="s">
        <v>75</v>
      </c>
      <c r="D1685" s="1" t="s">
        <v>16</v>
      </c>
      <c r="E1685" s="6">
        <v>36892</v>
      </c>
      <c r="F1685" s="7">
        <v>-155000</v>
      </c>
      <c r="G1685" s="7">
        <v>-149247.26550000001</v>
      </c>
      <c r="H1685" s="8">
        <v>0.96288558379760603</v>
      </c>
      <c r="I1685" s="32">
        <v>4.4539999999999997</v>
      </c>
      <c r="J1685" s="32">
        <v>4.3499999999999996</v>
      </c>
      <c r="K1685" s="33">
        <v>0</v>
      </c>
      <c r="L1685" s="33">
        <v>-15521.7156</v>
      </c>
    </row>
    <row r="1686" spans="1:12" x14ac:dyDescent="0.2">
      <c r="A1686" s="1" t="s">
        <v>289</v>
      </c>
      <c r="B1686" s="1" t="s">
        <v>942</v>
      </c>
      <c r="C1686" s="1" t="s">
        <v>75</v>
      </c>
      <c r="D1686" s="1" t="s">
        <v>16</v>
      </c>
      <c r="E1686" s="6">
        <v>36923</v>
      </c>
      <c r="F1686" s="7">
        <v>-140000</v>
      </c>
      <c r="G1686" s="7">
        <v>-133990.4345</v>
      </c>
      <c r="H1686" s="8">
        <v>0.95707453211344096</v>
      </c>
      <c r="I1686" s="32">
        <v>4.2160000000000002</v>
      </c>
      <c r="J1686" s="32">
        <v>4.3499999999999996</v>
      </c>
      <c r="K1686" s="33">
        <v>0</v>
      </c>
      <c r="L1686" s="33">
        <v>17954.718199999999</v>
      </c>
    </row>
    <row r="1687" spans="1:12" x14ac:dyDescent="0.2">
      <c r="A1687" s="1" t="s">
        <v>289</v>
      </c>
      <c r="B1687" s="1" t="s">
        <v>942</v>
      </c>
      <c r="C1687" s="1" t="s">
        <v>75</v>
      </c>
      <c r="D1687" s="1" t="s">
        <v>16</v>
      </c>
      <c r="E1687" s="6">
        <v>36951</v>
      </c>
      <c r="F1687" s="7">
        <v>-155000</v>
      </c>
      <c r="G1687" s="7">
        <v>-147531.1778</v>
      </c>
      <c r="H1687" s="8">
        <v>0.95181405005432396</v>
      </c>
      <c r="I1687" s="32">
        <v>3.976</v>
      </c>
      <c r="J1687" s="32">
        <v>4.3499999999999996</v>
      </c>
      <c r="K1687" s="33">
        <v>0</v>
      </c>
      <c r="L1687" s="33">
        <v>55176.660499999998</v>
      </c>
    </row>
    <row r="1688" spans="1:12" x14ac:dyDescent="0.2">
      <c r="A1688" s="1" t="s">
        <v>198</v>
      </c>
      <c r="B1688" s="1" t="s">
        <v>943</v>
      </c>
      <c r="C1688" s="1" t="s">
        <v>75</v>
      </c>
      <c r="D1688" s="1" t="s">
        <v>16</v>
      </c>
      <c r="E1688" s="6">
        <v>36708</v>
      </c>
      <c r="F1688" s="7">
        <v>310000</v>
      </c>
      <c r="G1688" s="7">
        <v>309095.6385</v>
      </c>
      <c r="H1688" s="8">
        <v>0.99708270496663298</v>
      </c>
      <c r="I1688" s="32">
        <v>4.4630000000000001</v>
      </c>
      <c r="J1688" s="32">
        <v>4.4749999999999996</v>
      </c>
      <c r="K1688" s="33">
        <v>0</v>
      </c>
      <c r="L1688" s="33">
        <v>-3709.1477</v>
      </c>
    </row>
    <row r="1689" spans="1:12" x14ac:dyDescent="0.2">
      <c r="A1689" s="1" t="s">
        <v>203</v>
      </c>
      <c r="B1689" s="1" t="s">
        <v>944</v>
      </c>
      <c r="C1689" s="1" t="s">
        <v>75</v>
      </c>
      <c r="D1689" s="1" t="s">
        <v>16</v>
      </c>
      <c r="E1689" s="6">
        <v>36831</v>
      </c>
      <c r="F1689" s="7">
        <v>150000</v>
      </c>
      <c r="G1689" s="7">
        <v>146141.92939999999</v>
      </c>
      <c r="H1689" s="8">
        <v>0.97427952923641703</v>
      </c>
      <c r="I1689" s="32">
        <v>4.4039999999999999</v>
      </c>
      <c r="J1689" s="32">
        <v>4.34</v>
      </c>
      <c r="K1689" s="33">
        <v>0</v>
      </c>
      <c r="L1689" s="33">
        <v>9353.0835000000006</v>
      </c>
    </row>
    <row r="1690" spans="1:12" x14ac:dyDescent="0.2">
      <c r="A1690" s="1" t="s">
        <v>203</v>
      </c>
      <c r="B1690" s="1" t="s">
        <v>944</v>
      </c>
      <c r="C1690" s="1" t="s">
        <v>75</v>
      </c>
      <c r="D1690" s="1" t="s">
        <v>16</v>
      </c>
      <c r="E1690" s="6">
        <v>36861</v>
      </c>
      <c r="F1690" s="7">
        <v>155000</v>
      </c>
      <c r="G1690" s="7">
        <v>150145.89069999999</v>
      </c>
      <c r="H1690" s="8">
        <v>0.96868316580300295</v>
      </c>
      <c r="I1690" s="32">
        <v>4.47</v>
      </c>
      <c r="J1690" s="32">
        <v>4.34</v>
      </c>
      <c r="K1690" s="33">
        <v>0</v>
      </c>
      <c r="L1690" s="33">
        <v>19518.965800000002</v>
      </c>
    </row>
    <row r="1691" spans="1:12" x14ac:dyDescent="0.2">
      <c r="A1691" s="1" t="s">
        <v>203</v>
      </c>
      <c r="B1691" s="1" t="s">
        <v>944</v>
      </c>
      <c r="C1691" s="1" t="s">
        <v>75</v>
      </c>
      <c r="D1691" s="1" t="s">
        <v>16</v>
      </c>
      <c r="E1691" s="6">
        <v>36892</v>
      </c>
      <c r="F1691" s="7">
        <v>155000</v>
      </c>
      <c r="G1691" s="7">
        <v>149247.26550000001</v>
      </c>
      <c r="H1691" s="8">
        <v>0.96288558379760603</v>
      </c>
      <c r="I1691" s="32">
        <v>4.4539999999999997</v>
      </c>
      <c r="J1691" s="32">
        <v>4.34</v>
      </c>
      <c r="K1691" s="33">
        <v>0</v>
      </c>
      <c r="L1691" s="33">
        <v>17014.188300000002</v>
      </c>
    </row>
    <row r="1692" spans="1:12" x14ac:dyDescent="0.2">
      <c r="A1692" s="1" t="s">
        <v>203</v>
      </c>
      <c r="B1692" s="1" t="s">
        <v>944</v>
      </c>
      <c r="C1692" s="1" t="s">
        <v>75</v>
      </c>
      <c r="D1692" s="1" t="s">
        <v>16</v>
      </c>
      <c r="E1692" s="6">
        <v>36923</v>
      </c>
      <c r="F1692" s="7">
        <v>140000</v>
      </c>
      <c r="G1692" s="7">
        <v>133990.4345</v>
      </c>
      <c r="H1692" s="8">
        <v>0.95707453211344096</v>
      </c>
      <c r="I1692" s="32">
        <v>4.2160000000000002</v>
      </c>
      <c r="J1692" s="32">
        <v>4.34</v>
      </c>
      <c r="K1692" s="33">
        <v>0</v>
      </c>
      <c r="L1692" s="33">
        <v>-16614.813900000001</v>
      </c>
    </row>
    <row r="1693" spans="1:12" x14ac:dyDescent="0.2">
      <c r="A1693" s="1" t="s">
        <v>203</v>
      </c>
      <c r="B1693" s="1" t="s">
        <v>944</v>
      </c>
      <c r="C1693" s="1" t="s">
        <v>75</v>
      </c>
      <c r="D1693" s="1" t="s">
        <v>16</v>
      </c>
      <c r="E1693" s="6">
        <v>36951</v>
      </c>
      <c r="F1693" s="7">
        <v>155000</v>
      </c>
      <c r="G1693" s="7">
        <v>147531.1778</v>
      </c>
      <c r="H1693" s="8">
        <v>0.95181405005432396</v>
      </c>
      <c r="I1693" s="32">
        <v>3.976</v>
      </c>
      <c r="J1693" s="32">
        <v>4.34</v>
      </c>
      <c r="K1693" s="33">
        <v>0</v>
      </c>
      <c r="L1693" s="33">
        <v>-53701.348700000002</v>
      </c>
    </row>
    <row r="1694" spans="1:12" x14ac:dyDescent="0.2">
      <c r="A1694" s="1" t="s">
        <v>108</v>
      </c>
      <c r="B1694" s="1" t="s">
        <v>945</v>
      </c>
      <c r="C1694" s="1" t="s">
        <v>75</v>
      </c>
      <c r="D1694" s="1" t="s">
        <v>16</v>
      </c>
      <c r="E1694" s="6">
        <v>36708</v>
      </c>
      <c r="F1694" s="7">
        <v>310000</v>
      </c>
      <c r="G1694" s="7">
        <v>309095.6385</v>
      </c>
      <c r="H1694" s="8">
        <v>0.99708270496663298</v>
      </c>
      <c r="I1694" s="32">
        <v>4.4630000000000001</v>
      </c>
      <c r="J1694" s="32">
        <v>4.47</v>
      </c>
      <c r="K1694" s="33">
        <v>0</v>
      </c>
      <c r="L1694" s="33">
        <v>-2163.6695</v>
      </c>
    </row>
    <row r="1695" spans="1:12" x14ac:dyDescent="0.2">
      <c r="A1695" s="1" t="s">
        <v>203</v>
      </c>
      <c r="B1695" s="1" t="s">
        <v>946</v>
      </c>
      <c r="C1695" s="1" t="s">
        <v>75</v>
      </c>
      <c r="D1695" s="1" t="s">
        <v>16</v>
      </c>
      <c r="E1695" s="6">
        <v>36831</v>
      </c>
      <c r="F1695" s="7">
        <v>150000</v>
      </c>
      <c r="G1695" s="7">
        <v>146141.92939999999</v>
      </c>
      <c r="H1695" s="8">
        <v>0.97427952923641703</v>
      </c>
      <c r="I1695" s="32">
        <v>4.4039999999999999</v>
      </c>
      <c r="J1695" s="32">
        <v>4.3324999999999996</v>
      </c>
      <c r="K1695" s="33">
        <v>0</v>
      </c>
      <c r="L1695" s="33">
        <v>10449.147999999999</v>
      </c>
    </row>
    <row r="1696" spans="1:12" x14ac:dyDescent="0.2">
      <c r="A1696" s="1" t="s">
        <v>203</v>
      </c>
      <c r="B1696" s="1" t="s">
        <v>946</v>
      </c>
      <c r="C1696" s="1" t="s">
        <v>75</v>
      </c>
      <c r="D1696" s="1" t="s">
        <v>16</v>
      </c>
      <c r="E1696" s="6">
        <v>36861</v>
      </c>
      <c r="F1696" s="7">
        <v>155000</v>
      </c>
      <c r="G1696" s="7">
        <v>150145.89069999999</v>
      </c>
      <c r="H1696" s="8">
        <v>0.96868316580300295</v>
      </c>
      <c r="I1696" s="32">
        <v>4.47</v>
      </c>
      <c r="J1696" s="32">
        <v>4.3324999999999996</v>
      </c>
      <c r="K1696" s="33">
        <v>0</v>
      </c>
      <c r="L1696" s="33">
        <v>20645.060000000001</v>
      </c>
    </row>
    <row r="1697" spans="1:12" x14ac:dyDescent="0.2">
      <c r="A1697" s="1" t="s">
        <v>203</v>
      </c>
      <c r="B1697" s="1" t="s">
        <v>946</v>
      </c>
      <c r="C1697" s="1" t="s">
        <v>75</v>
      </c>
      <c r="D1697" s="1" t="s">
        <v>16</v>
      </c>
      <c r="E1697" s="6">
        <v>36892</v>
      </c>
      <c r="F1697" s="7">
        <v>155000</v>
      </c>
      <c r="G1697" s="7">
        <v>149247.26550000001</v>
      </c>
      <c r="H1697" s="8">
        <v>0.96288558379760603</v>
      </c>
      <c r="I1697" s="32">
        <v>4.4539999999999997</v>
      </c>
      <c r="J1697" s="32">
        <v>4.3324999999999996</v>
      </c>
      <c r="K1697" s="33">
        <v>0</v>
      </c>
      <c r="L1697" s="33">
        <v>18133.542799999999</v>
      </c>
    </row>
    <row r="1698" spans="1:12" x14ac:dyDescent="0.2">
      <c r="A1698" s="1" t="s">
        <v>203</v>
      </c>
      <c r="B1698" s="1" t="s">
        <v>946</v>
      </c>
      <c r="C1698" s="1" t="s">
        <v>75</v>
      </c>
      <c r="D1698" s="1" t="s">
        <v>16</v>
      </c>
      <c r="E1698" s="6">
        <v>36923</v>
      </c>
      <c r="F1698" s="7">
        <v>140000</v>
      </c>
      <c r="G1698" s="7">
        <v>133990.4345</v>
      </c>
      <c r="H1698" s="8">
        <v>0.95707453211344096</v>
      </c>
      <c r="I1698" s="32">
        <v>4.2160000000000002</v>
      </c>
      <c r="J1698" s="32">
        <v>4.3324999999999996</v>
      </c>
      <c r="K1698" s="33">
        <v>0</v>
      </c>
      <c r="L1698" s="33">
        <v>-15609.8856</v>
      </c>
    </row>
    <row r="1699" spans="1:12" x14ac:dyDescent="0.2">
      <c r="A1699" s="1" t="s">
        <v>203</v>
      </c>
      <c r="B1699" s="1" t="s">
        <v>946</v>
      </c>
      <c r="C1699" s="1" t="s">
        <v>75</v>
      </c>
      <c r="D1699" s="1" t="s">
        <v>16</v>
      </c>
      <c r="E1699" s="6">
        <v>36951</v>
      </c>
      <c r="F1699" s="7">
        <v>155000</v>
      </c>
      <c r="G1699" s="7">
        <v>147531.1778</v>
      </c>
      <c r="H1699" s="8">
        <v>0.95181405005432396</v>
      </c>
      <c r="I1699" s="32">
        <v>3.976</v>
      </c>
      <c r="J1699" s="32">
        <v>4.3324999999999996</v>
      </c>
      <c r="K1699" s="33">
        <v>0</v>
      </c>
      <c r="L1699" s="33">
        <v>-52594.8649</v>
      </c>
    </row>
    <row r="1700" spans="1:12" x14ac:dyDescent="0.2">
      <c r="A1700" s="1" t="s">
        <v>947</v>
      </c>
      <c r="B1700" s="1" t="s">
        <v>948</v>
      </c>
      <c r="C1700" s="1" t="s">
        <v>75</v>
      </c>
      <c r="D1700" s="1" t="s">
        <v>16</v>
      </c>
      <c r="E1700" s="6">
        <v>36708</v>
      </c>
      <c r="F1700" s="7">
        <v>-700000</v>
      </c>
      <c r="G1700" s="7">
        <v>-697957.89350000001</v>
      </c>
      <c r="H1700" s="8">
        <v>0.99708270496663298</v>
      </c>
      <c r="I1700" s="32">
        <v>4.4630000000000001</v>
      </c>
      <c r="J1700" s="32">
        <v>4.3899999999999997</v>
      </c>
      <c r="K1700" s="33">
        <v>0</v>
      </c>
      <c r="L1700" s="33">
        <v>-50950.926200000002</v>
      </c>
    </row>
    <row r="1701" spans="1:12" x14ac:dyDescent="0.2">
      <c r="A1701" s="1" t="s">
        <v>132</v>
      </c>
      <c r="B1701" s="1" t="s">
        <v>949</v>
      </c>
      <c r="C1701" s="1" t="s">
        <v>75</v>
      </c>
      <c r="D1701" s="1" t="s">
        <v>16</v>
      </c>
      <c r="E1701" s="6">
        <v>36708</v>
      </c>
      <c r="F1701" s="7">
        <v>700000</v>
      </c>
      <c r="G1701" s="7">
        <v>697957.89350000001</v>
      </c>
      <c r="H1701" s="8">
        <v>0.99708270496663298</v>
      </c>
      <c r="I1701" s="32">
        <v>4.4630000000000001</v>
      </c>
      <c r="J1701" s="32">
        <v>4.3899999999999997</v>
      </c>
      <c r="K1701" s="33">
        <v>0</v>
      </c>
      <c r="L1701" s="33">
        <v>50950.926200000002</v>
      </c>
    </row>
    <row r="1702" spans="1:12" x14ac:dyDescent="0.2">
      <c r="A1702" s="1" t="s">
        <v>108</v>
      </c>
      <c r="B1702" s="1" t="s">
        <v>950</v>
      </c>
      <c r="C1702" s="1" t="s">
        <v>75</v>
      </c>
      <c r="D1702" s="1" t="s">
        <v>16</v>
      </c>
      <c r="E1702" s="6">
        <v>36708</v>
      </c>
      <c r="F1702" s="7">
        <v>310000</v>
      </c>
      <c r="G1702" s="7">
        <v>309095.6385</v>
      </c>
      <c r="H1702" s="8">
        <v>0.99708270496663298</v>
      </c>
      <c r="I1702" s="32">
        <v>4.4630000000000001</v>
      </c>
      <c r="J1702" s="32">
        <v>4.46</v>
      </c>
      <c r="K1702" s="33">
        <v>0</v>
      </c>
      <c r="L1702" s="33">
        <v>927.28689999999995</v>
      </c>
    </row>
    <row r="1703" spans="1:12" x14ac:dyDescent="0.2">
      <c r="A1703" s="1" t="s">
        <v>126</v>
      </c>
      <c r="B1703" s="1" t="s">
        <v>951</v>
      </c>
      <c r="C1703" s="1" t="s">
        <v>75</v>
      </c>
      <c r="D1703" s="1" t="s">
        <v>16</v>
      </c>
      <c r="E1703" s="6">
        <v>37987</v>
      </c>
      <c r="F1703" s="7">
        <v>-1150000</v>
      </c>
      <c r="G1703" s="7">
        <v>-894634.95200000005</v>
      </c>
      <c r="H1703" s="8">
        <v>0.77794343649116204</v>
      </c>
      <c r="I1703" s="32">
        <v>3.3119999999999998</v>
      </c>
      <c r="J1703" s="32">
        <v>3.02</v>
      </c>
      <c r="K1703" s="33">
        <v>0</v>
      </c>
      <c r="L1703" s="33">
        <v>-261233.40599999999</v>
      </c>
    </row>
    <row r="1704" spans="1:12" x14ac:dyDescent="0.2">
      <c r="A1704" s="1" t="s">
        <v>126</v>
      </c>
      <c r="B1704" s="1" t="s">
        <v>951</v>
      </c>
      <c r="C1704" s="1" t="s">
        <v>75</v>
      </c>
      <c r="D1704" s="1" t="s">
        <v>16</v>
      </c>
      <c r="E1704" s="6">
        <v>38018</v>
      </c>
      <c r="F1704" s="7">
        <v>-1150000</v>
      </c>
      <c r="G1704" s="7">
        <v>-889265.68319999997</v>
      </c>
      <c r="H1704" s="8">
        <v>0.77327450710218604</v>
      </c>
      <c r="I1704" s="32">
        <v>3.1859999999999999</v>
      </c>
      <c r="J1704" s="32">
        <v>3.02</v>
      </c>
      <c r="K1704" s="33">
        <v>0</v>
      </c>
      <c r="L1704" s="33">
        <v>-147618.10339999999</v>
      </c>
    </row>
    <row r="1705" spans="1:12" x14ac:dyDescent="0.2">
      <c r="A1705" s="1" t="s">
        <v>126</v>
      </c>
      <c r="B1705" s="1" t="s">
        <v>951</v>
      </c>
      <c r="C1705" s="1" t="s">
        <v>75</v>
      </c>
      <c r="D1705" s="1" t="s">
        <v>16</v>
      </c>
      <c r="E1705" s="6">
        <v>38047</v>
      </c>
      <c r="F1705" s="7">
        <v>-1150000</v>
      </c>
      <c r="G1705" s="7">
        <v>-884271.66650000005</v>
      </c>
      <c r="H1705" s="8">
        <v>0.76893188392573597</v>
      </c>
      <c r="I1705" s="32">
        <v>3.052</v>
      </c>
      <c r="J1705" s="32">
        <v>3.02</v>
      </c>
      <c r="K1705" s="33">
        <v>0</v>
      </c>
      <c r="L1705" s="33">
        <v>-28296.693299999999</v>
      </c>
    </row>
    <row r="1706" spans="1:12" x14ac:dyDescent="0.2">
      <c r="A1706" s="1" t="s">
        <v>126</v>
      </c>
      <c r="B1706" s="1" t="s">
        <v>951</v>
      </c>
      <c r="C1706" s="1" t="s">
        <v>75</v>
      </c>
      <c r="D1706" s="1" t="s">
        <v>16</v>
      </c>
      <c r="E1706" s="6">
        <v>38078</v>
      </c>
      <c r="F1706" s="7">
        <v>-1150000</v>
      </c>
      <c r="G1706" s="7">
        <v>-878964.01159999997</v>
      </c>
      <c r="H1706" s="8">
        <v>0.764316531813369</v>
      </c>
      <c r="I1706" s="32">
        <v>2.9119999999999999</v>
      </c>
      <c r="J1706" s="32">
        <v>3.02</v>
      </c>
      <c r="K1706" s="33">
        <v>0</v>
      </c>
      <c r="L1706" s="33">
        <v>94928.113299999997</v>
      </c>
    </row>
    <row r="1707" spans="1:12" x14ac:dyDescent="0.2">
      <c r="A1707" s="1" t="s">
        <v>126</v>
      </c>
      <c r="B1707" s="1" t="s">
        <v>951</v>
      </c>
      <c r="C1707" s="1" t="s">
        <v>75</v>
      </c>
      <c r="D1707" s="1" t="s">
        <v>16</v>
      </c>
      <c r="E1707" s="6">
        <v>38108</v>
      </c>
      <c r="F1707" s="7">
        <v>-1150000</v>
      </c>
      <c r="G1707" s="7">
        <v>-873857.69149999996</v>
      </c>
      <c r="H1707" s="8">
        <v>0.75987625346767695</v>
      </c>
      <c r="I1707" s="32">
        <v>2.8879999999999999</v>
      </c>
      <c r="J1707" s="32">
        <v>3.02</v>
      </c>
      <c r="K1707" s="33">
        <v>0</v>
      </c>
      <c r="L1707" s="33">
        <v>115349.2153</v>
      </c>
    </row>
    <row r="1708" spans="1:12" x14ac:dyDescent="0.2">
      <c r="A1708" s="1" t="s">
        <v>126</v>
      </c>
      <c r="B1708" s="1" t="s">
        <v>951</v>
      </c>
      <c r="C1708" s="1" t="s">
        <v>75</v>
      </c>
      <c r="D1708" s="1" t="s">
        <v>16</v>
      </c>
      <c r="E1708" s="6">
        <v>38139</v>
      </c>
      <c r="F1708" s="7">
        <v>-1150000</v>
      </c>
      <c r="G1708" s="7">
        <v>-868611.98270000005</v>
      </c>
      <c r="H1708" s="8">
        <v>0.75531476757955496</v>
      </c>
      <c r="I1708" s="32">
        <v>2.8940000000000001</v>
      </c>
      <c r="J1708" s="32">
        <v>3.02</v>
      </c>
      <c r="K1708" s="33">
        <v>0</v>
      </c>
      <c r="L1708" s="33">
        <v>109445.10980000001</v>
      </c>
    </row>
    <row r="1709" spans="1:12" x14ac:dyDescent="0.2">
      <c r="A1709" s="1" t="s">
        <v>126</v>
      </c>
      <c r="B1709" s="1" t="s">
        <v>951</v>
      </c>
      <c r="C1709" s="1" t="s">
        <v>75</v>
      </c>
      <c r="D1709" s="1" t="s">
        <v>16</v>
      </c>
      <c r="E1709" s="6">
        <v>38169</v>
      </c>
      <c r="F1709" s="7">
        <v>-1150000</v>
      </c>
      <c r="G1709" s="7">
        <v>-863565.14679999999</v>
      </c>
      <c r="H1709" s="8">
        <v>0.75092621458023301</v>
      </c>
      <c r="I1709" s="32">
        <v>2.9590000000000001</v>
      </c>
      <c r="J1709" s="32">
        <v>3.02</v>
      </c>
      <c r="K1709" s="33">
        <v>0</v>
      </c>
      <c r="L1709" s="33">
        <v>52677.474000000002</v>
      </c>
    </row>
    <row r="1710" spans="1:12" x14ac:dyDescent="0.2">
      <c r="A1710" s="1" t="s">
        <v>126</v>
      </c>
      <c r="B1710" s="1" t="s">
        <v>951</v>
      </c>
      <c r="C1710" s="1" t="s">
        <v>75</v>
      </c>
      <c r="D1710" s="1" t="s">
        <v>16</v>
      </c>
      <c r="E1710" s="6">
        <v>38200</v>
      </c>
      <c r="F1710" s="7">
        <v>-1150000</v>
      </c>
      <c r="G1710" s="7">
        <v>-858380.54989999998</v>
      </c>
      <c r="H1710" s="8">
        <v>0.746417869519445</v>
      </c>
      <c r="I1710" s="32">
        <v>2.956</v>
      </c>
      <c r="J1710" s="32">
        <v>3.02</v>
      </c>
      <c r="K1710" s="33">
        <v>0</v>
      </c>
      <c r="L1710" s="33">
        <v>54936.355199999998</v>
      </c>
    </row>
    <row r="1711" spans="1:12" x14ac:dyDescent="0.2">
      <c r="A1711" s="1" t="s">
        <v>126</v>
      </c>
      <c r="B1711" s="1" t="s">
        <v>951</v>
      </c>
      <c r="C1711" s="1" t="s">
        <v>75</v>
      </c>
      <c r="D1711" s="1" t="s">
        <v>16</v>
      </c>
      <c r="E1711" s="6">
        <v>38231</v>
      </c>
      <c r="F1711" s="7">
        <v>-1150000</v>
      </c>
      <c r="G1711" s="7">
        <v>-853226.73970000003</v>
      </c>
      <c r="H1711" s="8">
        <v>0.74193629542723005</v>
      </c>
      <c r="I1711" s="32">
        <v>2.94</v>
      </c>
      <c r="J1711" s="32">
        <v>3.02</v>
      </c>
      <c r="K1711" s="33">
        <v>0</v>
      </c>
      <c r="L1711" s="33">
        <v>68258.139200000005</v>
      </c>
    </row>
    <row r="1712" spans="1:12" x14ac:dyDescent="0.2">
      <c r="A1712" s="1" t="s">
        <v>126</v>
      </c>
      <c r="B1712" s="1" t="s">
        <v>951</v>
      </c>
      <c r="C1712" s="1" t="s">
        <v>75</v>
      </c>
      <c r="D1712" s="1" t="s">
        <v>16</v>
      </c>
      <c r="E1712" s="6">
        <v>38261</v>
      </c>
      <c r="F1712" s="7">
        <v>-1150000</v>
      </c>
      <c r="G1712" s="7">
        <v>-848268.32420000003</v>
      </c>
      <c r="H1712" s="8">
        <v>0.73762462972249199</v>
      </c>
      <c r="I1712" s="32">
        <v>2.956</v>
      </c>
      <c r="J1712" s="32">
        <v>3.02</v>
      </c>
      <c r="K1712" s="33">
        <v>0</v>
      </c>
      <c r="L1712" s="33">
        <v>54289.172700000003</v>
      </c>
    </row>
    <row r="1713" spans="1:12" x14ac:dyDescent="0.2">
      <c r="A1713" s="1" t="s">
        <v>126</v>
      </c>
      <c r="B1713" s="1" t="s">
        <v>951</v>
      </c>
      <c r="C1713" s="1" t="s">
        <v>75</v>
      </c>
      <c r="D1713" s="1" t="s">
        <v>16</v>
      </c>
      <c r="E1713" s="6">
        <v>38292</v>
      </c>
      <c r="F1713" s="7">
        <v>-1150000</v>
      </c>
      <c r="G1713" s="7">
        <v>-843174.5673</v>
      </c>
      <c r="H1713" s="8">
        <v>0.73319527592398703</v>
      </c>
      <c r="I1713" s="32">
        <v>3.05</v>
      </c>
      <c r="J1713" s="32">
        <v>3.02</v>
      </c>
      <c r="K1713" s="33">
        <v>0</v>
      </c>
      <c r="L1713" s="33">
        <v>-25295.237000000001</v>
      </c>
    </row>
    <row r="1714" spans="1:12" x14ac:dyDescent="0.2">
      <c r="A1714" s="1" t="s">
        <v>126</v>
      </c>
      <c r="B1714" s="1" t="s">
        <v>951</v>
      </c>
      <c r="C1714" s="1" t="s">
        <v>75</v>
      </c>
      <c r="D1714" s="1" t="s">
        <v>16</v>
      </c>
      <c r="E1714" s="6">
        <v>38322</v>
      </c>
      <c r="F1714" s="7">
        <v>-1150000</v>
      </c>
      <c r="G1714" s="7">
        <v>-838273.93209999998</v>
      </c>
      <c r="H1714" s="8">
        <v>0.72893385402967203</v>
      </c>
      <c r="I1714" s="32">
        <v>3.1480000000000001</v>
      </c>
      <c r="J1714" s="32">
        <v>3.02</v>
      </c>
      <c r="K1714" s="33">
        <v>0</v>
      </c>
      <c r="L1714" s="33">
        <v>-107299.06329999999</v>
      </c>
    </row>
    <row r="1715" spans="1:12" x14ac:dyDescent="0.2">
      <c r="A1715" s="1" t="s">
        <v>126</v>
      </c>
      <c r="B1715" s="1" t="s">
        <v>952</v>
      </c>
      <c r="C1715" s="1" t="s">
        <v>75</v>
      </c>
      <c r="D1715" s="1" t="s">
        <v>16</v>
      </c>
      <c r="E1715" s="6">
        <v>38718</v>
      </c>
      <c r="F1715" s="7">
        <v>1150000</v>
      </c>
      <c r="G1715" s="7">
        <v>775485.08990000002</v>
      </c>
      <c r="H1715" s="8">
        <v>0.67433486077791305</v>
      </c>
      <c r="I1715" s="32">
        <v>3.2959999999999998</v>
      </c>
      <c r="J1715" s="32">
        <v>3.02</v>
      </c>
      <c r="K1715" s="33">
        <v>0</v>
      </c>
      <c r="L1715" s="33">
        <v>214033.8848</v>
      </c>
    </row>
    <row r="1716" spans="1:12" x14ac:dyDescent="0.2">
      <c r="A1716" s="1" t="s">
        <v>126</v>
      </c>
      <c r="B1716" s="1" t="s">
        <v>952</v>
      </c>
      <c r="C1716" s="1" t="s">
        <v>75</v>
      </c>
      <c r="D1716" s="1" t="s">
        <v>16</v>
      </c>
      <c r="E1716" s="6">
        <v>38749</v>
      </c>
      <c r="F1716" s="7">
        <v>1150000</v>
      </c>
      <c r="G1716" s="7">
        <v>770704.37159999995</v>
      </c>
      <c r="H1716" s="8">
        <v>0.67017771445554497</v>
      </c>
      <c r="I1716" s="32">
        <v>3.1779999999999999</v>
      </c>
      <c r="J1716" s="32">
        <v>3.02</v>
      </c>
      <c r="K1716" s="33">
        <v>0</v>
      </c>
      <c r="L1716" s="33">
        <v>121771.2907</v>
      </c>
    </row>
    <row r="1717" spans="1:12" x14ac:dyDescent="0.2">
      <c r="A1717" s="1" t="s">
        <v>126</v>
      </c>
      <c r="B1717" s="1" t="s">
        <v>952</v>
      </c>
      <c r="C1717" s="1" t="s">
        <v>75</v>
      </c>
      <c r="D1717" s="1" t="s">
        <v>16</v>
      </c>
      <c r="E1717" s="6">
        <v>38777</v>
      </c>
      <c r="F1717" s="7">
        <v>1150000</v>
      </c>
      <c r="G1717" s="7">
        <v>766408.56779999996</v>
      </c>
      <c r="H1717" s="8">
        <v>0.66644223290188498</v>
      </c>
      <c r="I1717" s="32">
        <v>3.05</v>
      </c>
      <c r="J1717" s="32">
        <v>3.02</v>
      </c>
      <c r="K1717" s="33">
        <v>0</v>
      </c>
      <c r="L1717" s="33">
        <v>22992.257000000001</v>
      </c>
    </row>
    <row r="1718" spans="1:12" x14ac:dyDescent="0.2">
      <c r="A1718" s="1" t="s">
        <v>126</v>
      </c>
      <c r="B1718" s="1" t="s">
        <v>952</v>
      </c>
      <c r="C1718" s="1" t="s">
        <v>75</v>
      </c>
      <c r="D1718" s="1" t="s">
        <v>16</v>
      </c>
      <c r="E1718" s="6">
        <v>38808</v>
      </c>
      <c r="F1718" s="7">
        <v>1150000</v>
      </c>
      <c r="G1718" s="7">
        <v>761677.04280000005</v>
      </c>
      <c r="H1718" s="8">
        <v>0.66232786328535198</v>
      </c>
      <c r="I1718" s="32">
        <v>2.9159999999999999</v>
      </c>
      <c r="J1718" s="32">
        <v>3.02</v>
      </c>
      <c r="K1718" s="33">
        <v>0</v>
      </c>
      <c r="L1718" s="33">
        <v>-79214.412400000001</v>
      </c>
    </row>
    <row r="1719" spans="1:12" x14ac:dyDescent="0.2">
      <c r="A1719" s="1" t="s">
        <v>126</v>
      </c>
      <c r="B1719" s="1" t="s">
        <v>952</v>
      </c>
      <c r="C1719" s="1" t="s">
        <v>75</v>
      </c>
      <c r="D1719" s="1" t="s">
        <v>16</v>
      </c>
      <c r="E1719" s="6">
        <v>38838</v>
      </c>
      <c r="F1719" s="7">
        <v>1150000</v>
      </c>
      <c r="G1719" s="7">
        <v>757122.59950000001</v>
      </c>
      <c r="H1719" s="8">
        <v>0.65836747779045601</v>
      </c>
      <c r="I1719" s="32">
        <v>2.8940000000000001</v>
      </c>
      <c r="J1719" s="32">
        <v>3.02</v>
      </c>
      <c r="K1719" s="33">
        <v>0</v>
      </c>
      <c r="L1719" s="33">
        <v>-95397.447499999995</v>
      </c>
    </row>
    <row r="1720" spans="1:12" x14ac:dyDescent="0.2">
      <c r="A1720" s="1" t="s">
        <v>126</v>
      </c>
      <c r="B1720" s="1" t="s">
        <v>952</v>
      </c>
      <c r="C1720" s="1" t="s">
        <v>75</v>
      </c>
      <c r="D1720" s="1" t="s">
        <v>16</v>
      </c>
      <c r="E1720" s="6">
        <v>38869</v>
      </c>
      <c r="F1720" s="7">
        <v>1150000</v>
      </c>
      <c r="G1720" s="7">
        <v>752441.49659999995</v>
      </c>
      <c r="H1720" s="8">
        <v>0.65429695353429995</v>
      </c>
      <c r="I1720" s="32">
        <v>2.9020000000000001</v>
      </c>
      <c r="J1720" s="32">
        <v>3.02</v>
      </c>
      <c r="K1720" s="33">
        <v>0</v>
      </c>
      <c r="L1720" s="33">
        <v>-88788.096600000004</v>
      </c>
    </row>
    <row r="1721" spans="1:12" x14ac:dyDescent="0.2">
      <c r="A1721" s="1" t="s">
        <v>126</v>
      </c>
      <c r="B1721" s="1" t="s">
        <v>952</v>
      </c>
      <c r="C1721" s="1" t="s">
        <v>75</v>
      </c>
      <c r="D1721" s="1" t="s">
        <v>16</v>
      </c>
      <c r="E1721" s="6">
        <v>38899</v>
      </c>
      <c r="F1721" s="7">
        <v>1150000</v>
      </c>
      <c r="G1721" s="7">
        <v>747935.63410000002</v>
      </c>
      <c r="H1721" s="8">
        <v>0.65037881223929805</v>
      </c>
      <c r="I1721" s="32">
        <v>2.9670000000000001</v>
      </c>
      <c r="J1721" s="32">
        <v>3.02</v>
      </c>
      <c r="K1721" s="33">
        <v>0</v>
      </c>
      <c r="L1721" s="33">
        <v>-39640.588600000003</v>
      </c>
    </row>
    <row r="1722" spans="1:12" x14ac:dyDescent="0.2">
      <c r="A1722" s="1" t="s">
        <v>126</v>
      </c>
      <c r="B1722" s="1" t="s">
        <v>952</v>
      </c>
      <c r="C1722" s="1" t="s">
        <v>75</v>
      </c>
      <c r="D1722" s="1" t="s">
        <v>16</v>
      </c>
      <c r="E1722" s="6">
        <v>38930</v>
      </c>
      <c r="F1722" s="7">
        <v>1150000</v>
      </c>
      <c r="G1722" s="7">
        <v>743304.51009999996</v>
      </c>
      <c r="H1722" s="8">
        <v>0.64635174788820404</v>
      </c>
      <c r="I1722" s="32">
        <v>2.964</v>
      </c>
      <c r="J1722" s="32">
        <v>3.02</v>
      </c>
      <c r="K1722" s="33">
        <v>0</v>
      </c>
      <c r="L1722" s="33">
        <v>-41625.052600000003</v>
      </c>
    </row>
    <row r="1723" spans="1:12" x14ac:dyDescent="0.2">
      <c r="A1723" s="1" t="s">
        <v>126</v>
      </c>
      <c r="B1723" s="1" t="s">
        <v>952</v>
      </c>
      <c r="C1723" s="1" t="s">
        <v>75</v>
      </c>
      <c r="D1723" s="1" t="s">
        <v>16</v>
      </c>
      <c r="E1723" s="6">
        <v>38961</v>
      </c>
      <c r="F1723" s="7">
        <v>1150000</v>
      </c>
      <c r="G1723" s="7">
        <v>738698.61620000005</v>
      </c>
      <c r="H1723" s="8">
        <v>0.64234662274676801</v>
      </c>
      <c r="I1723" s="32">
        <v>2.9460000000000002</v>
      </c>
      <c r="J1723" s="32">
        <v>3.02</v>
      </c>
      <c r="K1723" s="33">
        <v>0</v>
      </c>
      <c r="L1723" s="33">
        <v>-54663.6976</v>
      </c>
    </row>
    <row r="1724" spans="1:12" x14ac:dyDescent="0.2">
      <c r="A1724" s="1" t="s">
        <v>126</v>
      </c>
      <c r="B1724" s="1" t="s">
        <v>952</v>
      </c>
      <c r="C1724" s="1" t="s">
        <v>75</v>
      </c>
      <c r="D1724" s="1" t="s">
        <v>16</v>
      </c>
      <c r="E1724" s="6">
        <v>38991</v>
      </c>
      <c r="F1724" s="7">
        <v>1150000</v>
      </c>
      <c r="G1724" s="7">
        <v>734265.21499999997</v>
      </c>
      <c r="H1724" s="8">
        <v>0.63849149132774496</v>
      </c>
      <c r="I1724" s="32">
        <v>2.96</v>
      </c>
      <c r="J1724" s="32">
        <v>3.02</v>
      </c>
      <c r="K1724" s="33">
        <v>0</v>
      </c>
      <c r="L1724" s="33">
        <v>-44055.912900000003</v>
      </c>
    </row>
    <row r="1725" spans="1:12" x14ac:dyDescent="0.2">
      <c r="A1725" s="1" t="s">
        <v>126</v>
      </c>
      <c r="B1725" s="1" t="s">
        <v>952</v>
      </c>
      <c r="C1725" s="1" t="s">
        <v>75</v>
      </c>
      <c r="D1725" s="1" t="s">
        <v>16</v>
      </c>
      <c r="E1725" s="6">
        <v>39022</v>
      </c>
      <c r="F1725" s="7">
        <v>1150000</v>
      </c>
      <c r="G1725" s="7">
        <v>729708.63650000002</v>
      </c>
      <c r="H1725" s="8">
        <v>0.63452924915539399</v>
      </c>
      <c r="I1725" s="32">
        <v>3.044</v>
      </c>
      <c r="J1725" s="32">
        <v>3.02</v>
      </c>
      <c r="K1725" s="33">
        <v>0</v>
      </c>
      <c r="L1725" s="33">
        <v>17513.007300000001</v>
      </c>
    </row>
    <row r="1726" spans="1:12" x14ac:dyDescent="0.2">
      <c r="A1726" s="1" t="s">
        <v>126</v>
      </c>
      <c r="B1726" s="1" t="s">
        <v>952</v>
      </c>
      <c r="C1726" s="1" t="s">
        <v>75</v>
      </c>
      <c r="D1726" s="1" t="s">
        <v>16</v>
      </c>
      <c r="E1726" s="6">
        <v>39052</v>
      </c>
      <c r="F1726" s="7">
        <v>1150000</v>
      </c>
      <c r="G1726" s="7">
        <v>725322.74840000004</v>
      </c>
      <c r="H1726" s="8">
        <v>0.63071543341701197</v>
      </c>
      <c r="I1726" s="32">
        <v>3.1360000000000001</v>
      </c>
      <c r="J1726" s="32">
        <v>3.02</v>
      </c>
      <c r="K1726" s="33">
        <v>0</v>
      </c>
      <c r="L1726" s="33">
        <v>84137.438800000004</v>
      </c>
    </row>
    <row r="1727" spans="1:12" x14ac:dyDescent="0.2">
      <c r="A1727" s="1" t="s">
        <v>203</v>
      </c>
      <c r="B1727" s="1" t="s">
        <v>953</v>
      </c>
      <c r="C1727" s="1" t="s">
        <v>75</v>
      </c>
      <c r="D1727" s="1" t="s">
        <v>16</v>
      </c>
      <c r="E1727" s="6">
        <v>36831</v>
      </c>
      <c r="F1727" s="7">
        <v>150000</v>
      </c>
      <c r="G1727" s="7">
        <v>146141.92939999999</v>
      </c>
      <c r="H1727" s="8">
        <v>0.97427952923641703</v>
      </c>
      <c r="I1727" s="32">
        <v>4.4039999999999999</v>
      </c>
      <c r="J1727" s="32">
        <v>4.32</v>
      </c>
      <c r="K1727" s="33">
        <v>0</v>
      </c>
      <c r="L1727" s="33">
        <v>12275.9221</v>
      </c>
    </row>
    <row r="1728" spans="1:12" x14ac:dyDescent="0.2">
      <c r="A1728" s="1" t="s">
        <v>203</v>
      </c>
      <c r="B1728" s="1" t="s">
        <v>953</v>
      </c>
      <c r="C1728" s="1" t="s">
        <v>75</v>
      </c>
      <c r="D1728" s="1" t="s">
        <v>16</v>
      </c>
      <c r="E1728" s="6">
        <v>36861</v>
      </c>
      <c r="F1728" s="7">
        <v>155000</v>
      </c>
      <c r="G1728" s="7">
        <v>150145.89069999999</v>
      </c>
      <c r="H1728" s="8">
        <v>0.96868316580300295</v>
      </c>
      <c r="I1728" s="32">
        <v>4.47</v>
      </c>
      <c r="J1728" s="32">
        <v>4.32</v>
      </c>
      <c r="K1728" s="33">
        <v>0</v>
      </c>
      <c r="L1728" s="33">
        <v>22521.883600000001</v>
      </c>
    </row>
    <row r="1729" spans="1:12" x14ac:dyDescent="0.2">
      <c r="A1729" s="1" t="s">
        <v>203</v>
      </c>
      <c r="B1729" s="1" t="s">
        <v>953</v>
      </c>
      <c r="C1729" s="1" t="s">
        <v>75</v>
      </c>
      <c r="D1729" s="1" t="s">
        <v>16</v>
      </c>
      <c r="E1729" s="6">
        <v>36892</v>
      </c>
      <c r="F1729" s="7">
        <v>155000</v>
      </c>
      <c r="G1729" s="7">
        <v>149247.26550000001</v>
      </c>
      <c r="H1729" s="8">
        <v>0.96288558379760603</v>
      </c>
      <c r="I1729" s="32">
        <v>4.4539999999999997</v>
      </c>
      <c r="J1729" s="32">
        <v>4.32</v>
      </c>
      <c r="K1729" s="33">
        <v>0</v>
      </c>
      <c r="L1729" s="33">
        <v>19999.133600000001</v>
      </c>
    </row>
    <row r="1730" spans="1:12" x14ac:dyDescent="0.2">
      <c r="A1730" s="1" t="s">
        <v>203</v>
      </c>
      <c r="B1730" s="1" t="s">
        <v>953</v>
      </c>
      <c r="C1730" s="1" t="s">
        <v>75</v>
      </c>
      <c r="D1730" s="1" t="s">
        <v>16</v>
      </c>
      <c r="E1730" s="6">
        <v>36923</v>
      </c>
      <c r="F1730" s="7">
        <v>140000</v>
      </c>
      <c r="G1730" s="7">
        <v>133990.4345</v>
      </c>
      <c r="H1730" s="8">
        <v>0.95707453211344096</v>
      </c>
      <c r="I1730" s="32">
        <v>4.2160000000000002</v>
      </c>
      <c r="J1730" s="32">
        <v>4.32</v>
      </c>
      <c r="K1730" s="33">
        <v>0</v>
      </c>
      <c r="L1730" s="33">
        <v>-13935.0052</v>
      </c>
    </row>
    <row r="1731" spans="1:12" x14ac:dyDescent="0.2">
      <c r="A1731" s="1" t="s">
        <v>203</v>
      </c>
      <c r="B1731" s="1" t="s">
        <v>953</v>
      </c>
      <c r="C1731" s="1" t="s">
        <v>75</v>
      </c>
      <c r="D1731" s="1" t="s">
        <v>16</v>
      </c>
      <c r="E1731" s="6">
        <v>36951</v>
      </c>
      <c r="F1731" s="7">
        <v>155000</v>
      </c>
      <c r="G1731" s="7">
        <v>147531.1778</v>
      </c>
      <c r="H1731" s="8">
        <v>0.95181405005432396</v>
      </c>
      <c r="I1731" s="32">
        <v>3.976</v>
      </c>
      <c r="J1731" s="32">
        <v>4.32</v>
      </c>
      <c r="K1731" s="33">
        <v>0</v>
      </c>
      <c r="L1731" s="33">
        <v>-50750.725100000003</v>
      </c>
    </row>
    <row r="1732" spans="1:12" x14ac:dyDescent="0.2">
      <c r="A1732" s="1" t="s">
        <v>96</v>
      </c>
      <c r="B1732" s="1" t="s">
        <v>954</v>
      </c>
      <c r="C1732" s="1" t="s">
        <v>75</v>
      </c>
      <c r="D1732" s="1" t="s">
        <v>16</v>
      </c>
      <c r="E1732" s="6">
        <v>36708</v>
      </c>
      <c r="F1732" s="7">
        <v>310000</v>
      </c>
      <c r="G1732" s="7">
        <v>309095.6385</v>
      </c>
      <c r="H1732" s="8">
        <v>0.99708270496663298</v>
      </c>
      <c r="I1732" s="32">
        <v>4.4630000000000001</v>
      </c>
      <c r="J1732" s="32">
        <v>4.4550000000000001</v>
      </c>
      <c r="K1732" s="33">
        <v>0</v>
      </c>
      <c r="L1732" s="33">
        <v>2472.7651000000001</v>
      </c>
    </row>
    <row r="1733" spans="1:12" x14ac:dyDescent="0.2">
      <c r="A1733" s="1" t="s">
        <v>258</v>
      </c>
      <c r="B1733" s="1" t="s">
        <v>955</v>
      </c>
      <c r="C1733" s="1" t="s">
        <v>75</v>
      </c>
      <c r="D1733" s="1" t="s">
        <v>16</v>
      </c>
      <c r="E1733" s="6">
        <v>36739</v>
      </c>
      <c r="F1733" s="7">
        <v>-310000</v>
      </c>
      <c r="G1733" s="7">
        <v>-307328.19799999997</v>
      </c>
      <c r="H1733" s="8">
        <v>0.99138128386536595</v>
      </c>
      <c r="I1733" s="32">
        <v>4.4219999999999997</v>
      </c>
      <c r="J1733" s="32">
        <v>4.4225000000000003</v>
      </c>
      <c r="K1733" s="33">
        <v>0</v>
      </c>
      <c r="L1733" s="33">
        <v>153.66409999999999</v>
      </c>
    </row>
    <row r="1734" spans="1:12" x14ac:dyDescent="0.2">
      <c r="A1734" s="1" t="s">
        <v>258</v>
      </c>
      <c r="B1734" s="1" t="s">
        <v>956</v>
      </c>
      <c r="C1734" s="1" t="s">
        <v>75</v>
      </c>
      <c r="D1734" s="1" t="s">
        <v>16</v>
      </c>
      <c r="E1734" s="6">
        <v>36739</v>
      </c>
      <c r="F1734" s="7">
        <v>-310000</v>
      </c>
      <c r="G1734" s="7">
        <v>-307328.19799999997</v>
      </c>
      <c r="H1734" s="8">
        <v>0.99138128386536595</v>
      </c>
      <c r="I1734" s="32">
        <v>4.4219999999999997</v>
      </c>
      <c r="J1734" s="32">
        <v>4.4225000000000003</v>
      </c>
      <c r="K1734" s="33">
        <v>0</v>
      </c>
      <c r="L1734" s="33">
        <v>153.66409999999999</v>
      </c>
    </row>
    <row r="1735" spans="1:12" x14ac:dyDescent="0.2">
      <c r="A1735" s="1" t="s">
        <v>105</v>
      </c>
      <c r="B1735" s="1" t="s">
        <v>957</v>
      </c>
      <c r="C1735" s="1" t="s">
        <v>75</v>
      </c>
      <c r="D1735" s="1" t="s">
        <v>16</v>
      </c>
      <c r="E1735" s="6">
        <v>36708</v>
      </c>
      <c r="F1735" s="7">
        <v>310000</v>
      </c>
      <c r="G1735" s="7">
        <v>309095.6385</v>
      </c>
      <c r="H1735" s="8">
        <v>0.99708270496663298</v>
      </c>
      <c r="I1735" s="32">
        <v>4.4630000000000001</v>
      </c>
      <c r="J1735" s="32">
        <v>4.45</v>
      </c>
      <c r="K1735" s="33">
        <v>0</v>
      </c>
      <c r="L1735" s="33">
        <v>4018.2433000000001</v>
      </c>
    </row>
    <row r="1736" spans="1:12" x14ac:dyDescent="0.2">
      <c r="A1736" s="1" t="s">
        <v>139</v>
      </c>
      <c r="B1736" s="1" t="s">
        <v>958</v>
      </c>
      <c r="C1736" s="1" t="s">
        <v>75</v>
      </c>
      <c r="D1736" s="1" t="s">
        <v>16</v>
      </c>
      <c r="E1736" s="6">
        <v>36708</v>
      </c>
      <c r="F1736" s="7">
        <v>310000</v>
      </c>
      <c r="G1736" s="7">
        <v>309095.6385</v>
      </c>
      <c r="H1736" s="8">
        <v>0.99708270496663298</v>
      </c>
      <c r="I1736" s="32">
        <v>4.4630000000000001</v>
      </c>
      <c r="J1736" s="32">
        <v>4.4450000000000003</v>
      </c>
      <c r="K1736" s="33">
        <v>0</v>
      </c>
      <c r="L1736" s="33">
        <v>5563.7214999999997</v>
      </c>
    </row>
    <row r="1737" spans="1:12" x14ac:dyDescent="0.2">
      <c r="A1737" s="1" t="s">
        <v>226</v>
      </c>
      <c r="B1737" s="1" t="s">
        <v>959</v>
      </c>
      <c r="C1737" s="1" t="s">
        <v>75</v>
      </c>
      <c r="D1737" s="1" t="s">
        <v>16</v>
      </c>
      <c r="E1737" s="6">
        <v>36708</v>
      </c>
      <c r="F1737" s="7">
        <v>-310000</v>
      </c>
      <c r="G1737" s="7">
        <v>-309095.6385</v>
      </c>
      <c r="H1737" s="8">
        <v>0.99708270496663298</v>
      </c>
      <c r="I1737" s="32">
        <v>4.4630000000000001</v>
      </c>
      <c r="J1737" s="32">
        <v>4.45</v>
      </c>
      <c r="K1737" s="33">
        <v>0</v>
      </c>
      <c r="L1737" s="33">
        <v>-4018.2433000000001</v>
      </c>
    </row>
    <row r="1738" spans="1:12" x14ac:dyDescent="0.2">
      <c r="A1738" s="1" t="s">
        <v>150</v>
      </c>
      <c r="B1738" s="1" t="s">
        <v>960</v>
      </c>
      <c r="C1738" s="1" t="s">
        <v>75</v>
      </c>
      <c r="D1738" s="1" t="s">
        <v>16</v>
      </c>
      <c r="E1738" s="6">
        <v>36708</v>
      </c>
      <c r="F1738" s="7">
        <v>-310000</v>
      </c>
      <c r="G1738" s="7">
        <v>-309095.6385</v>
      </c>
      <c r="H1738" s="8">
        <v>0.99708270496663298</v>
      </c>
      <c r="I1738" s="32">
        <v>4.4630000000000001</v>
      </c>
      <c r="J1738" s="32">
        <v>4.4550000000000001</v>
      </c>
      <c r="K1738" s="33">
        <v>0</v>
      </c>
      <c r="L1738" s="33">
        <v>-2472.7651000000001</v>
      </c>
    </row>
    <row r="1739" spans="1:12" x14ac:dyDescent="0.2">
      <c r="A1739" s="1" t="s">
        <v>112</v>
      </c>
      <c r="B1739" s="1" t="s">
        <v>961</v>
      </c>
      <c r="C1739" s="1" t="s">
        <v>75</v>
      </c>
      <c r="D1739" s="1" t="s">
        <v>16</v>
      </c>
      <c r="E1739" s="6">
        <v>36708</v>
      </c>
      <c r="F1739" s="7">
        <v>-310000</v>
      </c>
      <c r="G1739" s="7">
        <v>-309095.6385</v>
      </c>
      <c r="H1739" s="8">
        <v>0.99708270496663298</v>
      </c>
      <c r="I1739" s="32">
        <v>4.4630000000000001</v>
      </c>
      <c r="J1739" s="32">
        <v>4.46</v>
      </c>
      <c r="K1739" s="33">
        <v>0</v>
      </c>
      <c r="L1739" s="33">
        <v>-927.28689999999995</v>
      </c>
    </row>
    <row r="1740" spans="1:12" x14ac:dyDescent="0.2">
      <c r="A1740" s="1" t="s">
        <v>181</v>
      </c>
      <c r="B1740" s="1" t="s">
        <v>962</v>
      </c>
      <c r="C1740" s="1" t="s">
        <v>75</v>
      </c>
      <c r="D1740" s="1" t="s">
        <v>16</v>
      </c>
      <c r="E1740" s="6">
        <v>36708</v>
      </c>
      <c r="F1740" s="7">
        <v>-310000</v>
      </c>
      <c r="G1740" s="7">
        <v>-309095.6385</v>
      </c>
      <c r="H1740" s="8">
        <v>0.99708270496663298</v>
      </c>
      <c r="I1740" s="32">
        <v>4.4630000000000001</v>
      </c>
      <c r="J1740" s="32">
        <v>4.4649999999999999</v>
      </c>
      <c r="K1740" s="33">
        <v>0</v>
      </c>
      <c r="L1740" s="33">
        <v>618.19129999999996</v>
      </c>
    </row>
    <row r="1741" spans="1:12" x14ac:dyDescent="0.2">
      <c r="A1741" s="1" t="s">
        <v>411</v>
      </c>
      <c r="B1741" s="1" t="s">
        <v>963</v>
      </c>
      <c r="C1741" s="1" t="s">
        <v>75</v>
      </c>
      <c r="D1741" s="1" t="s">
        <v>16</v>
      </c>
      <c r="E1741" s="6">
        <v>36708</v>
      </c>
      <c r="F1741" s="7">
        <v>155000</v>
      </c>
      <c r="G1741" s="7">
        <v>154547.8193</v>
      </c>
      <c r="H1741" s="8">
        <v>0.99708270496663298</v>
      </c>
      <c r="I1741" s="32">
        <v>4.4630000000000001</v>
      </c>
      <c r="J1741" s="32">
        <v>4.46</v>
      </c>
      <c r="K1741" s="33">
        <v>0</v>
      </c>
      <c r="L1741" s="33">
        <v>463.64350000000002</v>
      </c>
    </row>
    <row r="1742" spans="1:12" x14ac:dyDescent="0.2">
      <c r="A1742" s="1" t="s">
        <v>198</v>
      </c>
      <c r="B1742" s="1" t="s">
        <v>964</v>
      </c>
      <c r="C1742" s="1" t="s">
        <v>75</v>
      </c>
      <c r="D1742" s="1" t="s">
        <v>16</v>
      </c>
      <c r="E1742" s="6">
        <v>36708</v>
      </c>
      <c r="F1742" s="7">
        <v>155000</v>
      </c>
      <c r="G1742" s="7">
        <v>154547.8193</v>
      </c>
      <c r="H1742" s="8">
        <v>0.99708270496663298</v>
      </c>
      <c r="I1742" s="32">
        <v>4.4630000000000001</v>
      </c>
      <c r="J1742" s="32">
        <v>4.46</v>
      </c>
      <c r="K1742" s="33">
        <v>0</v>
      </c>
      <c r="L1742" s="33">
        <v>463.64350000000002</v>
      </c>
    </row>
    <row r="1743" spans="1:12" x14ac:dyDescent="0.2">
      <c r="A1743" s="1" t="s">
        <v>181</v>
      </c>
      <c r="B1743" s="1" t="s">
        <v>965</v>
      </c>
      <c r="C1743" s="1" t="s">
        <v>75</v>
      </c>
      <c r="D1743" s="1" t="s">
        <v>16</v>
      </c>
      <c r="E1743" s="6">
        <v>36708</v>
      </c>
      <c r="F1743" s="7">
        <v>-310000</v>
      </c>
      <c r="G1743" s="7">
        <v>-309095.6385</v>
      </c>
      <c r="H1743" s="8">
        <v>0.99708270496663298</v>
      </c>
      <c r="I1743" s="32">
        <v>4.4630000000000001</v>
      </c>
      <c r="J1743" s="32">
        <v>4.4649999999999999</v>
      </c>
      <c r="K1743" s="33">
        <v>0</v>
      </c>
      <c r="L1743" s="33">
        <v>618.19129999999996</v>
      </c>
    </row>
    <row r="1744" spans="1:12" x14ac:dyDescent="0.2">
      <c r="A1744" s="1" t="s">
        <v>200</v>
      </c>
      <c r="B1744" s="1" t="s">
        <v>966</v>
      </c>
      <c r="C1744" s="1" t="s">
        <v>75</v>
      </c>
      <c r="D1744" s="1" t="s">
        <v>16</v>
      </c>
      <c r="E1744" s="6">
        <v>36708</v>
      </c>
      <c r="F1744" s="7">
        <v>-310000</v>
      </c>
      <c r="G1744" s="7">
        <v>-309095.6385</v>
      </c>
      <c r="H1744" s="8">
        <v>0.99708270496663298</v>
      </c>
      <c r="I1744" s="32">
        <v>4.4630000000000001</v>
      </c>
      <c r="J1744" s="32">
        <v>4.47</v>
      </c>
      <c r="K1744" s="33">
        <v>0</v>
      </c>
      <c r="L1744" s="33">
        <v>2163.6695</v>
      </c>
    </row>
    <row r="1745" spans="1:12" x14ac:dyDescent="0.2">
      <c r="A1745" s="1" t="s">
        <v>112</v>
      </c>
      <c r="B1745" s="1" t="s">
        <v>967</v>
      </c>
      <c r="C1745" s="1" t="s">
        <v>75</v>
      </c>
      <c r="D1745" s="1" t="s">
        <v>16</v>
      </c>
      <c r="E1745" s="6">
        <v>36708</v>
      </c>
      <c r="F1745" s="7">
        <v>500000</v>
      </c>
      <c r="G1745" s="7">
        <v>498541.35249999998</v>
      </c>
      <c r="H1745" s="8">
        <v>0.99708270496663298</v>
      </c>
      <c r="I1745" s="32">
        <v>4.4630000000000001</v>
      </c>
      <c r="J1745" s="32">
        <v>3.45</v>
      </c>
      <c r="K1745" s="33">
        <v>0</v>
      </c>
      <c r="L1745" s="33">
        <v>505022.39010000002</v>
      </c>
    </row>
    <row r="1746" spans="1:12" x14ac:dyDescent="0.2">
      <c r="A1746" s="1" t="s">
        <v>112</v>
      </c>
      <c r="B1746" s="1" t="s">
        <v>968</v>
      </c>
      <c r="C1746" s="1" t="s">
        <v>75</v>
      </c>
      <c r="D1746" s="1" t="s">
        <v>16</v>
      </c>
      <c r="E1746" s="6">
        <v>36800</v>
      </c>
      <c r="F1746" s="7">
        <v>-500000</v>
      </c>
      <c r="G1746" s="7">
        <v>-490023.19809999998</v>
      </c>
      <c r="H1746" s="8">
        <v>0.98004639623156797</v>
      </c>
      <c r="I1746" s="32">
        <v>4.3540000000000001</v>
      </c>
      <c r="J1746" s="32">
        <v>3.355</v>
      </c>
      <c r="K1746" s="33">
        <v>0</v>
      </c>
      <c r="L1746" s="33">
        <v>-489533.17489999998</v>
      </c>
    </row>
    <row r="1747" spans="1:12" x14ac:dyDescent="0.2">
      <c r="A1747" s="1" t="s">
        <v>203</v>
      </c>
      <c r="B1747" s="1" t="s">
        <v>969</v>
      </c>
      <c r="C1747" s="1" t="s">
        <v>75</v>
      </c>
      <c r="D1747" s="1" t="s">
        <v>16</v>
      </c>
      <c r="E1747" s="6">
        <v>36739</v>
      </c>
      <c r="F1747" s="7">
        <v>310000</v>
      </c>
      <c r="G1747" s="7">
        <v>307328.19799999997</v>
      </c>
      <c r="H1747" s="8">
        <v>0.99138128386536595</v>
      </c>
      <c r="I1747" s="32">
        <v>4.4219999999999997</v>
      </c>
      <c r="J1747" s="32">
        <v>4.43</v>
      </c>
      <c r="K1747" s="33">
        <v>0</v>
      </c>
      <c r="L1747" s="33">
        <v>-2458.6255999999998</v>
      </c>
    </row>
    <row r="1748" spans="1:12" x14ac:dyDescent="0.2">
      <c r="A1748" s="1" t="s">
        <v>230</v>
      </c>
      <c r="B1748" s="1" t="s">
        <v>970</v>
      </c>
      <c r="C1748" s="1" t="s">
        <v>75</v>
      </c>
      <c r="D1748" s="1" t="s">
        <v>16</v>
      </c>
      <c r="E1748" s="6">
        <v>36708</v>
      </c>
      <c r="F1748" s="7">
        <v>300000</v>
      </c>
      <c r="G1748" s="7">
        <v>299124.81150000001</v>
      </c>
      <c r="H1748" s="8">
        <v>0.99708270496663298</v>
      </c>
      <c r="I1748" s="32">
        <v>4.4630000000000001</v>
      </c>
      <c r="J1748" s="32">
        <v>4.45</v>
      </c>
      <c r="K1748" s="33">
        <v>0</v>
      </c>
      <c r="L1748" s="33">
        <v>3888.6224999999999</v>
      </c>
    </row>
    <row r="1749" spans="1:12" x14ac:dyDescent="0.2">
      <c r="A1749" s="1" t="s">
        <v>198</v>
      </c>
      <c r="B1749" s="1" t="s">
        <v>971</v>
      </c>
      <c r="C1749" s="1" t="s">
        <v>75</v>
      </c>
      <c r="D1749" s="1" t="s">
        <v>16</v>
      </c>
      <c r="E1749" s="6">
        <v>36923</v>
      </c>
      <c r="F1749" s="7">
        <v>-200000</v>
      </c>
      <c r="G1749" s="7">
        <v>-191414.90640000001</v>
      </c>
      <c r="H1749" s="8">
        <v>0.95707453211344096</v>
      </c>
      <c r="I1749" s="32">
        <v>4.2160000000000002</v>
      </c>
      <c r="J1749" s="32">
        <v>4.1849999999999996</v>
      </c>
      <c r="K1749" s="33">
        <v>0</v>
      </c>
      <c r="L1749" s="33">
        <v>-5933.8621000000003</v>
      </c>
    </row>
    <row r="1750" spans="1:12" x14ac:dyDescent="0.2">
      <c r="A1750" s="1" t="s">
        <v>198</v>
      </c>
      <c r="B1750" s="1" t="s">
        <v>972</v>
      </c>
      <c r="C1750" s="1" t="s">
        <v>75</v>
      </c>
      <c r="D1750" s="1" t="s">
        <v>16</v>
      </c>
      <c r="E1750" s="6">
        <v>36708</v>
      </c>
      <c r="F1750" s="7">
        <v>1500000</v>
      </c>
      <c r="G1750" s="7">
        <v>1495624.0574</v>
      </c>
      <c r="H1750" s="8">
        <v>0.99708270496663298</v>
      </c>
      <c r="I1750" s="32">
        <v>4.4630000000000001</v>
      </c>
      <c r="J1750" s="32">
        <v>4.43</v>
      </c>
      <c r="K1750" s="33">
        <v>0</v>
      </c>
      <c r="L1750" s="33">
        <v>49355.5939</v>
      </c>
    </row>
    <row r="1751" spans="1:12" x14ac:dyDescent="0.2">
      <c r="A1751" s="1" t="s">
        <v>170</v>
      </c>
      <c r="B1751" s="1" t="s">
        <v>973</v>
      </c>
      <c r="C1751" s="1" t="s">
        <v>75</v>
      </c>
      <c r="D1751" s="1" t="s">
        <v>16</v>
      </c>
      <c r="E1751" s="6">
        <v>36708</v>
      </c>
      <c r="F1751" s="7">
        <v>500000</v>
      </c>
      <c r="G1751" s="7">
        <v>498541.35249999998</v>
      </c>
      <c r="H1751" s="8">
        <v>0.99708270496663298</v>
      </c>
      <c r="I1751" s="32">
        <v>4.4630000000000001</v>
      </c>
      <c r="J1751" s="32">
        <v>4.37</v>
      </c>
      <c r="K1751" s="33">
        <v>0</v>
      </c>
      <c r="L1751" s="33">
        <v>46364.345800000003</v>
      </c>
    </row>
    <row r="1752" spans="1:12" x14ac:dyDescent="0.2">
      <c r="A1752" s="1" t="s">
        <v>170</v>
      </c>
      <c r="B1752" s="1" t="s">
        <v>974</v>
      </c>
      <c r="C1752" s="1" t="s">
        <v>75</v>
      </c>
      <c r="D1752" s="1" t="s">
        <v>16</v>
      </c>
      <c r="E1752" s="6">
        <v>36708</v>
      </c>
      <c r="F1752" s="7">
        <v>500000</v>
      </c>
      <c r="G1752" s="7">
        <v>498541.35249999998</v>
      </c>
      <c r="H1752" s="8">
        <v>0.99708270496663298</v>
      </c>
      <c r="I1752" s="32">
        <v>4.4630000000000001</v>
      </c>
      <c r="J1752" s="32">
        <v>4.38</v>
      </c>
      <c r="K1752" s="33">
        <v>0</v>
      </c>
      <c r="L1752" s="33">
        <v>41378.9323</v>
      </c>
    </row>
    <row r="1753" spans="1:12" x14ac:dyDescent="0.2">
      <c r="A1753" s="1" t="s">
        <v>170</v>
      </c>
      <c r="B1753" s="1" t="s">
        <v>975</v>
      </c>
      <c r="C1753" s="1" t="s">
        <v>75</v>
      </c>
      <c r="D1753" s="1" t="s">
        <v>16</v>
      </c>
      <c r="E1753" s="6">
        <v>36708</v>
      </c>
      <c r="F1753" s="7">
        <v>500000</v>
      </c>
      <c r="G1753" s="7">
        <v>498541.35249999998</v>
      </c>
      <c r="H1753" s="8">
        <v>0.99708270496663298</v>
      </c>
      <c r="I1753" s="32">
        <v>4.4630000000000001</v>
      </c>
      <c r="J1753" s="32">
        <v>4.4000000000000004</v>
      </c>
      <c r="K1753" s="33">
        <v>0</v>
      </c>
      <c r="L1753" s="33">
        <v>31408.105200000002</v>
      </c>
    </row>
    <row r="1754" spans="1:12" x14ac:dyDescent="0.2">
      <c r="A1754" s="1" t="s">
        <v>170</v>
      </c>
      <c r="B1754" s="1" t="s">
        <v>976</v>
      </c>
      <c r="C1754" s="1" t="s">
        <v>75</v>
      </c>
      <c r="D1754" s="1" t="s">
        <v>16</v>
      </c>
      <c r="E1754" s="6">
        <v>36708</v>
      </c>
      <c r="F1754" s="7">
        <v>500000</v>
      </c>
      <c r="G1754" s="7">
        <v>498541.35249999998</v>
      </c>
      <c r="H1754" s="8">
        <v>0.99708270496663298</v>
      </c>
      <c r="I1754" s="32">
        <v>4.4630000000000001</v>
      </c>
      <c r="J1754" s="32">
        <v>4.4400000000000004</v>
      </c>
      <c r="K1754" s="33">
        <v>0</v>
      </c>
      <c r="L1754" s="33">
        <v>11466.4511</v>
      </c>
    </row>
    <row r="1755" spans="1:12" x14ac:dyDescent="0.2">
      <c r="A1755" s="1" t="s">
        <v>331</v>
      </c>
      <c r="B1755" s="1" t="s">
        <v>977</v>
      </c>
      <c r="C1755" s="1" t="s">
        <v>75</v>
      </c>
      <c r="D1755" s="1" t="s">
        <v>16</v>
      </c>
      <c r="E1755" s="6">
        <v>36982</v>
      </c>
      <c r="F1755" s="7">
        <v>-300000</v>
      </c>
      <c r="G1755" s="7">
        <v>-283807.00270000001</v>
      </c>
      <c r="H1755" s="8">
        <v>0.946023342338975</v>
      </c>
      <c r="I1755" s="32">
        <v>3.7389999999999999</v>
      </c>
      <c r="J1755" s="32">
        <v>3.5249999999999999</v>
      </c>
      <c r="K1755" s="33">
        <v>0</v>
      </c>
      <c r="L1755" s="33">
        <v>-60734.698600000003</v>
      </c>
    </row>
    <row r="1756" spans="1:12" x14ac:dyDescent="0.2">
      <c r="A1756" s="1" t="s">
        <v>331</v>
      </c>
      <c r="B1756" s="1" t="s">
        <v>977</v>
      </c>
      <c r="C1756" s="1" t="s">
        <v>75</v>
      </c>
      <c r="D1756" s="1" t="s">
        <v>16</v>
      </c>
      <c r="E1756" s="6">
        <v>37012</v>
      </c>
      <c r="F1756" s="7">
        <v>-310000</v>
      </c>
      <c r="G1756" s="7">
        <v>-291555.31300000002</v>
      </c>
      <c r="H1756" s="8">
        <v>0.94050100977074902</v>
      </c>
      <c r="I1756" s="32">
        <v>3.593</v>
      </c>
      <c r="J1756" s="32">
        <v>3.5249999999999999</v>
      </c>
      <c r="K1756" s="33">
        <v>0</v>
      </c>
      <c r="L1756" s="33">
        <v>-19825.761299999998</v>
      </c>
    </row>
    <row r="1757" spans="1:12" x14ac:dyDescent="0.2">
      <c r="A1757" s="1" t="s">
        <v>331</v>
      </c>
      <c r="B1757" s="1" t="s">
        <v>977</v>
      </c>
      <c r="C1757" s="1" t="s">
        <v>75</v>
      </c>
      <c r="D1757" s="1" t="s">
        <v>16</v>
      </c>
      <c r="E1757" s="6">
        <v>37043</v>
      </c>
      <c r="F1757" s="7">
        <v>-300000</v>
      </c>
      <c r="G1757" s="7">
        <v>-280442.22279999999</v>
      </c>
      <c r="H1757" s="8">
        <v>0.93480740935338502</v>
      </c>
      <c r="I1757" s="32">
        <v>3.56</v>
      </c>
      <c r="J1757" s="32">
        <v>3.5249999999999999</v>
      </c>
      <c r="K1757" s="33">
        <v>0</v>
      </c>
      <c r="L1757" s="33">
        <v>-9815.4778000000006</v>
      </c>
    </row>
    <row r="1758" spans="1:12" x14ac:dyDescent="0.2">
      <c r="A1758" s="1" t="s">
        <v>331</v>
      </c>
      <c r="B1758" s="1" t="s">
        <v>977</v>
      </c>
      <c r="C1758" s="1" t="s">
        <v>75</v>
      </c>
      <c r="D1758" s="1" t="s">
        <v>16</v>
      </c>
      <c r="E1758" s="6">
        <v>37073</v>
      </c>
      <c r="F1758" s="7">
        <v>-310000</v>
      </c>
      <c r="G1758" s="7">
        <v>-288090.29300000001</v>
      </c>
      <c r="H1758" s="8">
        <v>0.92932352572618904</v>
      </c>
      <c r="I1758" s="32">
        <v>3.552</v>
      </c>
      <c r="J1758" s="32">
        <v>3.5249999999999999</v>
      </c>
      <c r="K1758" s="33">
        <v>0</v>
      </c>
      <c r="L1758" s="33">
        <v>-7778.4378999999999</v>
      </c>
    </row>
    <row r="1759" spans="1:12" x14ac:dyDescent="0.2">
      <c r="A1759" s="1" t="s">
        <v>331</v>
      </c>
      <c r="B1759" s="1" t="s">
        <v>977</v>
      </c>
      <c r="C1759" s="1" t="s">
        <v>75</v>
      </c>
      <c r="D1759" s="1" t="s">
        <v>16</v>
      </c>
      <c r="E1759" s="6">
        <v>37104</v>
      </c>
      <c r="F1759" s="7">
        <v>-310000</v>
      </c>
      <c r="G1759" s="7">
        <v>-286346.80119999999</v>
      </c>
      <c r="H1759" s="8">
        <v>0.92369935869303299</v>
      </c>
      <c r="I1759" s="32">
        <v>3.5510000000000002</v>
      </c>
      <c r="J1759" s="32">
        <v>3.5249999999999999</v>
      </c>
      <c r="K1759" s="33">
        <v>0</v>
      </c>
      <c r="L1759" s="33">
        <v>-7445.0168000000003</v>
      </c>
    </row>
    <row r="1760" spans="1:12" x14ac:dyDescent="0.2">
      <c r="A1760" s="1" t="s">
        <v>331</v>
      </c>
      <c r="B1760" s="1" t="s">
        <v>977</v>
      </c>
      <c r="C1760" s="1" t="s">
        <v>75</v>
      </c>
      <c r="D1760" s="1" t="s">
        <v>16</v>
      </c>
      <c r="E1760" s="6">
        <v>37135</v>
      </c>
      <c r="F1760" s="7">
        <v>-300000</v>
      </c>
      <c r="G1760" s="7">
        <v>-275428.36109999998</v>
      </c>
      <c r="H1760" s="8">
        <v>0.91809453690174003</v>
      </c>
      <c r="I1760" s="32">
        <v>3.5310000000000001</v>
      </c>
      <c r="J1760" s="32">
        <v>3.5249999999999999</v>
      </c>
      <c r="K1760" s="33">
        <v>0</v>
      </c>
      <c r="L1760" s="33">
        <v>-1652.5702000000001</v>
      </c>
    </row>
    <row r="1761" spans="1:12" x14ac:dyDescent="0.2">
      <c r="A1761" s="1" t="s">
        <v>331</v>
      </c>
      <c r="B1761" s="1" t="s">
        <v>977</v>
      </c>
      <c r="C1761" s="1" t="s">
        <v>75</v>
      </c>
      <c r="D1761" s="1" t="s">
        <v>16</v>
      </c>
      <c r="E1761" s="6">
        <v>37165</v>
      </c>
      <c r="F1761" s="7">
        <v>-310000</v>
      </c>
      <c r="G1761" s="7">
        <v>-282938.34049999999</v>
      </c>
      <c r="H1761" s="8">
        <v>0.91270432430278303</v>
      </c>
      <c r="I1761" s="32">
        <v>3.54</v>
      </c>
      <c r="J1761" s="32">
        <v>3.5249999999999999</v>
      </c>
      <c r="K1761" s="33">
        <v>0</v>
      </c>
      <c r="L1761" s="33">
        <v>-4244.0751</v>
      </c>
    </row>
    <row r="1762" spans="1:12" x14ac:dyDescent="0.2">
      <c r="A1762" s="1" t="s">
        <v>105</v>
      </c>
      <c r="B1762" s="1" t="s">
        <v>978</v>
      </c>
      <c r="C1762" s="1" t="s">
        <v>75</v>
      </c>
      <c r="D1762" s="1" t="s">
        <v>16</v>
      </c>
      <c r="E1762" s="6">
        <v>36708</v>
      </c>
      <c r="F1762" s="7">
        <v>-500000</v>
      </c>
      <c r="G1762" s="7">
        <v>-498541.35249999998</v>
      </c>
      <c r="H1762" s="8">
        <v>0.99708270496663298</v>
      </c>
      <c r="I1762" s="32">
        <v>4.4630000000000001</v>
      </c>
      <c r="J1762" s="32">
        <v>4.3250000000000002</v>
      </c>
      <c r="K1762" s="33">
        <v>0</v>
      </c>
      <c r="L1762" s="33">
        <v>-68798.706600000005</v>
      </c>
    </row>
    <row r="1763" spans="1:12" x14ac:dyDescent="0.2">
      <c r="A1763" s="1" t="s">
        <v>132</v>
      </c>
      <c r="B1763" s="1" t="s">
        <v>979</v>
      </c>
      <c r="C1763" s="1" t="s">
        <v>75</v>
      </c>
      <c r="D1763" s="1" t="s">
        <v>16</v>
      </c>
      <c r="E1763" s="6">
        <v>36800</v>
      </c>
      <c r="F1763" s="7">
        <v>1000000</v>
      </c>
      <c r="G1763" s="7">
        <v>980046.39619999996</v>
      </c>
      <c r="H1763" s="8">
        <v>0.98004639623156797</v>
      </c>
      <c r="I1763" s="32">
        <v>4.3540000000000001</v>
      </c>
      <c r="J1763" s="32">
        <v>4.3</v>
      </c>
      <c r="K1763" s="33">
        <v>0</v>
      </c>
      <c r="L1763" s="33">
        <v>52922.505400000002</v>
      </c>
    </row>
    <row r="1764" spans="1:12" x14ac:dyDescent="0.2">
      <c r="A1764" s="1" t="s">
        <v>132</v>
      </c>
      <c r="B1764" s="1" t="s">
        <v>980</v>
      </c>
      <c r="C1764" s="1" t="s">
        <v>75</v>
      </c>
      <c r="D1764" s="1" t="s">
        <v>16</v>
      </c>
      <c r="E1764" s="6">
        <v>36770</v>
      </c>
      <c r="F1764" s="7">
        <v>1000000</v>
      </c>
      <c r="G1764" s="7">
        <v>985641.30859999999</v>
      </c>
      <c r="H1764" s="8">
        <v>0.98564130855926402</v>
      </c>
      <c r="I1764" s="32">
        <v>4.3819999999999997</v>
      </c>
      <c r="J1764" s="32">
        <v>4.3150000000000004</v>
      </c>
      <c r="K1764" s="33">
        <v>0</v>
      </c>
      <c r="L1764" s="33">
        <v>66037.967699999994</v>
      </c>
    </row>
    <row r="1765" spans="1:12" x14ac:dyDescent="0.2">
      <c r="A1765" s="1" t="s">
        <v>981</v>
      </c>
      <c r="B1765" s="1" t="s">
        <v>982</v>
      </c>
      <c r="C1765" s="1" t="s">
        <v>75</v>
      </c>
      <c r="D1765" s="1" t="s">
        <v>16</v>
      </c>
      <c r="E1765" s="6">
        <v>36800</v>
      </c>
      <c r="F1765" s="7">
        <v>10000000</v>
      </c>
      <c r="G1765" s="7">
        <v>9800463.9623000007</v>
      </c>
      <c r="H1765" s="8">
        <v>0.98004639623156797</v>
      </c>
      <c r="I1765" s="32">
        <v>4.3540000000000001</v>
      </c>
      <c r="J1765" s="32">
        <v>4.2</v>
      </c>
      <c r="K1765" s="33">
        <v>0</v>
      </c>
      <c r="L1765" s="33">
        <v>1509271.4502000001</v>
      </c>
    </row>
    <row r="1766" spans="1:12" x14ac:dyDescent="0.2">
      <c r="A1766" s="1" t="s">
        <v>983</v>
      </c>
      <c r="B1766" s="1" t="s">
        <v>984</v>
      </c>
      <c r="C1766" s="1" t="s">
        <v>75</v>
      </c>
      <c r="D1766" s="1" t="s">
        <v>16</v>
      </c>
      <c r="E1766" s="6">
        <v>36708</v>
      </c>
      <c r="F1766" s="7">
        <v>-1000000</v>
      </c>
      <c r="G1766" s="7">
        <v>-997082.70499999996</v>
      </c>
      <c r="H1766" s="8">
        <v>0.99708270496663298</v>
      </c>
      <c r="I1766" s="32">
        <v>4.4630000000000001</v>
      </c>
      <c r="J1766" s="32">
        <v>4.375</v>
      </c>
      <c r="K1766" s="33">
        <v>0</v>
      </c>
      <c r="L1766" s="33">
        <v>-87743.278000000006</v>
      </c>
    </row>
    <row r="1767" spans="1:12" x14ac:dyDescent="0.2">
      <c r="A1767" s="1" t="s">
        <v>983</v>
      </c>
      <c r="B1767" s="1" t="s">
        <v>985</v>
      </c>
      <c r="C1767" s="1" t="s">
        <v>75</v>
      </c>
      <c r="D1767" s="1" t="s">
        <v>16</v>
      </c>
      <c r="E1767" s="6">
        <v>36708</v>
      </c>
      <c r="F1767" s="7">
        <v>-1000000</v>
      </c>
      <c r="G1767" s="7">
        <v>-997082.70499999996</v>
      </c>
      <c r="H1767" s="8">
        <v>0.99708270496663298</v>
      </c>
      <c r="I1767" s="32">
        <v>4.4630000000000001</v>
      </c>
      <c r="J1767" s="32">
        <v>4.34</v>
      </c>
      <c r="K1767" s="33">
        <v>0</v>
      </c>
      <c r="L1767" s="33">
        <v>-122641.1727</v>
      </c>
    </row>
    <row r="1768" spans="1:12" x14ac:dyDescent="0.2">
      <c r="A1768" s="1" t="s">
        <v>983</v>
      </c>
      <c r="B1768" s="1" t="s">
        <v>986</v>
      </c>
      <c r="C1768" s="1" t="s">
        <v>75</v>
      </c>
      <c r="D1768" s="1" t="s">
        <v>16</v>
      </c>
      <c r="E1768" s="6">
        <v>36708</v>
      </c>
      <c r="F1768" s="7">
        <v>500000</v>
      </c>
      <c r="G1768" s="7">
        <v>498541.35249999998</v>
      </c>
      <c r="H1768" s="8">
        <v>0.99708270496663298</v>
      </c>
      <c r="I1768" s="32">
        <v>4.4630000000000001</v>
      </c>
      <c r="J1768" s="32">
        <v>4.38</v>
      </c>
      <c r="K1768" s="33">
        <v>0</v>
      </c>
      <c r="L1768" s="33">
        <v>41378.9323</v>
      </c>
    </row>
    <row r="1769" spans="1:12" x14ac:dyDescent="0.2">
      <c r="A1769" s="1" t="s">
        <v>987</v>
      </c>
      <c r="B1769" s="1" t="s">
        <v>988</v>
      </c>
      <c r="C1769" s="1" t="s">
        <v>75</v>
      </c>
      <c r="D1769" s="1" t="s">
        <v>16</v>
      </c>
      <c r="E1769" s="6">
        <v>36708</v>
      </c>
      <c r="F1769" s="7">
        <v>2500000</v>
      </c>
      <c r="G1769" s="7">
        <v>2492706.7623999999</v>
      </c>
      <c r="H1769" s="8">
        <v>0.99708270496663298</v>
      </c>
      <c r="I1769" s="32">
        <v>4.4630000000000001</v>
      </c>
      <c r="J1769" s="32">
        <v>4.3499999999999996</v>
      </c>
      <c r="K1769" s="33">
        <v>0</v>
      </c>
      <c r="L1769" s="33">
        <v>281675.86420000001</v>
      </c>
    </row>
    <row r="1770" spans="1:12" x14ac:dyDescent="0.2">
      <c r="A1770" s="1" t="s">
        <v>987</v>
      </c>
      <c r="B1770" s="1" t="s">
        <v>989</v>
      </c>
      <c r="C1770" s="1" t="s">
        <v>75</v>
      </c>
      <c r="D1770" s="1" t="s">
        <v>16</v>
      </c>
      <c r="E1770" s="6">
        <v>36770</v>
      </c>
      <c r="F1770" s="7">
        <v>-1250000</v>
      </c>
      <c r="G1770" s="7">
        <v>-1232051.6357</v>
      </c>
      <c r="H1770" s="8">
        <v>0.98564130855926402</v>
      </c>
      <c r="I1770" s="32">
        <v>4.3819999999999997</v>
      </c>
      <c r="J1770" s="32">
        <v>4.3</v>
      </c>
      <c r="K1770" s="33">
        <v>0</v>
      </c>
      <c r="L1770" s="33">
        <v>-101028.2341</v>
      </c>
    </row>
    <row r="1771" spans="1:12" x14ac:dyDescent="0.2">
      <c r="A1771" s="1" t="s">
        <v>987</v>
      </c>
      <c r="B1771" s="1" t="s">
        <v>990</v>
      </c>
      <c r="C1771" s="1" t="s">
        <v>75</v>
      </c>
      <c r="D1771" s="1" t="s">
        <v>16</v>
      </c>
      <c r="E1771" s="6">
        <v>36800</v>
      </c>
      <c r="F1771" s="7">
        <v>-1250000</v>
      </c>
      <c r="G1771" s="7">
        <v>-1225057.9953000001</v>
      </c>
      <c r="H1771" s="8">
        <v>0.98004639623156797</v>
      </c>
      <c r="I1771" s="32">
        <v>4.3540000000000001</v>
      </c>
      <c r="J1771" s="32">
        <v>4.2824999999999998</v>
      </c>
      <c r="K1771" s="33">
        <v>0</v>
      </c>
      <c r="L1771" s="33">
        <v>-87591.646699999998</v>
      </c>
    </row>
    <row r="1772" spans="1:12" x14ac:dyDescent="0.2">
      <c r="A1772" s="1" t="s">
        <v>991</v>
      </c>
      <c r="B1772" s="1" t="s">
        <v>992</v>
      </c>
      <c r="C1772" s="1" t="s">
        <v>75</v>
      </c>
      <c r="D1772" s="1" t="s">
        <v>16</v>
      </c>
      <c r="E1772" s="6">
        <v>36861</v>
      </c>
      <c r="F1772" s="7">
        <v>200000</v>
      </c>
      <c r="G1772" s="7">
        <v>193736.63320000001</v>
      </c>
      <c r="H1772" s="8">
        <v>0.96868316580300295</v>
      </c>
      <c r="I1772" s="32">
        <v>4.47</v>
      </c>
      <c r="J1772" s="32">
        <v>4.4800000000000004</v>
      </c>
      <c r="K1772" s="33">
        <v>0</v>
      </c>
      <c r="L1772" s="33">
        <v>-1937.3662999999999</v>
      </c>
    </row>
    <row r="1773" spans="1:12" x14ac:dyDescent="0.2">
      <c r="A1773" s="1" t="s">
        <v>181</v>
      </c>
      <c r="B1773" s="1" t="s">
        <v>993</v>
      </c>
      <c r="C1773" s="1" t="s">
        <v>75</v>
      </c>
      <c r="D1773" s="1" t="s">
        <v>16</v>
      </c>
      <c r="E1773" s="6">
        <v>36708</v>
      </c>
      <c r="F1773" s="7">
        <v>-500000</v>
      </c>
      <c r="G1773" s="7">
        <v>-498541.35249999998</v>
      </c>
      <c r="H1773" s="8">
        <v>0.99708270496663298</v>
      </c>
      <c r="I1773" s="32">
        <v>4.4630000000000001</v>
      </c>
      <c r="J1773" s="32">
        <v>4.3650000000000002</v>
      </c>
      <c r="K1773" s="33">
        <v>0</v>
      </c>
      <c r="L1773" s="33">
        <v>-48857.052499999998</v>
      </c>
    </row>
    <row r="1774" spans="1:12" x14ac:dyDescent="0.2">
      <c r="A1774" s="1" t="s">
        <v>181</v>
      </c>
      <c r="B1774" s="1" t="s">
        <v>994</v>
      </c>
      <c r="C1774" s="1" t="s">
        <v>75</v>
      </c>
      <c r="D1774" s="1" t="s">
        <v>16</v>
      </c>
      <c r="E1774" s="6">
        <v>36708</v>
      </c>
      <c r="F1774" s="7">
        <v>1000000</v>
      </c>
      <c r="G1774" s="7">
        <v>997082.70499999996</v>
      </c>
      <c r="H1774" s="8">
        <v>0.99708270496663298</v>
      </c>
      <c r="I1774" s="32">
        <v>4.4630000000000001</v>
      </c>
      <c r="J1774" s="32">
        <v>4.42</v>
      </c>
      <c r="K1774" s="33">
        <v>0</v>
      </c>
      <c r="L1774" s="33">
        <v>42874.556299999997</v>
      </c>
    </row>
    <row r="1775" spans="1:12" x14ac:dyDescent="0.2">
      <c r="A1775" s="1" t="s">
        <v>991</v>
      </c>
      <c r="B1775" s="1" t="s">
        <v>995</v>
      </c>
      <c r="C1775" s="1" t="s">
        <v>75</v>
      </c>
      <c r="D1775" s="1" t="s">
        <v>16</v>
      </c>
      <c r="E1775" s="6">
        <v>36861</v>
      </c>
      <c r="F1775" s="7">
        <v>600000</v>
      </c>
      <c r="G1775" s="7">
        <v>581209.89950000006</v>
      </c>
      <c r="H1775" s="8">
        <v>0.96868316580300295</v>
      </c>
      <c r="I1775" s="32">
        <v>4.47</v>
      </c>
      <c r="J1775" s="32">
        <v>4.47</v>
      </c>
      <c r="K1775" s="33">
        <v>0</v>
      </c>
      <c r="L1775" s="33">
        <v>0</v>
      </c>
    </row>
    <row r="1776" spans="1:12" x14ac:dyDescent="0.2">
      <c r="A1776" s="1" t="s">
        <v>991</v>
      </c>
      <c r="B1776" s="1" t="s">
        <v>996</v>
      </c>
      <c r="C1776" s="1" t="s">
        <v>75</v>
      </c>
      <c r="D1776" s="1" t="s">
        <v>16</v>
      </c>
      <c r="E1776" s="6">
        <v>36892</v>
      </c>
      <c r="F1776" s="7">
        <v>-600000</v>
      </c>
      <c r="G1776" s="7">
        <v>-577731.35030000005</v>
      </c>
      <c r="H1776" s="8">
        <v>0.96288558379760603</v>
      </c>
      <c r="I1776" s="32">
        <v>4.4539999999999997</v>
      </c>
      <c r="J1776" s="32">
        <v>4.4574999999999996</v>
      </c>
      <c r="K1776" s="33">
        <v>0</v>
      </c>
      <c r="L1776" s="33">
        <v>2022.0597</v>
      </c>
    </row>
    <row r="1777" spans="1:12" x14ac:dyDescent="0.2">
      <c r="A1777" s="1" t="s">
        <v>277</v>
      </c>
      <c r="B1777" s="1" t="s">
        <v>997</v>
      </c>
      <c r="C1777" s="1" t="s">
        <v>75</v>
      </c>
      <c r="D1777" s="1" t="s">
        <v>16</v>
      </c>
      <c r="E1777" s="6">
        <v>36708</v>
      </c>
      <c r="F1777" s="7">
        <v>500000</v>
      </c>
      <c r="G1777" s="7">
        <v>498541.35249999998</v>
      </c>
      <c r="H1777" s="8">
        <v>0.99708270496663298</v>
      </c>
      <c r="I1777" s="32">
        <v>4.4630000000000001</v>
      </c>
      <c r="J1777" s="32">
        <v>4.37</v>
      </c>
      <c r="K1777" s="33">
        <v>0</v>
      </c>
      <c r="L1777" s="33">
        <v>46364.345800000003</v>
      </c>
    </row>
    <row r="1778" spans="1:12" x14ac:dyDescent="0.2">
      <c r="A1778" s="1" t="s">
        <v>277</v>
      </c>
      <c r="B1778" s="1" t="s">
        <v>998</v>
      </c>
      <c r="C1778" s="1" t="s">
        <v>75</v>
      </c>
      <c r="D1778" s="1" t="s">
        <v>16</v>
      </c>
      <c r="E1778" s="6">
        <v>36708</v>
      </c>
      <c r="F1778" s="7">
        <v>500000</v>
      </c>
      <c r="G1778" s="7">
        <v>498541.35249999998</v>
      </c>
      <c r="H1778" s="8">
        <v>0.99708270496663298</v>
      </c>
      <c r="I1778" s="32">
        <v>4.4630000000000001</v>
      </c>
      <c r="J1778" s="32">
        <v>4.38</v>
      </c>
      <c r="K1778" s="33">
        <v>0</v>
      </c>
      <c r="L1778" s="33">
        <v>41378.9323</v>
      </c>
    </row>
    <row r="1779" spans="1:12" x14ac:dyDescent="0.2">
      <c r="A1779" s="1" t="s">
        <v>277</v>
      </c>
      <c r="B1779" s="1" t="s">
        <v>999</v>
      </c>
      <c r="C1779" s="1" t="s">
        <v>75</v>
      </c>
      <c r="D1779" s="1" t="s">
        <v>16</v>
      </c>
      <c r="E1779" s="6">
        <v>36708</v>
      </c>
      <c r="F1779" s="7">
        <v>-1000000</v>
      </c>
      <c r="G1779" s="7">
        <v>-997082.70499999996</v>
      </c>
      <c r="H1779" s="8">
        <v>0.99708270496663298</v>
      </c>
      <c r="I1779" s="32">
        <v>4.4630000000000001</v>
      </c>
      <c r="J1779" s="32">
        <v>4.3410000000000002</v>
      </c>
      <c r="K1779" s="33">
        <v>0</v>
      </c>
      <c r="L1779" s="33">
        <v>-121644.09</v>
      </c>
    </row>
    <row r="1780" spans="1:12" x14ac:dyDescent="0.2">
      <c r="A1780" s="1" t="s">
        <v>277</v>
      </c>
      <c r="B1780" s="1" t="s">
        <v>1000</v>
      </c>
      <c r="C1780" s="1" t="s">
        <v>75</v>
      </c>
      <c r="D1780" s="1" t="s">
        <v>16</v>
      </c>
      <c r="E1780" s="6">
        <v>36708</v>
      </c>
      <c r="F1780" s="7">
        <v>-500000</v>
      </c>
      <c r="G1780" s="7">
        <v>-498541.35249999998</v>
      </c>
      <c r="H1780" s="8">
        <v>0.99708270496663298</v>
      </c>
      <c r="I1780" s="32">
        <v>4.4630000000000001</v>
      </c>
      <c r="J1780" s="32">
        <v>4.3099999999999996</v>
      </c>
      <c r="K1780" s="33">
        <v>0</v>
      </c>
      <c r="L1780" s="33">
        <v>-76276.8269</v>
      </c>
    </row>
    <row r="1781" spans="1:12" x14ac:dyDescent="0.2">
      <c r="A1781" s="1" t="s">
        <v>331</v>
      </c>
      <c r="B1781" s="1" t="s">
        <v>1001</v>
      </c>
      <c r="C1781" s="1" t="s">
        <v>75</v>
      </c>
      <c r="D1781" s="1" t="s">
        <v>16</v>
      </c>
      <c r="E1781" s="6">
        <v>36831</v>
      </c>
      <c r="F1781" s="7">
        <v>-300000</v>
      </c>
      <c r="G1781" s="7">
        <v>-292283.85879999999</v>
      </c>
      <c r="H1781" s="8">
        <v>0.97427952923641703</v>
      </c>
      <c r="I1781" s="32">
        <v>4.4039999999999999</v>
      </c>
      <c r="J1781" s="32">
        <v>4.22</v>
      </c>
      <c r="K1781" s="33">
        <v>0</v>
      </c>
      <c r="L1781" s="33">
        <v>-53780.23</v>
      </c>
    </row>
    <row r="1782" spans="1:12" x14ac:dyDescent="0.2">
      <c r="A1782" s="1" t="s">
        <v>331</v>
      </c>
      <c r="B1782" s="1" t="s">
        <v>1001</v>
      </c>
      <c r="C1782" s="1" t="s">
        <v>75</v>
      </c>
      <c r="D1782" s="1" t="s">
        <v>16</v>
      </c>
      <c r="E1782" s="6">
        <v>36861</v>
      </c>
      <c r="F1782" s="7">
        <v>-310000</v>
      </c>
      <c r="G1782" s="7">
        <v>-300291.78139999998</v>
      </c>
      <c r="H1782" s="8">
        <v>0.96868316580300295</v>
      </c>
      <c r="I1782" s="32">
        <v>4.47</v>
      </c>
      <c r="J1782" s="32">
        <v>4.22</v>
      </c>
      <c r="K1782" s="33">
        <v>0</v>
      </c>
      <c r="L1782" s="33">
        <v>-75072.945300000007</v>
      </c>
    </row>
    <row r="1783" spans="1:12" x14ac:dyDescent="0.2">
      <c r="A1783" s="1" t="s">
        <v>331</v>
      </c>
      <c r="B1783" s="1" t="s">
        <v>1001</v>
      </c>
      <c r="C1783" s="1" t="s">
        <v>75</v>
      </c>
      <c r="D1783" s="1" t="s">
        <v>16</v>
      </c>
      <c r="E1783" s="6">
        <v>36892</v>
      </c>
      <c r="F1783" s="7">
        <v>-310000</v>
      </c>
      <c r="G1783" s="7">
        <v>-298494.53100000002</v>
      </c>
      <c r="H1783" s="8">
        <v>0.96288558379760603</v>
      </c>
      <c r="I1783" s="32">
        <v>4.4539999999999997</v>
      </c>
      <c r="J1783" s="32">
        <v>4.22</v>
      </c>
      <c r="K1783" s="33">
        <v>0</v>
      </c>
      <c r="L1783" s="33">
        <v>-69847.720199999996</v>
      </c>
    </row>
    <row r="1784" spans="1:12" x14ac:dyDescent="0.2">
      <c r="A1784" s="1" t="s">
        <v>331</v>
      </c>
      <c r="B1784" s="1" t="s">
        <v>1001</v>
      </c>
      <c r="C1784" s="1" t="s">
        <v>75</v>
      </c>
      <c r="D1784" s="1" t="s">
        <v>16</v>
      </c>
      <c r="E1784" s="6">
        <v>36923</v>
      </c>
      <c r="F1784" s="7">
        <v>-280000</v>
      </c>
      <c r="G1784" s="7">
        <v>-267980.86900000001</v>
      </c>
      <c r="H1784" s="8">
        <v>0.95707453211344096</v>
      </c>
      <c r="I1784" s="32">
        <v>4.2160000000000002</v>
      </c>
      <c r="J1784" s="32">
        <v>4.22</v>
      </c>
      <c r="K1784" s="33">
        <v>0</v>
      </c>
      <c r="L1784" s="33">
        <v>1071.9235000000001</v>
      </c>
    </row>
    <row r="1785" spans="1:12" x14ac:dyDescent="0.2">
      <c r="A1785" s="1" t="s">
        <v>331</v>
      </c>
      <c r="B1785" s="1" t="s">
        <v>1001</v>
      </c>
      <c r="C1785" s="1" t="s">
        <v>75</v>
      </c>
      <c r="D1785" s="1" t="s">
        <v>16</v>
      </c>
      <c r="E1785" s="6">
        <v>36951</v>
      </c>
      <c r="F1785" s="7">
        <v>-310000</v>
      </c>
      <c r="G1785" s="7">
        <v>-295062.35550000001</v>
      </c>
      <c r="H1785" s="8">
        <v>0.95181405005432396</v>
      </c>
      <c r="I1785" s="32">
        <v>3.976</v>
      </c>
      <c r="J1785" s="32">
        <v>4.22</v>
      </c>
      <c r="K1785" s="33">
        <v>0</v>
      </c>
      <c r="L1785" s="33">
        <v>71995.214699999997</v>
      </c>
    </row>
    <row r="1786" spans="1:12" x14ac:dyDescent="0.2">
      <c r="A1786" s="1" t="s">
        <v>181</v>
      </c>
      <c r="B1786" s="1" t="s">
        <v>1002</v>
      </c>
      <c r="C1786" s="1" t="s">
        <v>75</v>
      </c>
      <c r="D1786" s="1" t="s">
        <v>16</v>
      </c>
      <c r="E1786" s="6">
        <v>36708</v>
      </c>
      <c r="F1786" s="7">
        <v>310000</v>
      </c>
      <c r="G1786" s="7">
        <v>309095.6385</v>
      </c>
      <c r="H1786" s="8">
        <v>0.99708270496663298</v>
      </c>
      <c r="I1786" s="32">
        <v>4.4630000000000001</v>
      </c>
      <c r="J1786" s="32">
        <v>4.46</v>
      </c>
      <c r="K1786" s="33">
        <v>0</v>
      </c>
      <c r="L1786" s="33">
        <v>927.28689999999995</v>
      </c>
    </row>
    <row r="1787" spans="1:12" x14ac:dyDescent="0.2">
      <c r="A1787" s="1" t="s">
        <v>200</v>
      </c>
      <c r="B1787" s="1" t="s">
        <v>1003</v>
      </c>
      <c r="C1787" s="1" t="s">
        <v>75</v>
      </c>
      <c r="D1787" s="1" t="s">
        <v>16</v>
      </c>
      <c r="E1787" s="6">
        <v>36708</v>
      </c>
      <c r="F1787" s="7">
        <v>-310000</v>
      </c>
      <c r="G1787" s="7">
        <v>-309095.6385</v>
      </c>
      <c r="H1787" s="8">
        <v>0.99708270496663298</v>
      </c>
      <c r="I1787" s="32">
        <v>4.4630000000000001</v>
      </c>
      <c r="J1787" s="32">
        <v>4.4649999999999999</v>
      </c>
      <c r="K1787" s="33">
        <v>0</v>
      </c>
      <c r="L1787" s="33">
        <v>618.19129999999996</v>
      </c>
    </row>
    <row r="1788" spans="1:12" x14ac:dyDescent="0.2">
      <c r="A1788" s="1" t="s">
        <v>1004</v>
      </c>
      <c r="B1788" s="1" t="s">
        <v>1005</v>
      </c>
      <c r="C1788" s="1" t="s">
        <v>75</v>
      </c>
      <c r="D1788" s="1" t="s">
        <v>16</v>
      </c>
      <c r="E1788" s="6">
        <v>36708</v>
      </c>
      <c r="F1788" s="7">
        <v>80000</v>
      </c>
      <c r="G1788" s="7">
        <v>79766.616399999999</v>
      </c>
      <c r="H1788" s="8">
        <v>0.99708270496663298</v>
      </c>
      <c r="I1788" s="32">
        <v>4.4630000000000001</v>
      </c>
      <c r="J1788" s="32">
        <v>4.45</v>
      </c>
      <c r="K1788" s="33">
        <v>0</v>
      </c>
      <c r="L1788" s="33">
        <v>1036.9659999999999</v>
      </c>
    </row>
    <row r="1789" spans="1:12" x14ac:dyDescent="0.2">
      <c r="A1789" s="1" t="s">
        <v>1004</v>
      </c>
      <c r="B1789" s="1" t="s">
        <v>1005</v>
      </c>
      <c r="C1789" s="1" t="s">
        <v>75</v>
      </c>
      <c r="D1789" s="1" t="s">
        <v>16</v>
      </c>
      <c r="E1789" s="6">
        <v>36739</v>
      </c>
      <c r="F1789" s="7">
        <v>80000</v>
      </c>
      <c r="G1789" s="7">
        <v>79310.502699999997</v>
      </c>
      <c r="H1789" s="8">
        <v>0.99138128386536595</v>
      </c>
      <c r="I1789" s="32">
        <v>4.4219999999999997</v>
      </c>
      <c r="J1789" s="32">
        <v>4.45</v>
      </c>
      <c r="K1789" s="33">
        <v>0</v>
      </c>
      <c r="L1789" s="33">
        <v>-2220.6941000000002</v>
      </c>
    </row>
    <row r="1790" spans="1:12" x14ac:dyDescent="0.2">
      <c r="A1790" s="1" t="s">
        <v>143</v>
      </c>
      <c r="B1790" s="1" t="s">
        <v>1006</v>
      </c>
      <c r="C1790" s="1" t="s">
        <v>75</v>
      </c>
      <c r="D1790" s="1" t="s">
        <v>16</v>
      </c>
      <c r="E1790" s="6">
        <v>37316</v>
      </c>
      <c r="F1790" s="7">
        <v>-500000</v>
      </c>
      <c r="G1790" s="7">
        <v>-443027.22220000002</v>
      </c>
      <c r="H1790" s="8">
        <v>0.88605444443536896</v>
      </c>
      <c r="I1790" s="32">
        <v>3.4279999999999999</v>
      </c>
      <c r="J1790" s="32">
        <v>3.43</v>
      </c>
      <c r="K1790" s="33">
        <v>0</v>
      </c>
      <c r="L1790" s="33">
        <v>886.05439999999999</v>
      </c>
    </row>
    <row r="1791" spans="1:12" x14ac:dyDescent="0.2">
      <c r="A1791" s="1" t="s">
        <v>143</v>
      </c>
      <c r="B1791" s="1" t="s">
        <v>1007</v>
      </c>
      <c r="C1791" s="1" t="s">
        <v>75</v>
      </c>
      <c r="D1791" s="1" t="s">
        <v>16</v>
      </c>
      <c r="E1791" s="6">
        <v>37408</v>
      </c>
      <c r="F1791" s="7">
        <v>500000</v>
      </c>
      <c r="G1791" s="7">
        <v>435145.72289999999</v>
      </c>
      <c r="H1791" s="8">
        <v>0.87029144575957695</v>
      </c>
      <c r="I1791" s="32">
        <v>3.1640000000000001</v>
      </c>
      <c r="J1791" s="32">
        <v>3.17</v>
      </c>
      <c r="K1791" s="33">
        <v>0</v>
      </c>
      <c r="L1791" s="33">
        <v>-2610.8742999999999</v>
      </c>
    </row>
  </sheetData>
  <pageMargins left="0.75" right="0.75" top="1" bottom="1" header="0.5" footer="0.5"/>
  <pageSetup paperSize="5" scale="65" orientation="portrait" horizont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2:P198"/>
  <sheetViews>
    <sheetView workbookViewId="0"/>
  </sheetViews>
  <sheetFormatPr defaultColWidth="38.5703125" defaultRowHeight="12.75" x14ac:dyDescent="0.2"/>
  <cols>
    <col min="1" max="1" width="20.7109375" style="1" customWidth="1"/>
    <col min="2" max="2" width="10.7109375" style="1" customWidth="1"/>
    <col min="3" max="3" width="6.7109375" style="1" customWidth="1"/>
    <col min="4" max="4" width="18.140625" style="1" customWidth="1"/>
    <col min="5" max="5" width="14.7109375" style="6" customWidth="1"/>
    <col min="6" max="7" width="12.7109375" style="7" customWidth="1"/>
    <col min="8" max="8" width="10.7109375" style="8" customWidth="1"/>
    <col min="9" max="10" width="10.7109375" style="32" customWidth="1"/>
    <col min="11" max="12" width="14.7109375" style="33" customWidth="1"/>
    <col min="13" max="14" width="14.7109375" style="7" customWidth="1"/>
    <col min="15" max="15" width="12.140625" style="14" customWidth="1"/>
    <col min="16" max="16" width="11" style="14" customWidth="1"/>
    <col min="17" max="16384" width="38.5703125" style="14"/>
  </cols>
  <sheetData>
    <row r="2" spans="1:16" x14ac:dyDescent="0.2">
      <c r="I2" s="9"/>
      <c r="J2" s="10" t="s">
        <v>55</v>
      </c>
      <c r="K2" s="11">
        <f>SUM(K5:K65536)</f>
        <v>0</v>
      </c>
      <c r="L2" s="11">
        <f>SUM(L5:L65536)</f>
        <v>48161.979899999948</v>
      </c>
      <c r="M2" s="12">
        <f>SUM(K2:L2)</f>
        <v>48161.979899999948</v>
      </c>
      <c r="N2" s="13"/>
    </row>
    <row r="3" spans="1:16" x14ac:dyDescent="0.2">
      <c r="A3" s="15"/>
      <c r="B3" s="15"/>
      <c r="C3" s="15" t="s">
        <v>56</v>
      </c>
      <c r="D3" s="15"/>
      <c r="E3" s="16"/>
      <c r="F3" s="17" t="s">
        <v>57</v>
      </c>
      <c r="G3" s="17" t="s">
        <v>58</v>
      </c>
      <c r="H3" s="18" t="s">
        <v>59</v>
      </c>
      <c r="I3" s="19" t="s">
        <v>60</v>
      </c>
      <c r="J3" s="20" t="s">
        <v>61</v>
      </c>
      <c r="K3" s="21"/>
      <c r="L3" s="21" t="s">
        <v>60</v>
      </c>
      <c r="M3" s="22"/>
      <c r="N3" s="22"/>
      <c r="O3" s="116" t="s">
        <v>95</v>
      </c>
      <c r="P3" s="72"/>
    </row>
    <row r="4" spans="1:16" ht="12.75" customHeight="1" x14ac:dyDescent="0.2">
      <c r="A4" s="24" t="s">
        <v>45</v>
      </c>
      <c r="B4" s="24" t="s">
        <v>62</v>
      </c>
      <c r="C4" s="24" t="s">
        <v>63</v>
      </c>
      <c r="D4" s="24" t="s">
        <v>64</v>
      </c>
      <c r="E4" s="25" t="s">
        <v>65</v>
      </c>
      <c r="F4" s="26" t="s">
        <v>66</v>
      </c>
      <c r="G4" s="26" t="s">
        <v>66</v>
      </c>
      <c r="H4" s="27" t="s">
        <v>67</v>
      </c>
      <c r="I4" s="28" t="s">
        <v>68</v>
      </c>
      <c r="J4" s="29" t="s">
        <v>68</v>
      </c>
      <c r="K4" s="30" t="s">
        <v>69</v>
      </c>
      <c r="L4" s="30" t="s">
        <v>43</v>
      </c>
      <c r="M4" s="22"/>
      <c r="N4" s="22"/>
      <c r="O4" s="70" t="s">
        <v>65</v>
      </c>
      <c r="P4" s="72" t="s">
        <v>14</v>
      </c>
    </row>
    <row r="5" spans="1:16" x14ac:dyDescent="0.2">
      <c r="A5" s="31" t="s">
        <v>76</v>
      </c>
      <c r="B5" s="31" t="s">
        <v>79</v>
      </c>
      <c r="C5" s="31" t="s">
        <v>75</v>
      </c>
      <c r="D5" s="31" t="s">
        <v>77</v>
      </c>
      <c r="E5" s="6">
        <v>36586</v>
      </c>
      <c r="F5" s="7">
        <v>32175</v>
      </c>
      <c r="G5" s="7">
        <v>31928.065500000001</v>
      </c>
      <c r="H5" s="8">
        <v>0.99232526750507</v>
      </c>
      <c r="I5" s="32">
        <v>-0.19500000000000001</v>
      </c>
      <c r="J5" s="32">
        <v>-0.36049999999999999</v>
      </c>
      <c r="K5" s="33">
        <v>0</v>
      </c>
      <c r="L5" s="33">
        <v>5284.0947999999999</v>
      </c>
      <c r="O5" s="110">
        <v>36586</v>
      </c>
      <c r="P5" s="74">
        <v>1336.6248999999998</v>
      </c>
    </row>
    <row r="6" spans="1:16" x14ac:dyDescent="0.2">
      <c r="A6" s="31" t="s">
        <v>76</v>
      </c>
      <c r="B6" s="31" t="s">
        <v>79</v>
      </c>
      <c r="C6" s="31" t="s">
        <v>75</v>
      </c>
      <c r="D6" s="31" t="s">
        <v>77</v>
      </c>
      <c r="E6" s="6">
        <v>36617</v>
      </c>
      <c r="F6" s="7">
        <v>32175</v>
      </c>
      <c r="G6" s="7">
        <v>31761.012999999999</v>
      </c>
      <c r="H6" s="8">
        <v>0.98713327153278996</v>
      </c>
      <c r="I6" s="32">
        <v>-0.315</v>
      </c>
      <c r="J6" s="32">
        <v>-0.36049999999999999</v>
      </c>
      <c r="K6" s="33">
        <v>0</v>
      </c>
      <c r="L6" s="33">
        <v>1445.1261</v>
      </c>
      <c r="O6" s="111">
        <v>36617</v>
      </c>
      <c r="P6" s="99">
        <v>1329.6315000000002</v>
      </c>
    </row>
    <row r="7" spans="1:16" x14ac:dyDescent="0.2">
      <c r="A7" s="31" t="s">
        <v>76</v>
      </c>
      <c r="B7" s="31" t="s">
        <v>79</v>
      </c>
      <c r="C7" s="31" t="s">
        <v>75</v>
      </c>
      <c r="D7" s="31" t="s">
        <v>77</v>
      </c>
      <c r="E7" s="6">
        <v>36647</v>
      </c>
      <c r="F7" s="7">
        <v>32175</v>
      </c>
      <c r="G7" s="7">
        <v>31597.156900000002</v>
      </c>
      <c r="H7" s="8">
        <v>0.98204061939475995</v>
      </c>
      <c r="I7" s="32">
        <v>-0.315</v>
      </c>
      <c r="J7" s="32">
        <v>-0.36049999999999999</v>
      </c>
      <c r="K7" s="33">
        <v>0</v>
      </c>
      <c r="L7" s="33">
        <v>1437.6705999999999</v>
      </c>
      <c r="O7" s="111">
        <v>36647</v>
      </c>
      <c r="P7" s="99">
        <v>1322.7718000000002</v>
      </c>
    </row>
    <row r="8" spans="1:16" x14ac:dyDescent="0.2">
      <c r="A8" s="31" t="s">
        <v>76</v>
      </c>
      <c r="B8" s="31" t="s">
        <v>79</v>
      </c>
      <c r="C8" s="31" t="s">
        <v>75</v>
      </c>
      <c r="D8" s="31" t="s">
        <v>77</v>
      </c>
      <c r="E8" s="6">
        <v>36678</v>
      </c>
      <c r="F8" s="7">
        <v>32175</v>
      </c>
      <c r="G8" s="7">
        <v>31429.79</v>
      </c>
      <c r="H8" s="8">
        <v>0.97683885124460001</v>
      </c>
      <c r="I8" s="32">
        <v>-0.315</v>
      </c>
      <c r="J8" s="32">
        <v>-0.36049999999999999</v>
      </c>
      <c r="K8" s="33">
        <v>0</v>
      </c>
      <c r="L8" s="33">
        <v>1430.0554</v>
      </c>
      <c r="O8" s="111">
        <v>36678</v>
      </c>
      <c r="P8" s="99">
        <v>1315.7653</v>
      </c>
    </row>
    <row r="9" spans="1:16" x14ac:dyDescent="0.2">
      <c r="A9" s="31" t="s">
        <v>76</v>
      </c>
      <c r="B9" s="31" t="s">
        <v>79</v>
      </c>
      <c r="C9" s="31" t="s">
        <v>75</v>
      </c>
      <c r="D9" s="31" t="s">
        <v>77</v>
      </c>
      <c r="E9" s="6">
        <v>36708</v>
      </c>
      <c r="F9" s="7">
        <v>32175</v>
      </c>
      <c r="G9" s="7">
        <v>31264.171399999999</v>
      </c>
      <c r="H9" s="8">
        <v>0.97169141822726002</v>
      </c>
      <c r="I9" s="32">
        <v>-0.315</v>
      </c>
      <c r="J9" s="32">
        <v>-0.36049999999999999</v>
      </c>
      <c r="K9" s="33">
        <v>0</v>
      </c>
      <c r="L9" s="33">
        <v>1422.5198</v>
      </c>
      <c r="O9" s="111">
        <v>36708</v>
      </c>
      <c r="P9" s="99">
        <v>1308.8317999999997</v>
      </c>
    </row>
    <row r="10" spans="1:16" x14ac:dyDescent="0.2">
      <c r="A10" s="31" t="s">
        <v>76</v>
      </c>
      <c r="B10" s="31" t="s">
        <v>79</v>
      </c>
      <c r="C10" s="31" t="s">
        <v>75</v>
      </c>
      <c r="D10" s="31" t="s">
        <v>77</v>
      </c>
      <c r="E10" s="6">
        <v>36739</v>
      </c>
      <c r="F10" s="7">
        <v>32175</v>
      </c>
      <c r="G10" s="7">
        <v>31091.2755</v>
      </c>
      <c r="H10" s="8">
        <v>0.96631781010216999</v>
      </c>
      <c r="I10" s="32">
        <v>-0.315</v>
      </c>
      <c r="J10" s="32">
        <v>-0.36049999999999999</v>
      </c>
      <c r="K10" s="33">
        <v>0</v>
      </c>
      <c r="L10" s="33">
        <v>1414.653</v>
      </c>
      <c r="O10" s="111">
        <v>36739</v>
      </c>
      <c r="P10" s="99">
        <v>1301.5937999999999</v>
      </c>
    </row>
    <row r="11" spans="1:16" x14ac:dyDescent="0.2">
      <c r="A11" s="31" t="s">
        <v>76</v>
      </c>
      <c r="B11" s="31" t="s">
        <v>79</v>
      </c>
      <c r="C11" s="31" t="s">
        <v>75</v>
      </c>
      <c r="D11" s="31" t="s">
        <v>77</v>
      </c>
      <c r="E11" s="6">
        <v>36770</v>
      </c>
      <c r="F11" s="7">
        <v>32175</v>
      </c>
      <c r="G11" s="7">
        <v>30916.393199999999</v>
      </c>
      <c r="H11" s="8">
        <v>0.96088246162508995</v>
      </c>
      <c r="I11" s="32">
        <v>-0.315</v>
      </c>
      <c r="J11" s="32">
        <v>-0.36049999999999999</v>
      </c>
      <c r="K11" s="33">
        <v>0</v>
      </c>
      <c r="L11" s="33">
        <v>1406.6958999999999</v>
      </c>
      <c r="O11" s="111">
        <v>36770</v>
      </c>
      <c r="P11" s="99">
        <v>1294.2727000000002</v>
      </c>
    </row>
    <row r="12" spans="1:16" x14ac:dyDescent="0.2">
      <c r="A12" s="31" t="s">
        <v>76</v>
      </c>
      <c r="B12" s="31" t="s">
        <v>79</v>
      </c>
      <c r="C12" s="31" t="s">
        <v>75</v>
      </c>
      <c r="D12" s="31" t="s">
        <v>77</v>
      </c>
      <c r="E12" s="6">
        <v>36800</v>
      </c>
      <c r="F12" s="7">
        <v>32175</v>
      </c>
      <c r="G12" s="7">
        <v>30745.9588</v>
      </c>
      <c r="H12" s="8">
        <v>0.95558535644578002</v>
      </c>
      <c r="I12" s="32">
        <v>-0.315</v>
      </c>
      <c r="J12" s="32">
        <v>-0.36049999999999999</v>
      </c>
      <c r="K12" s="33">
        <v>0</v>
      </c>
      <c r="L12" s="33">
        <v>1398.9411</v>
      </c>
      <c r="O12" s="111">
        <v>36800</v>
      </c>
      <c r="P12" s="99">
        <v>1287.1375</v>
      </c>
    </row>
    <row r="13" spans="1:16" x14ac:dyDescent="0.2">
      <c r="A13" s="31" t="s">
        <v>76</v>
      </c>
      <c r="B13" s="31" t="s">
        <v>79</v>
      </c>
      <c r="C13" s="31" t="s">
        <v>75</v>
      </c>
      <c r="D13" s="31" t="s">
        <v>77</v>
      </c>
      <c r="E13" s="6">
        <v>36831</v>
      </c>
      <c r="F13" s="7">
        <v>32175</v>
      </c>
      <c r="G13" s="7">
        <v>30569.485000000001</v>
      </c>
      <c r="H13" s="8">
        <v>0.95010054437638003</v>
      </c>
      <c r="I13" s="32">
        <v>-0.25</v>
      </c>
      <c r="J13" s="32">
        <v>-0.36049999999999999</v>
      </c>
      <c r="K13" s="33">
        <v>0</v>
      </c>
      <c r="L13" s="33">
        <v>3377.9281000000001</v>
      </c>
      <c r="O13" s="111">
        <v>36831</v>
      </c>
      <c r="P13" s="99">
        <v>1279.7497999999996</v>
      </c>
    </row>
    <row r="14" spans="1:16" x14ac:dyDescent="0.2">
      <c r="A14" s="31" t="s">
        <v>76</v>
      </c>
      <c r="B14" s="31" t="s">
        <v>79</v>
      </c>
      <c r="C14" s="31" t="s">
        <v>75</v>
      </c>
      <c r="D14" s="31" t="s">
        <v>77</v>
      </c>
      <c r="E14" s="6">
        <v>36861</v>
      </c>
      <c r="F14" s="7">
        <v>32175</v>
      </c>
      <c r="G14" s="7">
        <v>30397.338800000001</v>
      </c>
      <c r="H14" s="8">
        <v>0.94475023614453002</v>
      </c>
      <c r="I14" s="32">
        <v>-0.25</v>
      </c>
      <c r="J14" s="32">
        <v>-0.36049999999999999</v>
      </c>
      <c r="K14" s="33">
        <v>0</v>
      </c>
      <c r="L14" s="33">
        <v>3358.9059000000002</v>
      </c>
      <c r="O14" s="111">
        <v>36861</v>
      </c>
      <c r="P14" s="99">
        <v>1272.5431000000003</v>
      </c>
    </row>
    <row r="15" spans="1:16" x14ac:dyDescent="0.2">
      <c r="A15" s="31" t="s">
        <v>76</v>
      </c>
      <c r="B15" s="31" t="s">
        <v>80</v>
      </c>
      <c r="C15" s="31" t="s">
        <v>75</v>
      </c>
      <c r="D15" s="31" t="s">
        <v>77</v>
      </c>
      <c r="E15" s="6">
        <v>36892</v>
      </c>
      <c r="F15" s="7">
        <v>25610</v>
      </c>
      <c r="G15" s="7">
        <v>24052.8917</v>
      </c>
      <c r="H15" s="8">
        <v>0.93919920923651001</v>
      </c>
      <c r="I15" s="32">
        <v>-0.25</v>
      </c>
      <c r="J15" s="32">
        <v>-0.36049999999999999</v>
      </c>
      <c r="K15" s="33">
        <v>0</v>
      </c>
      <c r="L15" s="33">
        <v>2657.8445000000002</v>
      </c>
      <c r="O15" s="111">
        <v>36892</v>
      </c>
      <c r="P15" s="99">
        <v>1026.4555</v>
      </c>
    </row>
    <row r="16" spans="1:16" x14ac:dyDescent="0.2">
      <c r="A16" s="31" t="s">
        <v>76</v>
      </c>
      <c r="B16" s="31" t="s">
        <v>80</v>
      </c>
      <c r="C16" s="31" t="s">
        <v>75</v>
      </c>
      <c r="D16" s="31" t="s">
        <v>77</v>
      </c>
      <c r="E16" s="6">
        <v>36923</v>
      </c>
      <c r="F16" s="7">
        <v>25610</v>
      </c>
      <c r="G16" s="7">
        <v>23910.623200000002</v>
      </c>
      <c r="H16" s="8">
        <v>0.93364401468102998</v>
      </c>
      <c r="I16" s="32">
        <v>-0.25</v>
      </c>
      <c r="J16" s="32">
        <v>-0.36049999999999999</v>
      </c>
      <c r="K16" s="33">
        <v>0</v>
      </c>
      <c r="L16" s="33">
        <v>2642.1239</v>
      </c>
      <c r="O16" s="111">
        <v>36923</v>
      </c>
      <c r="P16" s="99">
        <v>1020.3842999999997</v>
      </c>
    </row>
    <row r="17" spans="1:16" x14ac:dyDescent="0.2">
      <c r="A17" s="31" t="s">
        <v>76</v>
      </c>
      <c r="B17" s="31" t="s">
        <v>80</v>
      </c>
      <c r="C17" s="31" t="s">
        <v>75</v>
      </c>
      <c r="D17" s="31" t="s">
        <v>77</v>
      </c>
      <c r="E17" s="6">
        <v>36951</v>
      </c>
      <c r="F17" s="7">
        <v>25610</v>
      </c>
      <c r="G17" s="7">
        <v>23781.401999999998</v>
      </c>
      <c r="H17" s="8">
        <v>0.92859828151263002</v>
      </c>
      <c r="I17" s="32">
        <v>-0.25</v>
      </c>
      <c r="J17" s="32">
        <v>-0.36049999999999999</v>
      </c>
      <c r="K17" s="33">
        <v>0</v>
      </c>
      <c r="L17" s="33">
        <v>2627.8449000000001</v>
      </c>
      <c r="O17" s="111">
        <v>36951</v>
      </c>
      <c r="P17" s="99">
        <v>1014.8697000000002</v>
      </c>
    </row>
    <row r="18" spans="1:16" x14ac:dyDescent="0.2">
      <c r="A18" s="31" t="s">
        <v>76</v>
      </c>
      <c r="B18" s="31" t="s">
        <v>80</v>
      </c>
      <c r="C18" s="31" t="s">
        <v>75</v>
      </c>
      <c r="D18" s="31" t="s">
        <v>77</v>
      </c>
      <c r="E18" s="6">
        <v>36982</v>
      </c>
      <c r="F18" s="7">
        <v>25610</v>
      </c>
      <c r="G18" s="7">
        <v>23638.894499999999</v>
      </c>
      <c r="H18" s="8">
        <v>0.92303375763214002</v>
      </c>
      <c r="I18" s="32">
        <v>-0.35</v>
      </c>
      <c r="J18" s="32">
        <v>-0.36049999999999999</v>
      </c>
      <c r="K18" s="33">
        <v>0</v>
      </c>
      <c r="L18" s="33">
        <v>248.20840000000001</v>
      </c>
      <c r="O18" s="111">
        <v>36982</v>
      </c>
      <c r="P18" s="99">
        <v>1008.7882</v>
      </c>
    </row>
    <row r="19" spans="1:16" x14ac:dyDescent="0.2">
      <c r="A19" s="31" t="s">
        <v>76</v>
      </c>
      <c r="B19" s="31" t="s">
        <v>80</v>
      </c>
      <c r="C19" s="31" t="s">
        <v>75</v>
      </c>
      <c r="D19" s="31" t="s">
        <v>77</v>
      </c>
      <c r="E19" s="6">
        <v>37012</v>
      </c>
      <c r="F19" s="7">
        <v>25610</v>
      </c>
      <c r="G19" s="7">
        <v>23502.820599999999</v>
      </c>
      <c r="H19" s="8">
        <v>0.91772044343331005</v>
      </c>
      <c r="I19" s="32">
        <v>-0.35</v>
      </c>
      <c r="J19" s="32">
        <v>-0.36049999999999999</v>
      </c>
      <c r="K19" s="33">
        <v>0</v>
      </c>
      <c r="L19" s="33">
        <v>246.77959999999999</v>
      </c>
      <c r="O19" s="111">
        <v>37012</v>
      </c>
      <c r="P19" s="99">
        <v>1002.9811999999999</v>
      </c>
    </row>
    <row r="20" spans="1:16" x14ac:dyDescent="0.2">
      <c r="A20" s="31" t="s">
        <v>76</v>
      </c>
      <c r="B20" s="31" t="s">
        <v>80</v>
      </c>
      <c r="C20" s="31" t="s">
        <v>75</v>
      </c>
      <c r="D20" s="31" t="s">
        <v>77</v>
      </c>
      <c r="E20" s="6">
        <v>37043</v>
      </c>
      <c r="F20" s="7">
        <v>25610</v>
      </c>
      <c r="G20" s="7">
        <v>23361.911700000001</v>
      </c>
      <c r="H20" s="8">
        <v>0.91221834075014996</v>
      </c>
      <c r="I20" s="32">
        <v>-0.35</v>
      </c>
      <c r="J20" s="32">
        <v>-0.36049999999999999</v>
      </c>
      <c r="K20" s="33">
        <v>0</v>
      </c>
      <c r="L20" s="33">
        <v>245.30009999999999</v>
      </c>
      <c r="O20" s="111">
        <v>37043</v>
      </c>
      <c r="P20" s="99">
        <v>996.96800000000007</v>
      </c>
    </row>
    <row r="21" spans="1:16" x14ac:dyDescent="0.2">
      <c r="A21" s="31" t="s">
        <v>76</v>
      </c>
      <c r="B21" s="31" t="s">
        <v>80</v>
      </c>
      <c r="C21" s="31" t="s">
        <v>75</v>
      </c>
      <c r="D21" s="31" t="s">
        <v>77</v>
      </c>
      <c r="E21" s="6">
        <v>37073</v>
      </c>
      <c r="F21" s="7">
        <v>25610</v>
      </c>
      <c r="G21" s="7">
        <v>23225.802599999999</v>
      </c>
      <c r="H21" s="8">
        <v>0.90690365413055996</v>
      </c>
      <c r="I21" s="32">
        <v>-0.35</v>
      </c>
      <c r="J21" s="32">
        <v>-0.36049999999999999</v>
      </c>
      <c r="K21" s="33">
        <v>0</v>
      </c>
      <c r="L21" s="33">
        <v>243.87090000000001</v>
      </c>
      <c r="O21" s="111">
        <v>37073</v>
      </c>
      <c r="P21" s="99">
        <v>991.15949999999998</v>
      </c>
    </row>
    <row r="22" spans="1:16" x14ac:dyDescent="0.2">
      <c r="A22" s="31" t="s">
        <v>76</v>
      </c>
      <c r="B22" s="31" t="s">
        <v>80</v>
      </c>
      <c r="C22" s="31" t="s">
        <v>75</v>
      </c>
      <c r="D22" s="31" t="s">
        <v>77</v>
      </c>
      <c r="E22" s="6">
        <v>37104</v>
      </c>
      <c r="F22" s="7">
        <v>25610</v>
      </c>
      <c r="G22" s="7">
        <v>23085.996500000001</v>
      </c>
      <c r="H22" s="8">
        <v>0.90144461205152004</v>
      </c>
      <c r="I22" s="32">
        <v>-0.35</v>
      </c>
      <c r="J22" s="32">
        <v>-0.36049999999999999</v>
      </c>
      <c r="K22" s="33">
        <v>0</v>
      </c>
      <c r="L22" s="33">
        <v>242.40299999999999</v>
      </c>
      <c r="O22" s="111">
        <v>37104</v>
      </c>
      <c r="P22" s="99">
        <v>985.1934</v>
      </c>
    </row>
    <row r="23" spans="1:16" x14ac:dyDescent="0.2">
      <c r="A23" s="31" t="s">
        <v>76</v>
      </c>
      <c r="B23" s="31" t="s">
        <v>80</v>
      </c>
      <c r="C23" s="31" t="s">
        <v>75</v>
      </c>
      <c r="D23" s="31" t="s">
        <v>77</v>
      </c>
      <c r="E23" s="6">
        <v>37135</v>
      </c>
      <c r="F23" s="7">
        <v>25610</v>
      </c>
      <c r="G23" s="7">
        <v>22946.089499999998</v>
      </c>
      <c r="H23" s="8">
        <v>0.89598162901329004</v>
      </c>
      <c r="I23" s="32">
        <v>-0.35</v>
      </c>
      <c r="J23" s="32">
        <v>-0.36049999999999999</v>
      </c>
      <c r="K23" s="33">
        <v>0</v>
      </c>
      <c r="L23" s="33">
        <v>240.93389999999999</v>
      </c>
      <c r="O23" s="111">
        <v>37135</v>
      </c>
      <c r="P23" s="99">
        <v>979.22280000000001</v>
      </c>
    </row>
    <row r="24" spans="1:16" x14ac:dyDescent="0.2">
      <c r="A24" s="31" t="s">
        <v>76</v>
      </c>
      <c r="B24" s="31" t="s">
        <v>80</v>
      </c>
      <c r="C24" s="31" t="s">
        <v>75</v>
      </c>
      <c r="D24" s="31" t="s">
        <v>77</v>
      </c>
      <c r="E24" s="6">
        <v>37165</v>
      </c>
      <c r="F24" s="7">
        <v>25610</v>
      </c>
      <c r="G24" s="7">
        <v>22811.210200000001</v>
      </c>
      <c r="H24" s="8">
        <v>0.89071496294638997</v>
      </c>
      <c r="I24" s="32">
        <v>-0.35</v>
      </c>
      <c r="J24" s="32">
        <v>-0.36049999999999999</v>
      </c>
      <c r="K24" s="33">
        <v>0</v>
      </c>
      <c r="L24" s="33">
        <v>239.51769999999999</v>
      </c>
      <c r="O24" s="111">
        <v>37165</v>
      </c>
      <c r="P24" s="99">
        <v>973.46680000000003</v>
      </c>
    </row>
    <row r="25" spans="1:16" x14ac:dyDescent="0.2">
      <c r="A25" s="31" t="s">
        <v>76</v>
      </c>
      <c r="B25" s="31" t="s">
        <v>80</v>
      </c>
      <c r="C25" s="31" t="s">
        <v>75</v>
      </c>
      <c r="D25" s="31" t="s">
        <v>77</v>
      </c>
      <c r="E25" s="6">
        <v>37196</v>
      </c>
      <c r="F25" s="7">
        <v>25610</v>
      </c>
      <c r="G25" s="7">
        <v>22672.839599999999</v>
      </c>
      <c r="H25" s="8">
        <v>0.88531197302489995</v>
      </c>
      <c r="I25" s="32">
        <v>-0.25</v>
      </c>
      <c r="J25" s="32">
        <v>-0.36049999999999999</v>
      </c>
      <c r="K25" s="33">
        <v>0</v>
      </c>
      <c r="L25" s="33">
        <v>2505.3488000000002</v>
      </c>
      <c r="O25" s="111">
        <v>37196</v>
      </c>
      <c r="P25" s="99">
        <v>967.56190000000015</v>
      </c>
    </row>
    <row r="26" spans="1:16" x14ac:dyDescent="0.2">
      <c r="A26" s="31" t="s">
        <v>76</v>
      </c>
      <c r="B26" s="31" t="s">
        <v>80</v>
      </c>
      <c r="C26" s="31" t="s">
        <v>75</v>
      </c>
      <c r="D26" s="31" t="s">
        <v>77</v>
      </c>
      <c r="E26" s="6">
        <v>37226</v>
      </c>
      <c r="F26" s="7">
        <v>25610</v>
      </c>
      <c r="G26" s="7">
        <v>22538.999800000001</v>
      </c>
      <c r="H26" s="8">
        <v>0.88008589504210999</v>
      </c>
      <c r="I26" s="32">
        <v>-0.25</v>
      </c>
      <c r="J26" s="32">
        <v>-0.36049999999999999</v>
      </c>
      <c r="K26" s="33">
        <v>0</v>
      </c>
      <c r="L26" s="33">
        <v>2490.5594999999998</v>
      </c>
      <c r="O26" s="111">
        <v>37226</v>
      </c>
      <c r="P26" s="99">
        <v>961.85029999999961</v>
      </c>
    </row>
    <row r="27" spans="1:16" x14ac:dyDescent="0.2">
      <c r="A27" s="31" t="s">
        <v>76</v>
      </c>
      <c r="B27" s="31" t="s">
        <v>81</v>
      </c>
      <c r="C27" s="31" t="s">
        <v>75</v>
      </c>
      <c r="D27" s="31" t="s">
        <v>77</v>
      </c>
      <c r="E27" s="6">
        <v>37257</v>
      </c>
      <c r="F27" s="7">
        <v>20670</v>
      </c>
      <c r="G27" s="7">
        <v>18080.0733</v>
      </c>
      <c r="H27" s="8">
        <v>0.87470117546901005</v>
      </c>
      <c r="I27" s="32">
        <v>-0.25</v>
      </c>
      <c r="J27" s="32">
        <v>-0.36049999999999999</v>
      </c>
      <c r="K27" s="33">
        <v>0</v>
      </c>
      <c r="L27" s="33">
        <v>1997.8480999999999</v>
      </c>
      <c r="O27" s="111">
        <v>37257</v>
      </c>
      <c r="P27" s="99">
        <v>1003.9252000000001</v>
      </c>
    </row>
    <row r="28" spans="1:16" x14ac:dyDescent="0.2">
      <c r="A28" s="31" t="s">
        <v>76</v>
      </c>
      <c r="B28" s="31" t="s">
        <v>81</v>
      </c>
      <c r="C28" s="31" t="s">
        <v>75</v>
      </c>
      <c r="D28" s="31" t="s">
        <v>77</v>
      </c>
      <c r="E28" s="6">
        <v>37288</v>
      </c>
      <c r="F28" s="7">
        <v>20670</v>
      </c>
      <c r="G28" s="7">
        <v>17969.232499999998</v>
      </c>
      <c r="H28" s="8">
        <v>0.86933877502322998</v>
      </c>
      <c r="I28" s="32">
        <v>-0.25</v>
      </c>
      <c r="J28" s="32">
        <v>-0.36049999999999999</v>
      </c>
      <c r="K28" s="33">
        <v>0</v>
      </c>
      <c r="L28" s="33">
        <v>1985.6002000000001</v>
      </c>
      <c r="O28" s="111">
        <v>37288</v>
      </c>
      <c r="P28" s="99">
        <v>997.77060000000029</v>
      </c>
    </row>
    <row r="29" spans="1:16" x14ac:dyDescent="0.2">
      <c r="A29" s="31" t="s">
        <v>76</v>
      </c>
      <c r="B29" s="31" t="s">
        <v>81</v>
      </c>
      <c r="C29" s="31" t="s">
        <v>75</v>
      </c>
      <c r="D29" s="31" t="s">
        <v>77</v>
      </c>
      <c r="E29" s="6">
        <v>37316</v>
      </c>
      <c r="F29" s="7">
        <v>20670</v>
      </c>
      <c r="G29" s="7">
        <v>17869.223699999999</v>
      </c>
      <c r="H29" s="8">
        <v>0.86450042092509005</v>
      </c>
      <c r="I29" s="32">
        <v>-0.25</v>
      </c>
      <c r="J29" s="32">
        <v>-0.36049999999999999</v>
      </c>
      <c r="K29" s="33">
        <v>0</v>
      </c>
      <c r="L29" s="33">
        <v>1974.5491999999999</v>
      </c>
      <c r="O29" s="111">
        <v>37316</v>
      </c>
      <c r="P29" s="99">
        <v>992.21749999999997</v>
      </c>
    </row>
    <row r="30" spans="1:16" x14ac:dyDescent="0.2">
      <c r="A30" s="31" t="s">
        <v>76</v>
      </c>
      <c r="B30" s="31" t="s">
        <v>81</v>
      </c>
      <c r="C30" s="31" t="s">
        <v>75</v>
      </c>
      <c r="D30" s="31" t="s">
        <v>77</v>
      </c>
      <c r="E30" s="6">
        <v>37347</v>
      </c>
      <c r="F30" s="7">
        <v>20670</v>
      </c>
      <c r="G30" s="7">
        <v>17759.455999999998</v>
      </c>
      <c r="H30" s="8">
        <v>0.85918993789189002</v>
      </c>
      <c r="I30" s="32">
        <v>-0.35</v>
      </c>
      <c r="J30" s="32">
        <v>-0.36049999999999999</v>
      </c>
      <c r="K30" s="33">
        <v>0</v>
      </c>
      <c r="L30" s="33">
        <v>186.4743</v>
      </c>
      <c r="O30" s="111">
        <v>37347</v>
      </c>
      <c r="P30" s="99">
        <v>986.12240000000008</v>
      </c>
    </row>
    <row r="31" spans="1:16" x14ac:dyDescent="0.2">
      <c r="A31" s="31" t="s">
        <v>76</v>
      </c>
      <c r="B31" s="31" t="s">
        <v>81</v>
      </c>
      <c r="C31" s="31" t="s">
        <v>75</v>
      </c>
      <c r="D31" s="31" t="s">
        <v>77</v>
      </c>
      <c r="E31" s="6">
        <v>37377</v>
      </c>
      <c r="F31" s="7">
        <v>20670</v>
      </c>
      <c r="G31" s="7">
        <v>17654.681</v>
      </c>
      <c r="H31" s="8">
        <v>0.85412099486700999</v>
      </c>
      <c r="I31" s="32">
        <v>-0.35</v>
      </c>
      <c r="J31" s="32">
        <v>-0.36049999999999999</v>
      </c>
      <c r="K31" s="33">
        <v>0</v>
      </c>
      <c r="L31" s="33">
        <v>185.3742</v>
      </c>
      <c r="O31" s="111">
        <v>37377</v>
      </c>
      <c r="P31" s="99">
        <v>980.30459999999994</v>
      </c>
    </row>
    <row r="32" spans="1:16" x14ac:dyDescent="0.2">
      <c r="A32" s="31" t="s">
        <v>76</v>
      </c>
      <c r="B32" s="31" t="s">
        <v>81</v>
      </c>
      <c r="C32" s="31" t="s">
        <v>75</v>
      </c>
      <c r="D32" s="31" t="s">
        <v>77</v>
      </c>
      <c r="E32" s="6">
        <v>37408</v>
      </c>
      <c r="F32" s="7">
        <v>20670</v>
      </c>
      <c r="G32" s="7">
        <v>17546.681799999998</v>
      </c>
      <c r="H32" s="8">
        <v>0.84889607024145997</v>
      </c>
      <c r="I32" s="32">
        <v>-0.35</v>
      </c>
      <c r="J32" s="32">
        <v>-0.36049999999999999</v>
      </c>
      <c r="K32" s="33">
        <v>0</v>
      </c>
      <c r="L32" s="33">
        <v>184.24019999999999</v>
      </c>
      <c r="O32" s="111">
        <v>37408</v>
      </c>
      <c r="P32" s="99">
        <v>974.30780000000004</v>
      </c>
    </row>
    <row r="33" spans="1:16" x14ac:dyDescent="0.2">
      <c r="A33" s="31" t="s">
        <v>76</v>
      </c>
      <c r="B33" s="31" t="s">
        <v>81</v>
      </c>
      <c r="C33" s="31" t="s">
        <v>75</v>
      </c>
      <c r="D33" s="31" t="s">
        <v>77</v>
      </c>
      <c r="E33" s="6">
        <v>37438</v>
      </c>
      <c r="F33" s="7">
        <v>20670</v>
      </c>
      <c r="G33" s="7">
        <v>17442.7876</v>
      </c>
      <c r="H33" s="8">
        <v>0.84386974455152997</v>
      </c>
      <c r="I33" s="32">
        <v>-0.35</v>
      </c>
      <c r="J33" s="32">
        <v>-0.36049999999999999</v>
      </c>
      <c r="K33" s="33">
        <v>0</v>
      </c>
      <c r="L33" s="33">
        <v>183.14930000000001</v>
      </c>
      <c r="O33" s="111">
        <v>37438</v>
      </c>
      <c r="P33" s="99">
        <v>968.53890000000001</v>
      </c>
    </row>
    <row r="34" spans="1:16" x14ac:dyDescent="0.2">
      <c r="A34" s="31" t="s">
        <v>76</v>
      </c>
      <c r="B34" s="31" t="s">
        <v>81</v>
      </c>
      <c r="C34" s="31" t="s">
        <v>75</v>
      </c>
      <c r="D34" s="31" t="s">
        <v>77</v>
      </c>
      <c r="E34" s="6">
        <v>37469</v>
      </c>
      <c r="F34" s="7">
        <v>20670</v>
      </c>
      <c r="G34" s="7">
        <v>17336.333299999998</v>
      </c>
      <c r="H34" s="8">
        <v>0.83871955962699996</v>
      </c>
      <c r="I34" s="32">
        <v>-0.35</v>
      </c>
      <c r="J34" s="32">
        <v>-0.36049999999999999</v>
      </c>
      <c r="K34" s="33">
        <v>0</v>
      </c>
      <c r="L34" s="33">
        <v>182.03149999999999</v>
      </c>
      <c r="O34" s="111">
        <v>37469</v>
      </c>
      <c r="P34" s="99">
        <v>962.6277</v>
      </c>
    </row>
    <row r="35" spans="1:16" x14ac:dyDescent="0.2">
      <c r="A35" s="31" t="s">
        <v>76</v>
      </c>
      <c r="B35" s="31" t="s">
        <v>81</v>
      </c>
      <c r="C35" s="31" t="s">
        <v>75</v>
      </c>
      <c r="D35" s="31" t="s">
        <v>77</v>
      </c>
      <c r="E35" s="6">
        <v>37500</v>
      </c>
      <c r="F35" s="7">
        <v>20670</v>
      </c>
      <c r="G35" s="7">
        <v>17230.213899999999</v>
      </c>
      <c r="H35" s="8">
        <v>0.83358557723628002</v>
      </c>
      <c r="I35" s="32">
        <v>-0.35</v>
      </c>
      <c r="J35" s="32">
        <v>-0.36049999999999999</v>
      </c>
      <c r="K35" s="33">
        <v>0</v>
      </c>
      <c r="L35" s="33">
        <v>180.91720000000001</v>
      </c>
      <c r="O35" s="111">
        <v>37500</v>
      </c>
      <c r="P35" s="99">
        <v>956.73530000000005</v>
      </c>
    </row>
    <row r="36" spans="1:16" x14ac:dyDescent="0.2">
      <c r="A36" s="31" t="s">
        <v>76</v>
      </c>
      <c r="B36" s="31" t="s">
        <v>81</v>
      </c>
      <c r="C36" s="31" t="s">
        <v>75</v>
      </c>
      <c r="D36" s="31" t="s">
        <v>77</v>
      </c>
      <c r="E36" s="6">
        <v>37530</v>
      </c>
      <c r="F36" s="7">
        <v>20670</v>
      </c>
      <c r="G36" s="7">
        <v>17128.151600000001</v>
      </c>
      <c r="H36" s="8">
        <v>0.82864787430342002</v>
      </c>
      <c r="I36" s="32">
        <v>-0.35</v>
      </c>
      <c r="J36" s="32">
        <v>-0.36049999999999999</v>
      </c>
      <c r="K36" s="33">
        <v>0</v>
      </c>
      <c r="L36" s="33">
        <v>179.84559999999999</v>
      </c>
      <c r="O36" s="111">
        <v>37530</v>
      </c>
      <c r="P36" s="99">
        <v>951.06820000000016</v>
      </c>
    </row>
    <row r="37" spans="1:16" x14ac:dyDescent="0.2">
      <c r="A37" s="31" t="s">
        <v>76</v>
      </c>
      <c r="B37" s="31" t="s">
        <v>81</v>
      </c>
      <c r="C37" s="31" t="s">
        <v>75</v>
      </c>
      <c r="D37" s="31" t="s">
        <v>77</v>
      </c>
      <c r="E37" s="6">
        <v>37561</v>
      </c>
      <c r="F37" s="7">
        <v>20670</v>
      </c>
      <c r="G37" s="7">
        <v>17023.497599999999</v>
      </c>
      <c r="H37" s="8">
        <v>0.82358479069923995</v>
      </c>
      <c r="I37" s="32">
        <v>-0.25</v>
      </c>
      <c r="J37" s="32">
        <v>-0.36049999999999999</v>
      </c>
      <c r="K37" s="33">
        <v>0</v>
      </c>
      <c r="L37" s="33">
        <v>1881.0965000000001</v>
      </c>
      <c r="O37" s="111">
        <v>37561</v>
      </c>
      <c r="P37" s="99">
        <v>945.25710000000004</v>
      </c>
    </row>
    <row r="38" spans="1:16" x14ac:dyDescent="0.2">
      <c r="A38" s="31" t="s">
        <v>76</v>
      </c>
      <c r="B38" s="31" t="s">
        <v>81</v>
      </c>
      <c r="C38" s="31" t="s">
        <v>75</v>
      </c>
      <c r="D38" s="31" t="s">
        <v>77</v>
      </c>
      <c r="E38" s="6">
        <v>37591</v>
      </c>
      <c r="F38" s="7">
        <v>20670</v>
      </c>
      <c r="G38" s="7">
        <v>16922.579600000001</v>
      </c>
      <c r="H38" s="8">
        <v>0.81870244915643997</v>
      </c>
      <c r="I38" s="32">
        <v>-0.25</v>
      </c>
      <c r="J38" s="32">
        <v>-0.36049999999999999</v>
      </c>
      <c r="K38" s="33">
        <v>0</v>
      </c>
      <c r="L38" s="33">
        <v>1869.9449999999999</v>
      </c>
      <c r="O38" s="111">
        <v>37591</v>
      </c>
      <c r="P38" s="99">
        <v>939.65340000000015</v>
      </c>
    </row>
    <row r="39" spans="1:16" x14ac:dyDescent="0.2">
      <c r="A39" s="31" t="s">
        <v>76</v>
      </c>
      <c r="B39" s="31" t="s">
        <v>82</v>
      </c>
      <c r="C39" s="31" t="s">
        <v>75</v>
      </c>
      <c r="D39" s="31" t="s">
        <v>77</v>
      </c>
      <c r="E39" s="6">
        <v>37622</v>
      </c>
      <c r="F39" s="7">
        <v>16120</v>
      </c>
      <c r="G39" s="7">
        <v>13116.463100000001</v>
      </c>
      <c r="H39" s="8">
        <v>0.81367636935093002</v>
      </c>
      <c r="I39" s="32">
        <v>-0.25</v>
      </c>
      <c r="J39" s="32">
        <v>-0.36049999999999999</v>
      </c>
      <c r="K39" s="33">
        <v>0</v>
      </c>
      <c r="L39" s="33">
        <v>1449.3692000000001</v>
      </c>
      <c r="O39" s="111">
        <v>37622</v>
      </c>
      <c r="P39" s="99">
        <v>992.57130000000029</v>
      </c>
    </row>
    <row r="40" spans="1:16" x14ac:dyDescent="0.2">
      <c r="A40" s="31" t="s">
        <v>76</v>
      </c>
      <c r="B40" s="31" t="s">
        <v>82</v>
      </c>
      <c r="C40" s="31" t="s">
        <v>75</v>
      </c>
      <c r="D40" s="31" t="s">
        <v>77</v>
      </c>
      <c r="E40" s="6">
        <v>37653</v>
      </c>
      <c r="F40" s="7">
        <v>16120</v>
      </c>
      <c r="G40" s="7">
        <v>13035.759</v>
      </c>
      <c r="H40" s="8">
        <v>0.80866991036873004</v>
      </c>
      <c r="I40" s="32">
        <v>-0.25</v>
      </c>
      <c r="J40" s="32">
        <v>-0.36049999999999999</v>
      </c>
      <c r="K40" s="33">
        <v>0</v>
      </c>
      <c r="L40" s="33">
        <v>1440.4513999999999</v>
      </c>
      <c r="O40" s="111">
        <v>37653</v>
      </c>
      <c r="P40" s="99">
        <v>986.46410000000003</v>
      </c>
    </row>
    <row r="41" spans="1:16" x14ac:dyDescent="0.2">
      <c r="A41" s="31" t="s">
        <v>76</v>
      </c>
      <c r="B41" s="31" t="s">
        <v>82</v>
      </c>
      <c r="C41" s="31" t="s">
        <v>75</v>
      </c>
      <c r="D41" s="31" t="s">
        <v>77</v>
      </c>
      <c r="E41" s="6">
        <v>37681</v>
      </c>
      <c r="F41" s="7">
        <v>16120</v>
      </c>
      <c r="G41" s="7">
        <v>12963.1214</v>
      </c>
      <c r="H41" s="8">
        <v>0.80416385948725</v>
      </c>
      <c r="I41" s="32">
        <v>-0.25</v>
      </c>
      <c r="J41" s="32">
        <v>-0.36049999999999999</v>
      </c>
      <c r="K41" s="33">
        <v>0</v>
      </c>
      <c r="L41" s="33">
        <v>1432.4249</v>
      </c>
      <c r="O41" s="111">
        <v>37681</v>
      </c>
      <c r="P41" s="99">
        <v>980.96730000000002</v>
      </c>
    </row>
    <row r="42" spans="1:16" x14ac:dyDescent="0.2">
      <c r="A42" s="31" t="s">
        <v>76</v>
      </c>
      <c r="B42" s="31" t="s">
        <v>82</v>
      </c>
      <c r="C42" s="31" t="s">
        <v>75</v>
      </c>
      <c r="D42" s="31" t="s">
        <v>77</v>
      </c>
      <c r="E42" s="6">
        <v>37712</v>
      </c>
      <c r="F42" s="7">
        <v>16120</v>
      </c>
      <c r="G42" s="7">
        <v>12883.3933</v>
      </c>
      <c r="H42" s="8">
        <v>0.79921794964919002</v>
      </c>
      <c r="I42" s="32">
        <v>-0.35</v>
      </c>
      <c r="J42" s="32">
        <v>-0.36049999999999999</v>
      </c>
      <c r="K42" s="33">
        <v>0</v>
      </c>
      <c r="L42" s="33">
        <v>135.2756</v>
      </c>
      <c r="O42" s="111">
        <v>37712</v>
      </c>
      <c r="P42" s="99">
        <v>974.93399999999997</v>
      </c>
    </row>
    <row r="43" spans="1:16" x14ac:dyDescent="0.2">
      <c r="A43" s="31" t="s">
        <v>76</v>
      </c>
      <c r="B43" s="31" t="s">
        <v>82</v>
      </c>
      <c r="C43" s="31" t="s">
        <v>75</v>
      </c>
      <c r="D43" s="31" t="s">
        <v>77</v>
      </c>
      <c r="E43" s="6">
        <v>37742</v>
      </c>
      <c r="F43" s="7">
        <v>16120</v>
      </c>
      <c r="G43" s="7">
        <v>12807.092199999999</v>
      </c>
      <c r="H43" s="8">
        <v>0.79448462950201004</v>
      </c>
      <c r="I43" s="32">
        <v>-0.35</v>
      </c>
      <c r="J43" s="32">
        <v>-0.36049999999999999</v>
      </c>
      <c r="K43" s="33">
        <v>0</v>
      </c>
      <c r="L43" s="33">
        <v>134.47450000000001</v>
      </c>
      <c r="O43" s="111">
        <v>37742</v>
      </c>
      <c r="P43" s="99">
        <v>969.16010000000006</v>
      </c>
    </row>
    <row r="44" spans="1:16" x14ac:dyDescent="0.2">
      <c r="A44" s="31" t="s">
        <v>76</v>
      </c>
      <c r="B44" s="31" t="s">
        <v>82</v>
      </c>
      <c r="C44" s="31" t="s">
        <v>75</v>
      </c>
      <c r="D44" s="31" t="s">
        <v>77</v>
      </c>
      <c r="E44" s="6">
        <v>37773</v>
      </c>
      <c r="F44" s="7">
        <v>16120</v>
      </c>
      <c r="G44" s="7">
        <v>12728.580599999999</v>
      </c>
      <c r="H44" s="8">
        <v>0.78961418404246997</v>
      </c>
      <c r="I44" s="32">
        <v>-0.35</v>
      </c>
      <c r="J44" s="32">
        <v>-0.36049999999999999</v>
      </c>
      <c r="K44" s="33">
        <v>0</v>
      </c>
      <c r="L44" s="33">
        <v>133.65010000000001</v>
      </c>
      <c r="O44" s="111">
        <v>37773</v>
      </c>
      <c r="P44" s="99">
        <v>963.21879999999999</v>
      </c>
    </row>
    <row r="45" spans="1:16" x14ac:dyDescent="0.2">
      <c r="A45" s="31" t="s">
        <v>76</v>
      </c>
      <c r="B45" s="31" t="s">
        <v>82</v>
      </c>
      <c r="C45" s="31" t="s">
        <v>75</v>
      </c>
      <c r="D45" s="31" t="s">
        <v>77</v>
      </c>
      <c r="E45" s="6">
        <v>37803</v>
      </c>
      <c r="F45" s="7">
        <v>16120</v>
      </c>
      <c r="G45" s="7">
        <v>12653.0355</v>
      </c>
      <c r="H45" s="8">
        <v>0.78492776088619998</v>
      </c>
      <c r="I45" s="32">
        <v>-0.35</v>
      </c>
      <c r="J45" s="32">
        <v>-0.36049999999999999</v>
      </c>
      <c r="K45" s="33">
        <v>0</v>
      </c>
      <c r="L45" s="33">
        <v>132.8569</v>
      </c>
      <c r="O45" s="111">
        <v>37803</v>
      </c>
      <c r="P45" s="99">
        <v>957.50209999999993</v>
      </c>
    </row>
    <row r="46" spans="1:16" x14ac:dyDescent="0.2">
      <c r="A46" s="31" t="s">
        <v>76</v>
      </c>
      <c r="B46" s="31" t="s">
        <v>82</v>
      </c>
      <c r="C46" s="31" t="s">
        <v>75</v>
      </c>
      <c r="D46" s="31" t="s">
        <v>77</v>
      </c>
      <c r="E46" s="6">
        <v>37834</v>
      </c>
      <c r="F46" s="7">
        <v>16120</v>
      </c>
      <c r="G46" s="7">
        <v>12575.472599999999</v>
      </c>
      <c r="H46" s="8">
        <v>0.78011616790189997</v>
      </c>
      <c r="I46" s="32">
        <v>-0.35</v>
      </c>
      <c r="J46" s="32">
        <v>-0.36049999999999999</v>
      </c>
      <c r="K46" s="33">
        <v>0</v>
      </c>
      <c r="L46" s="33">
        <v>132.04249999999999</v>
      </c>
      <c r="O46" s="111">
        <v>37834</v>
      </c>
      <c r="P46" s="99">
        <v>951.63260000000014</v>
      </c>
    </row>
    <row r="47" spans="1:16" x14ac:dyDescent="0.2">
      <c r="A47" s="31" t="s">
        <v>76</v>
      </c>
      <c r="B47" s="31" t="s">
        <v>82</v>
      </c>
      <c r="C47" s="31" t="s">
        <v>75</v>
      </c>
      <c r="D47" s="31" t="s">
        <v>77</v>
      </c>
      <c r="E47" s="6">
        <v>37865</v>
      </c>
      <c r="F47" s="7">
        <v>16120</v>
      </c>
      <c r="G47" s="7">
        <v>12498.257100000001</v>
      </c>
      <c r="H47" s="8">
        <v>0.77532612249929</v>
      </c>
      <c r="I47" s="32">
        <v>-0.35</v>
      </c>
      <c r="J47" s="32">
        <v>-0.36049999999999999</v>
      </c>
      <c r="K47" s="33">
        <v>0</v>
      </c>
      <c r="L47" s="33">
        <v>131.23169999999999</v>
      </c>
      <c r="O47" s="111">
        <v>37865</v>
      </c>
      <c r="P47" s="99">
        <v>945.78939999999989</v>
      </c>
    </row>
    <row r="48" spans="1:16" x14ac:dyDescent="0.2">
      <c r="A48" s="31" t="s">
        <v>76</v>
      </c>
      <c r="B48" s="31" t="s">
        <v>82</v>
      </c>
      <c r="C48" s="31" t="s">
        <v>75</v>
      </c>
      <c r="D48" s="31" t="s">
        <v>77</v>
      </c>
      <c r="E48" s="6">
        <v>37895</v>
      </c>
      <c r="F48" s="7">
        <v>16120</v>
      </c>
      <c r="G48" s="7">
        <v>12423.9571</v>
      </c>
      <c r="H48" s="8">
        <v>0.77071694009506997</v>
      </c>
      <c r="I48" s="32">
        <v>-0.35</v>
      </c>
      <c r="J48" s="32">
        <v>-0.36049999999999999</v>
      </c>
      <c r="K48" s="33">
        <v>0</v>
      </c>
      <c r="L48" s="33">
        <v>130.45150000000001</v>
      </c>
      <c r="O48" s="111">
        <v>37895</v>
      </c>
      <c r="P48" s="99">
        <v>940.16679999999997</v>
      </c>
    </row>
    <row r="49" spans="1:16" x14ac:dyDescent="0.2">
      <c r="A49" s="31" t="s">
        <v>76</v>
      </c>
      <c r="B49" s="31" t="s">
        <v>82</v>
      </c>
      <c r="C49" s="31" t="s">
        <v>75</v>
      </c>
      <c r="D49" s="31" t="s">
        <v>77</v>
      </c>
      <c r="E49" s="6">
        <v>37926</v>
      </c>
      <c r="F49" s="7">
        <v>16120</v>
      </c>
      <c r="G49" s="7">
        <v>12347.645</v>
      </c>
      <c r="H49" s="8">
        <v>0.76598293940897999</v>
      </c>
      <c r="I49" s="32">
        <v>-0.25</v>
      </c>
      <c r="J49" s="32">
        <v>-0.36049999999999999</v>
      </c>
      <c r="K49" s="33">
        <v>0</v>
      </c>
      <c r="L49" s="33">
        <v>1364.4148</v>
      </c>
      <c r="O49" s="111">
        <v>37926</v>
      </c>
      <c r="P49" s="99">
        <v>934.39210000000003</v>
      </c>
    </row>
    <row r="50" spans="1:16" x14ac:dyDescent="0.2">
      <c r="A50" s="31" t="s">
        <v>76</v>
      </c>
      <c r="B50" s="31" t="s">
        <v>82</v>
      </c>
      <c r="C50" s="31" t="s">
        <v>75</v>
      </c>
      <c r="D50" s="31" t="s">
        <v>77</v>
      </c>
      <c r="E50" s="6">
        <v>37956</v>
      </c>
      <c r="F50" s="7">
        <v>16120</v>
      </c>
      <c r="G50" s="7">
        <v>12274.1304</v>
      </c>
      <c r="H50" s="8">
        <v>0.76142248214111996</v>
      </c>
      <c r="I50" s="32">
        <v>-0.25</v>
      </c>
      <c r="J50" s="32">
        <v>-0.36049999999999999</v>
      </c>
      <c r="K50" s="33">
        <v>0</v>
      </c>
      <c r="L50" s="33">
        <v>1356.2914000000001</v>
      </c>
      <c r="O50" s="111">
        <v>37956</v>
      </c>
      <c r="P50" s="99">
        <v>928.82880000000023</v>
      </c>
    </row>
    <row r="51" spans="1:16" x14ac:dyDescent="0.2">
      <c r="A51" s="31" t="s">
        <v>76</v>
      </c>
      <c r="B51" s="31" t="s">
        <v>83</v>
      </c>
      <c r="C51" s="31" t="s">
        <v>75</v>
      </c>
      <c r="D51" s="31" t="s">
        <v>78</v>
      </c>
      <c r="E51" s="6">
        <v>36586</v>
      </c>
      <c r="F51" s="7">
        <v>23400</v>
      </c>
      <c r="G51" s="7">
        <v>23220.4113</v>
      </c>
      <c r="H51" s="8">
        <v>0.99232526750507</v>
      </c>
      <c r="I51" s="32">
        <v>-0.1</v>
      </c>
      <c r="J51" s="32">
        <v>-0.15</v>
      </c>
      <c r="K51" s="33">
        <v>0</v>
      </c>
      <c r="L51" s="33">
        <v>1161.0206000000001</v>
      </c>
      <c r="O51" s="112" t="s">
        <v>72</v>
      </c>
      <c r="P51" s="77">
        <v>48161.979899999998</v>
      </c>
    </row>
    <row r="52" spans="1:16" x14ac:dyDescent="0.2">
      <c r="A52" s="31" t="s">
        <v>76</v>
      </c>
      <c r="B52" s="31" t="s">
        <v>83</v>
      </c>
      <c r="C52" s="31" t="s">
        <v>75</v>
      </c>
      <c r="D52" s="31" t="s">
        <v>78</v>
      </c>
      <c r="E52" s="6">
        <v>36617</v>
      </c>
      <c r="F52" s="7">
        <v>23400</v>
      </c>
      <c r="G52" s="7">
        <v>23098.918600000001</v>
      </c>
      <c r="H52" s="8">
        <v>0.98713327153278996</v>
      </c>
      <c r="I52" s="32">
        <v>-0.10249999999999999</v>
      </c>
      <c r="J52" s="32">
        <v>-0.15</v>
      </c>
      <c r="K52" s="33">
        <v>0</v>
      </c>
      <c r="L52" s="33">
        <v>1097.1985999999999</v>
      </c>
    </row>
    <row r="53" spans="1:16" x14ac:dyDescent="0.2">
      <c r="A53" s="31" t="s">
        <v>76</v>
      </c>
      <c r="B53" s="31" t="s">
        <v>83</v>
      </c>
      <c r="C53" s="31" t="s">
        <v>75</v>
      </c>
      <c r="D53" s="31" t="s">
        <v>78</v>
      </c>
      <c r="E53" s="6">
        <v>36647</v>
      </c>
      <c r="F53" s="7">
        <v>23400</v>
      </c>
      <c r="G53" s="7">
        <v>22979.750499999998</v>
      </c>
      <c r="H53" s="8">
        <v>0.98204061939475995</v>
      </c>
      <c r="I53" s="32">
        <v>-0.10249999999999999</v>
      </c>
      <c r="J53" s="32">
        <v>-0.15</v>
      </c>
      <c r="K53" s="33">
        <v>0</v>
      </c>
      <c r="L53" s="33">
        <v>1091.5381</v>
      </c>
    </row>
    <row r="54" spans="1:16" x14ac:dyDescent="0.2">
      <c r="A54" s="31" t="s">
        <v>76</v>
      </c>
      <c r="B54" s="31" t="s">
        <v>83</v>
      </c>
      <c r="C54" s="31" t="s">
        <v>75</v>
      </c>
      <c r="D54" s="31" t="s">
        <v>78</v>
      </c>
      <c r="E54" s="6">
        <v>36678</v>
      </c>
      <c r="F54" s="7">
        <v>23400</v>
      </c>
      <c r="G54" s="7">
        <v>22858.0291</v>
      </c>
      <c r="H54" s="8">
        <v>0.97683885124460001</v>
      </c>
      <c r="I54" s="32">
        <v>-0.10249999999999999</v>
      </c>
      <c r="J54" s="32">
        <v>-0.15</v>
      </c>
      <c r="K54" s="33">
        <v>0</v>
      </c>
      <c r="L54" s="33">
        <v>1085.7564</v>
      </c>
    </row>
    <row r="55" spans="1:16" x14ac:dyDescent="0.2">
      <c r="A55" s="31" t="s">
        <v>76</v>
      </c>
      <c r="B55" s="31" t="s">
        <v>83</v>
      </c>
      <c r="C55" s="31" t="s">
        <v>75</v>
      </c>
      <c r="D55" s="31" t="s">
        <v>78</v>
      </c>
      <c r="E55" s="6">
        <v>36708</v>
      </c>
      <c r="F55" s="7">
        <v>23400</v>
      </c>
      <c r="G55" s="7">
        <v>22737.5792</v>
      </c>
      <c r="H55" s="8">
        <v>0.97169141822726002</v>
      </c>
      <c r="I55" s="32">
        <v>-0.10249999999999999</v>
      </c>
      <c r="J55" s="32">
        <v>-0.15</v>
      </c>
      <c r="K55" s="33">
        <v>0</v>
      </c>
      <c r="L55" s="33">
        <v>1080.0350000000001</v>
      </c>
    </row>
    <row r="56" spans="1:16" x14ac:dyDescent="0.2">
      <c r="A56" s="31" t="s">
        <v>76</v>
      </c>
      <c r="B56" s="31" t="s">
        <v>83</v>
      </c>
      <c r="C56" s="31" t="s">
        <v>75</v>
      </c>
      <c r="D56" s="31" t="s">
        <v>78</v>
      </c>
      <c r="E56" s="6">
        <v>36739</v>
      </c>
      <c r="F56" s="7">
        <v>23400</v>
      </c>
      <c r="G56" s="7">
        <v>22611.836800000001</v>
      </c>
      <c r="H56" s="8">
        <v>0.96631781010216999</v>
      </c>
      <c r="I56" s="32">
        <v>-0.10249999999999999</v>
      </c>
      <c r="J56" s="32">
        <v>-0.15</v>
      </c>
      <c r="K56" s="33">
        <v>0</v>
      </c>
      <c r="L56" s="33">
        <v>1074.0622000000001</v>
      </c>
    </row>
    <row r="57" spans="1:16" x14ac:dyDescent="0.2">
      <c r="A57" s="31" t="s">
        <v>76</v>
      </c>
      <c r="B57" s="31" t="s">
        <v>83</v>
      </c>
      <c r="C57" s="31" t="s">
        <v>75</v>
      </c>
      <c r="D57" s="31" t="s">
        <v>78</v>
      </c>
      <c r="E57" s="6">
        <v>36770</v>
      </c>
      <c r="F57" s="7">
        <v>23400</v>
      </c>
      <c r="G57" s="7">
        <v>22484.649600000001</v>
      </c>
      <c r="H57" s="8">
        <v>0.96088246162508995</v>
      </c>
      <c r="I57" s="32">
        <v>-0.10249999999999999</v>
      </c>
      <c r="J57" s="32">
        <v>-0.15</v>
      </c>
      <c r="K57" s="33">
        <v>0</v>
      </c>
      <c r="L57" s="33">
        <v>1068.0209</v>
      </c>
    </row>
    <row r="58" spans="1:16" x14ac:dyDescent="0.2">
      <c r="A58" s="31" t="s">
        <v>76</v>
      </c>
      <c r="B58" s="31" t="s">
        <v>83</v>
      </c>
      <c r="C58" s="31" t="s">
        <v>75</v>
      </c>
      <c r="D58" s="31" t="s">
        <v>78</v>
      </c>
      <c r="E58" s="6">
        <v>36800</v>
      </c>
      <c r="F58" s="7">
        <v>23400</v>
      </c>
      <c r="G58" s="7">
        <v>22360.6973</v>
      </c>
      <c r="H58" s="8">
        <v>0.95558535644578002</v>
      </c>
      <c r="I58" s="32">
        <v>-0.10249999999999999</v>
      </c>
      <c r="J58" s="32">
        <v>-0.15</v>
      </c>
      <c r="K58" s="33">
        <v>0</v>
      </c>
      <c r="L58" s="33">
        <v>1062.1331</v>
      </c>
    </row>
    <row r="59" spans="1:16" x14ac:dyDescent="0.2">
      <c r="A59" s="31" t="s">
        <v>76</v>
      </c>
      <c r="B59" s="31" t="s">
        <v>83</v>
      </c>
      <c r="C59" s="31" t="s">
        <v>75</v>
      </c>
      <c r="D59" s="31" t="s">
        <v>78</v>
      </c>
      <c r="E59" s="6">
        <v>36831</v>
      </c>
      <c r="F59" s="7">
        <v>23400</v>
      </c>
      <c r="G59" s="7">
        <v>22232.352699999999</v>
      </c>
      <c r="H59" s="8">
        <v>0.95010054437638003</v>
      </c>
      <c r="I59" s="32">
        <v>-0.1075</v>
      </c>
      <c r="J59" s="32">
        <v>-0.15</v>
      </c>
      <c r="K59" s="33">
        <v>0</v>
      </c>
      <c r="L59" s="33">
        <v>944.875</v>
      </c>
    </row>
    <row r="60" spans="1:16" x14ac:dyDescent="0.2">
      <c r="A60" s="31" t="s">
        <v>76</v>
      </c>
      <c r="B60" s="31" t="s">
        <v>83</v>
      </c>
      <c r="C60" s="31" t="s">
        <v>75</v>
      </c>
      <c r="D60" s="31" t="s">
        <v>78</v>
      </c>
      <c r="E60" s="6">
        <v>36861</v>
      </c>
      <c r="F60" s="7">
        <v>23400</v>
      </c>
      <c r="G60" s="7">
        <v>22107.155500000001</v>
      </c>
      <c r="H60" s="8">
        <v>0.94475023614453002</v>
      </c>
      <c r="I60" s="32">
        <v>-0.11</v>
      </c>
      <c r="J60" s="32">
        <v>-0.15</v>
      </c>
      <c r="K60" s="33">
        <v>0</v>
      </c>
      <c r="L60" s="33">
        <v>884.28620000000001</v>
      </c>
    </row>
    <row r="61" spans="1:16" x14ac:dyDescent="0.2">
      <c r="A61" s="31" t="s">
        <v>76</v>
      </c>
      <c r="B61" s="31" t="s">
        <v>84</v>
      </c>
      <c r="C61" s="31" t="s">
        <v>75</v>
      </c>
      <c r="D61" s="31" t="s">
        <v>78</v>
      </c>
      <c r="E61" s="6">
        <v>36892</v>
      </c>
      <c r="F61" s="7">
        <v>20600</v>
      </c>
      <c r="G61" s="7">
        <v>19347.503700000001</v>
      </c>
      <c r="H61" s="8">
        <v>0.93919920923651001</v>
      </c>
      <c r="I61" s="32">
        <v>-0.1125</v>
      </c>
      <c r="J61" s="32">
        <v>-0.15</v>
      </c>
      <c r="K61" s="33">
        <v>0</v>
      </c>
      <c r="L61" s="33">
        <v>725.53139999999996</v>
      </c>
    </row>
    <row r="62" spans="1:16" x14ac:dyDescent="0.2">
      <c r="A62" s="31" t="s">
        <v>76</v>
      </c>
      <c r="B62" s="31" t="s">
        <v>84</v>
      </c>
      <c r="C62" s="31" t="s">
        <v>75</v>
      </c>
      <c r="D62" s="31" t="s">
        <v>78</v>
      </c>
      <c r="E62" s="6">
        <v>36923</v>
      </c>
      <c r="F62" s="7">
        <v>20600</v>
      </c>
      <c r="G62" s="7">
        <v>19233.066699999999</v>
      </c>
      <c r="H62" s="8">
        <v>0.93364401468102998</v>
      </c>
      <c r="I62" s="32">
        <v>-0.105</v>
      </c>
      <c r="J62" s="32">
        <v>-0.15</v>
      </c>
      <c r="K62" s="33">
        <v>0</v>
      </c>
      <c r="L62" s="33">
        <v>865.48800000000006</v>
      </c>
    </row>
    <row r="63" spans="1:16" x14ac:dyDescent="0.2">
      <c r="A63" s="31" t="s">
        <v>76</v>
      </c>
      <c r="B63" s="31" t="s">
        <v>84</v>
      </c>
      <c r="C63" s="31" t="s">
        <v>75</v>
      </c>
      <c r="D63" s="31" t="s">
        <v>78</v>
      </c>
      <c r="E63" s="6">
        <v>36951</v>
      </c>
      <c r="F63" s="7">
        <v>20600</v>
      </c>
      <c r="G63" s="7">
        <v>19129.124599999999</v>
      </c>
      <c r="H63" s="8">
        <v>0.92859828151263002</v>
      </c>
      <c r="I63" s="32">
        <v>-0.10249999999999999</v>
      </c>
      <c r="J63" s="32">
        <v>-0.15</v>
      </c>
      <c r="K63" s="33">
        <v>0</v>
      </c>
      <c r="L63" s="33">
        <v>908.63340000000005</v>
      </c>
    </row>
    <row r="64" spans="1:16" x14ac:dyDescent="0.2">
      <c r="A64" s="31" t="s">
        <v>76</v>
      </c>
      <c r="B64" s="31" t="s">
        <v>84</v>
      </c>
      <c r="C64" s="31" t="s">
        <v>75</v>
      </c>
      <c r="D64" s="31" t="s">
        <v>78</v>
      </c>
      <c r="E64" s="6">
        <v>36982</v>
      </c>
      <c r="F64" s="7">
        <v>20600</v>
      </c>
      <c r="G64" s="7">
        <v>19014.4954</v>
      </c>
      <c r="H64" s="8">
        <v>0.92303375763214002</v>
      </c>
      <c r="I64" s="32">
        <v>-0.11</v>
      </c>
      <c r="J64" s="32">
        <v>-0.15</v>
      </c>
      <c r="K64" s="33">
        <v>0</v>
      </c>
      <c r="L64" s="33">
        <v>760.57979999999998</v>
      </c>
    </row>
    <row r="65" spans="1:12" x14ac:dyDescent="0.2">
      <c r="A65" s="31" t="s">
        <v>76</v>
      </c>
      <c r="B65" s="31" t="s">
        <v>84</v>
      </c>
      <c r="C65" s="31" t="s">
        <v>75</v>
      </c>
      <c r="D65" s="31" t="s">
        <v>78</v>
      </c>
      <c r="E65" s="6">
        <v>37012</v>
      </c>
      <c r="F65" s="7">
        <v>20600</v>
      </c>
      <c r="G65" s="7">
        <v>18905.041099999999</v>
      </c>
      <c r="H65" s="8">
        <v>0.91772044343331005</v>
      </c>
      <c r="I65" s="32">
        <v>-0.11</v>
      </c>
      <c r="J65" s="32">
        <v>-0.15</v>
      </c>
      <c r="K65" s="33">
        <v>0</v>
      </c>
      <c r="L65" s="33">
        <v>756.20159999999998</v>
      </c>
    </row>
    <row r="66" spans="1:12" x14ac:dyDescent="0.2">
      <c r="A66" s="31" t="s">
        <v>76</v>
      </c>
      <c r="B66" s="31" t="s">
        <v>84</v>
      </c>
      <c r="C66" s="31" t="s">
        <v>75</v>
      </c>
      <c r="D66" s="31" t="s">
        <v>78</v>
      </c>
      <c r="E66" s="6">
        <v>37043</v>
      </c>
      <c r="F66" s="7">
        <v>20600</v>
      </c>
      <c r="G66" s="7">
        <v>18791.697800000002</v>
      </c>
      <c r="H66" s="8">
        <v>0.91221834075014996</v>
      </c>
      <c r="I66" s="32">
        <v>-0.11</v>
      </c>
      <c r="J66" s="32">
        <v>-0.15</v>
      </c>
      <c r="K66" s="33">
        <v>0</v>
      </c>
      <c r="L66" s="33">
        <v>751.66790000000003</v>
      </c>
    </row>
    <row r="67" spans="1:12" x14ac:dyDescent="0.2">
      <c r="A67" s="31" t="s">
        <v>76</v>
      </c>
      <c r="B67" s="31" t="s">
        <v>84</v>
      </c>
      <c r="C67" s="31" t="s">
        <v>75</v>
      </c>
      <c r="D67" s="31" t="s">
        <v>78</v>
      </c>
      <c r="E67" s="6">
        <v>37073</v>
      </c>
      <c r="F67" s="7">
        <v>20600</v>
      </c>
      <c r="G67" s="7">
        <v>18682.2153</v>
      </c>
      <c r="H67" s="8">
        <v>0.90690365413055996</v>
      </c>
      <c r="I67" s="32">
        <v>-0.11</v>
      </c>
      <c r="J67" s="32">
        <v>-0.15</v>
      </c>
      <c r="K67" s="33">
        <v>0</v>
      </c>
      <c r="L67" s="33">
        <v>747.28859999999997</v>
      </c>
    </row>
    <row r="68" spans="1:12" x14ac:dyDescent="0.2">
      <c r="A68" s="31" t="s">
        <v>76</v>
      </c>
      <c r="B68" s="31" t="s">
        <v>84</v>
      </c>
      <c r="C68" s="31" t="s">
        <v>75</v>
      </c>
      <c r="D68" s="31" t="s">
        <v>78</v>
      </c>
      <c r="E68" s="6">
        <v>37104</v>
      </c>
      <c r="F68" s="7">
        <v>20600</v>
      </c>
      <c r="G68" s="7">
        <v>18569.758999999998</v>
      </c>
      <c r="H68" s="8">
        <v>0.90144461205152004</v>
      </c>
      <c r="I68" s="32">
        <v>-0.11</v>
      </c>
      <c r="J68" s="32">
        <v>-0.15</v>
      </c>
      <c r="K68" s="33">
        <v>0</v>
      </c>
      <c r="L68" s="33">
        <v>742.79039999999998</v>
      </c>
    </row>
    <row r="69" spans="1:12" x14ac:dyDescent="0.2">
      <c r="A69" s="31" t="s">
        <v>76</v>
      </c>
      <c r="B69" s="31" t="s">
        <v>84</v>
      </c>
      <c r="C69" s="31" t="s">
        <v>75</v>
      </c>
      <c r="D69" s="31" t="s">
        <v>78</v>
      </c>
      <c r="E69" s="6">
        <v>37135</v>
      </c>
      <c r="F69" s="7">
        <v>20600</v>
      </c>
      <c r="G69" s="7">
        <v>18457.221600000001</v>
      </c>
      <c r="H69" s="8">
        <v>0.89598162901329004</v>
      </c>
      <c r="I69" s="32">
        <v>-0.11</v>
      </c>
      <c r="J69" s="32">
        <v>-0.15</v>
      </c>
      <c r="K69" s="33">
        <v>0</v>
      </c>
      <c r="L69" s="33">
        <v>738.28890000000001</v>
      </c>
    </row>
    <row r="70" spans="1:12" x14ac:dyDescent="0.2">
      <c r="A70" s="31" t="s">
        <v>76</v>
      </c>
      <c r="B70" s="31" t="s">
        <v>84</v>
      </c>
      <c r="C70" s="31" t="s">
        <v>75</v>
      </c>
      <c r="D70" s="31" t="s">
        <v>78</v>
      </c>
      <c r="E70" s="6">
        <v>37165</v>
      </c>
      <c r="F70" s="7">
        <v>20600</v>
      </c>
      <c r="G70" s="7">
        <v>18348.728200000001</v>
      </c>
      <c r="H70" s="8">
        <v>0.89071496294638997</v>
      </c>
      <c r="I70" s="32">
        <v>-0.11</v>
      </c>
      <c r="J70" s="32">
        <v>-0.15</v>
      </c>
      <c r="K70" s="33">
        <v>0</v>
      </c>
      <c r="L70" s="33">
        <v>733.94910000000004</v>
      </c>
    </row>
    <row r="71" spans="1:12" x14ac:dyDescent="0.2">
      <c r="A71" s="31" t="s">
        <v>76</v>
      </c>
      <c r="B71" s="31" t="s">
        <v>84</v>
      </c>
      <c r="C71" s="31" t="s">
        <v>75</v>
      </c>
      <c r="D71" s="31" t="s">
        <v>78</v>
      </c>
      <c r="E71" s="6">
        <v>37196</v>
      </c>
      <c r="F71" s="7">
        <v>20600</v>
      </c>
      <c r="G71" s="7">
        <v>18237.426599999999</v>
      </c>
      <c r="H71" s="8">
        <v>0.88531197302489995</v>
      </c>
      <c r="I71" s="32">
        <v>-0.12</v>
      </c>
      <c r="J71" s="32">
        <v>-0.15</v>
      </c>
      <c r="K71" s="33">
        <v>0</v>
      </c>
      <c r="L71" s="33">
        <v>547.12279999999998</v>
      </c>
    </row>
    <row r="72" spans="1:12" x14ac:dyDescent="0.2">
      <c r="A72" s="31" t="s">
        <v>76</v>
      </c>
      <c r="B72" s="31" t="s">
        <v>84</v>
      </c>
      <c r="C72" s="31" t="s">
        <v>75</v>
      </c>
      <c r="D72" s="31" t="s">
        <v>78</v>
      </c>
      <c r="E72" s="6">
        <v>37226</v>
      </c>
      <c r="F72" s="7">
        <v>20600</v>
      </c>
      <c r="G72" s="7">
        <v>18129.769400000001</v>
      </c>
      <c r="H72" s="8">
        <v>0.88008589504210999</v>
      </c>
      <c r="I72" s="32">
        <v>-0.1225</v>
      </c>
      <c r="J72" s="32">
        <v>-0.15</v>
      </c>
      <c r="K72" s="33">
        <v>0</v>
      </c>
      <c r="L72" s="33">
        <v>498.56869999999998</v>
      </c>
    </row>
    <row r="73" spans="1:12" x14ac:dyDescent="0.2">
      <c r="A73" s="31" t="s">
        <v>76</v>
      </c>
      <c r="B73" s="31" t="s">
        <v>85</v>
      </c>
      <c r="C73" s="31" t="s">
        <v>75</v>
      </c>
      <c r="D73" s="31" t="s">
        <v>78</v>
      </c>
      <c r="E73" s="6">
        <v>37257</v>
      </c>
      <c r="F73" s="7">
        <v>18100</v>
      </c>
      <c r="G73" s="7">
        <v>15832.0913</v>
      </c>
      <c r="H73" s="8">
        <v>0.87470117546901005</v>
      </c>
      <c r="I73" s="32">
        <v>-0.125</v>
      </c>
      <c r="J73" s="32">
        <v>-0.15</v>
      </c>
      <c r="K73" s="33">
        <v>0</v>
      </c>
      <c r="L73" s="33">
        <v>395.8023</v>
      </c>
    </row>
    <row r="74" spans="1:12" x14ac:dyDescent="0.2">
      <c r="A74" s="31" t="s">
        <v>76</v>
      </c>
      <c r="B74" s="31" t="s">
        <v>85</v>
      </c>
      <c r="C74" s="31" t="s">
        <v>75</v>
      </c>
      <c r="D74" s="31" t="s">
        <v>78</v>
      </c>
      <c r="E74" s="6">
        <v>37288</v>
      </c>
      <c r="F74" s="7">
        <v>18100</v>
      </c>
      <c r="G74" s="7">
        <v>15735.031800000001</v>
      </c>
      <c r="H74" s="8">
        <v>0.86933877502322998</v>
      </c>
      <c r="I74" s="32">
        <v>-0.1275</v>
      </c>
      <c r="J74" s="32">
        <v>-0.15</v>
      </c>
      <c r="K74" s="33">
        <v>0</v>
      </c>
      <c r="L74" s="33">
        <v>354.03820000000002</v>
      </c>
    </row>
    <row r="75" spans="1:12" x14ac:dyDescent="0.2">
      <c r="A75" s="31" t="s">
        <v>76</v>
      </c>
      <c r="B75" s="31" t="s">
        <v>85</v>
      </c>
      <c r="C75" s="31" t="s">
        <v>75</v>
      </c>
      <c r="D75" s="31" t="s">
        <v>78</v>
      </c>
      <c r="E75" s="6">
        <v>37316</v>
      </c>
      <c r="F75" s="7">
        <v>18100</v>
      </c>
      <c r="G75" s="7">
        <v>15647.4576</v>
      </c>
      <c r="H75" s="8">
        <v>0.86450042092509005</v>
      </c>
      <c r="I75" s="32">
        <v>-0.13</v>
      </c>
      <c r="J75" s="32">
        <v>-0.15</v>
      </c>
      <c r="K75" s="33">
        <v>0</v>
      </c>
      <c r="L75" s="33">
        <v>312.94920000000002</v>
      </c>
    </row>
    <row r="76" spans="1:12" x14ac:dyDescent="0.2">
      <c r="A76" s="31" t="s">
        <v>76</v>
      </c>
      <c r="B76" s="31" t="s">
        <v>85</v>
      </c>
      <c r="C76" s="31" t="s">
        <v>75</v>
      </c>
      <c r="D76" s="31" t="s">
        <v>78</v>
      </c>
      <c r="E76" s="6">
        <v>37347</v>
      </c>
      <c r="F76" s="7">
        <v>18100</v>
      </c>
      <c r="G76" s="7">
        <v>15551.3379</v>
      </c>
      <c r="H76" s="8">
        <v>0.85918993789189002</v>
      </c>
      <c r="I76" s="32">
        <v>-0.12</v>
      </c>
      <c r="J76" s="32">
        <v>-0.15</v>
      </c>
      <c r="K76" s="33">
        <v>0</v>
      </c>
      <c r="L76" s="33">
        <v>466.5401</v>
      </c>
    </row>
    <row r="77" spans="1:12" x14ac:dyDescent="0.2">
      <c r="A77" s="31" t="s">
        <v>76</v>
      </c>
      <c r="B77" s="31" t="s">
        <v>85</v>
      </c>
      <c r="C77" s="31" t="s">
        <v>75</v>
      </c>
      <c r="D77" s="31" t="s">
        <v>78</v>
      </c>
      <c r="E77" s="6">
        <v>37377</v>
      </c>
      <c r="F77" s="7">
        <v>18100</v>
      </c>
      <c r="G77" s="7">
        <v>15459.59</v>
      </c>
      <c r="H77" s="8">
        <v>0.85412099486700999</v>
      </c>
      <c r="I77" s="32">
        <v>-0.12</v>
      </c>
      <c r="J77" s="32">
        <v>-0.15</v>
      </c>
      <c r="K77" s="33">
        <v>0</v>
      </c>
      <c r="L77" s="33">
        <v>463.78769999999997</v>
      </c>
    </row>
    <row r="78" spans="1:12" x14ac:dyDescent="0.2">
      <c r="A78" s="31" t="s">
        <v>76</v>
      </c>
      <c r="B78" s="31" t="s">
        <v>85</v>
      </c>
      <c r="C78" s="31" t="s">
        <v>75</v>
      </c>
      <c r="D78" s="31" t="s">
        <v>78</v>
      </c>
      <c r="E78" s="6">
        <v>37408</v>
      </c>
      <c r="F78" s="7">
        <v>18100</v>
      </c>
      <c r="G78" s="7">
        <v>15365.018899999999</v>
      </c>
      <c r="H78" s="8">
        <v>0.84889607024145997</v>
      </c>
      <c r="I78" s="32">
        <v>-0.12</v>
      </c>
      <c r="J78" s="32">
        <v>-0.15</v>
      </c>
      <c r="K78" s="33">
        <v>0</v>
      </c>
      <c r="L78" s="33">
        <v>460.95060000000001</v>
      </c>
    </row>
    <row r="79" spans="1:12" x14ac:dyDescent="0.2">
      <c r="A79" s="31" t="s">
        <v>76</v>
      </c>
      <c r="B79" s="31" t="s">
        <v>85</v>
      </c>
      <c r="C79" s="31" t="s">
        <v>75</v>
      </c>
      <c r="D79" s="31" t="s">
        <v>78</v>
      </c>
      <c r="E79" s="6">
        <v>37438</v>
      </c>
      <c r="F79" s="7">
        <v>18100</v>
      </c>
      <c r="G79" s="7">
        <v>15274.0424</v>
      </c>
      <c r="H79" s="8">
        <v>0.84386974455152997</v>
      </c>
      <c r="I79" s="32">
        <v>-0.12</v>
      </c>
      <c r="J79" s="32">
        <v>-0.15</v>
      </c>
      <c r="K79" s="33">
        <v>0</v>
      </c>
      <c r="L79" s="33">
        <v>458.22129999999999</v>
      </c>
    </row>
    <row r="80" spans="1:12" x14ac:dyDescent="0.2">
      <c r="A80" s="31" t="s">
        <v>76</v>
      </c>
      <c r="B80" s="31" t="s">
        <v>85</v>
      </c>
      <c r="C80" s="31" t="s">
        <v>75</v>
      </c>
      <c r="D80" s="31" t="s">
        <v>78</v>
      </c>
      <c r="E80" s="6">
        <v>37469</v>
      </c>
      <c r="F80" s="7">
        <v>18100</v>
      </c>
      <c r="G80" s="7">
        <v>15180.824000000001</v>
      </c>
      <c r="H80" s="8">
        <v>0.83871955962699996</v>
      </c>
      <c r="I80" s="32">
        <v>-0.12</v>
      </c>
      <c r="J80" s="32">
        <v>-0.15</v>
      </c>
      <c r="K80" s="33">
        <v>0</v>
      </c>
      <c r="L80" s="33">
        <v>455.42469999999997</v>
      </c>
    </row>
    <row r="81" spans="1:12" x14ac:dyDescent="0.2">
      <c r="A81" s="31" t="s">
        <v>76</v>
      </c>
      <c r="B81" s="31" t="s">
        <v>85</v>
      </c>
      <c r="C81" s="31" t="s">
        <v>75</v>
      </c>
      <c r="D81" s="31" t="s">
        <v>78</v>
      </c>
      <c r="E81" s="6">
        <v>37500</v>
      </c>
      <c r="F81" s="7">
        <v>18100</v>
      </c>
      <c r="G81" s="7">
        <v>15087.8989</v>
      </c>
      <c r="H81" s="8">
        <v>0.83358557723628002</v>
      </c>
      <c r="I81" s="32">
        <v>-0.12</v>
      </c>
      <c r="J81" s="32">
        <v>-0.15</v>
      </c>
      <c r="K81" s="33">
        <v>0</v>
      </c>
      <c r="L81" s="33">
        <v>452.637</v>
      </c>
    </row>
    <row r="82" spans="1:12" x14ac:dyDescent="0.2">
      <c r="A82" s="31" t="s">
        <v>76</v>
      </c>
      <c r="B82" s="31" t="s">
        <v>85</v>
      </c>
      <c r="C82" s="31" t="s">
        <v>75</v>
      </c>
      <c r="D82" s="31" t="s">
        <v>78</v>
      </c>
      <c r="E82" s="6">
        <v>37530</v>
      </c>
      <c r="F82" s="7">
        <v>18100</v>
      </c>
      <c r="G82" s="7">
        <v>14998.5265</v>
      </c>
      <c r="H82" s="8">
        <v>0.82864787430342002</v>
      </c>
      <c r="I82" s="32">
        <v>-0.12</v>
      </c>
      <c r="J82" s="32">
        <v>-0.15</v>
      </c>
      <c r="K82" s="33">
        <v>0</v>
      </c>
      <c r="L82" s="33">
        <v>449.95580000000001</v>
      </c>
    </row>
    <row r="83" spans="1:12" x14ac:dyDescent="0.2">
      <c r="A83" s="31" t="s">
        <v>76</v>
      </c>
      <c r="B83" s="31" t="s">
        <v>85</v>
      </c>
      <c r="C83" s="31" t="s">
        <v>75</v>
      </c>
      <c r="D83" s="31" t="s">
        <v>78</v>
      </c>
      <c r="E83" s="6">
        <v>37561</v>
      </c>
      <c r="F83" s="7">
        <v>18100</v>
      </c>
      <c r="G83" s="7">
        <v>14906.884700000001</v>
      </c>
      <c r="H83" s="8">
        <v>0.82358479069923995</v>
      </c>
      <c r="I83" s="32">
        <v>-0.125</v>
      </c>
      <c r="J83" s="32">
        <v>-0.15</v>
      </c>
      <c r="K83" s="33">
        <v>0</v>
      </c>
      <c r="L83" s="33">
        <v>372.6721</v>
      </c>
    </row>
    <row r="84" spans="1:12" x14ac:dyDescent="0.2">
      <c r="A84" s="31" t="s">
        <v>76</v>
      </c>
      <c r="B84" s="31" t="s">
        <v>85</v>
      </c>
      <c r="C84" s="31" t="s">
        <v>75</v>
      </c>
      <c r="D84" s="31" t="s">
        <v>78</v>
      </c>
      <c r="E84" s="6">
        <v>37591</v>
      </c>
      <c r="F84" s="7">
        <v>18100</v>
      </c>
      <c r="G84" s="7">
        <v>14818.514300000001</v>
      </c>
      <c r="H84" s="8">
        <v>0.81870244915643997</v>
      </c>
      <c r="I84" s="32">
        <v>-0.1275</v>
      </c>
      <c r="J84" s="32">
        <v>-0.15</v>
      </c>
      <c r="K84" s="33">
        <v>0</v>
      </c>
      <c r="L84" s="33">
        <v>333.41660000000002</v>
      </c>
    </row>
    <row r="85" spans="1:12" x14ac:dyDescent="0.2">
      <c r="A85" s="31" t="s">
        <v>76</v>
      </c>
      <c r="B85" s="31" t="s">
        <v>86</v>
      </c>
      <c r="C85" s="31" t="s">
        <v>75</v>
      </c>
      <c r="D85" s="31" t="s">
        <v>78</v>
      </c>
      <c r="E85" s="6">
        <v>37622</v>
      </c>
      <c r="F85" s="7">
        <v>16200</v>
      </c>
      <c r="G85" s="7">
        <v>13181.557199999999</v>
      </c>
      <c r="H85" s="8">
        <v>0.81367636935093002</v>
      </c>
      <c r="I85" s="32">
        <v>-0.13</v>
      </c>
      <c r="J85" s="32">
        <v>-0.15</v>
      </c>
      <c r="K85" s="33">
        <v>0</v>
      </c>
      <c r="L85" s="33">
        <v>263.6311</v>
      </c>
    </row>
    <row r="86" spans="1:12" x14ac:dyDescent="0.2">
      <c r="A86" s="31" t="s">
        <v>76</v>
      </c>
      <c r="B86" s="31" t="s">
        <v>86</v>
      </c>
      <c r="C86" s="31" t="s">
        <v>75</v>
      </c>
      <c r="D86" s="31" t="s">
        <v>78</v>
      </c>
      <c r="E86" s="6">
        <v>37653</v>
      </c>
      <c r="F86" s="7">
        <v>16200</v>
      </c>
      <c r="G86" s="7">
        <v>13100.452499999999</v>
      </c>
      <c r="H86" s="8">
        <v>0.80866991036873004</v>
      </c>
      <c r="I86" s="32">
        <v>-0.13250000000000001</v>
      </c>
      <c r="J86" s="32">
        <v>-0.15</v>
      </c>
      <c r="K86" s="33">
        <v>0</v>
      </c>
      <c r="L86" s="33">
        <v>229.25790000000001</v>
      </c>
    </row>
    <row r="87" spans="1:12" x14ac:dyDescent="0.2">
      <c r="A87" s="31" t="s">
        <v>76</v>
      </c>
      <c r="B87" s="31" t="s">
        <v>86</v>
      </c>
      <c r="C87" s="31" t="s">
        <v>75</v>
      </c>
      <c r="D87" s="31" t="s">
        <v>78</v>
      </c>
      <c r="E87" s="6">
        <v>37681</v>
      </c>
      <c r="F87" s="7">
        <v>16200</v>
      </c>
      <c r="G87" s="7">
        <v>13027.4545</v>
      </c>
      <c r="H87" s="8">
        <v>0.80416385948725</v>
      </c>
      <c r="I87" s="32">
        <v>-0.13500000000000001</v>
      </c>
      <c r="J87" s="32">
        <v>-0.15</v>
      </c>
      <c r="K87" s="33">
        <v>0</v>
      </c>
      <c r="L87" s="33">
        <v>195.4118</v>
      </c>
    </row>
    <row r="88" spans="1:12" x14ac:dyDescent="0.2">
      <c r="A88" s="31" t="s">
        <v>76</v>
      </c>
      <c r="B88" s="31" t="s">
        <v>86</v>
      </c>
      <c r="C88" s="31" t="s">
        <v>75</v>
      </c>
      <c r="D88" s="31" t="s">
        <v>78</v>
      </c>
      <c r="E88" s="6">
        <v>37712</v>
      </c>
      <c r="F88" s="7">
        <v>16200</v>
      </c>
      <c r="G88" s="7">
        <v>12947.3308</v>
      </c>
      <c r="H88" s="8">
        <v>0.79921794964919002</v>
      </c>
      <c r="I88" s="32">
        <v>-0.19500000000000001</v>
      </c>
      <c r="J88" s="32">
        <v>-0.15</v>
      </c>
      <c r="K88" s="33">
        <v>0</v>
      </c>
      <c r="L88" s="33">
        <v>-582.62990000000002</v>
      </c>
    </row>
    <row r="89" spans="1:12" x14ac:dyDescent="0.2">
      <c r="A89" s="31" t="s">
        <v>76</v>
      </c>
      <c r="B89" s="31" t="s">
        <v>86</v>
      </c>
      <c r="C89" s="31" t="s">
        <v>75</v>
      </c>
      <c r="D89" s="31" t="s">
        <v>78</v>
      </c>
      <c r="E89" s="6">
        <v>37742</v>
      </c>
      <c r="F89" s="7">
        <v>16200</v>
      </c>
      <c r="G89" s="7">
        <v>12870.651</v>
      </c>
      <c r="H89" s="8">
        <v>0.79448462950201004</v>
      </c>
      <c r="I89" s="32">
        <v>-0.19500000000000001</v>
      </c>
      <c r="J89" s="32">
        <v>-0.15</v>
      </c>
      <c r="K89" s="33">
        <v>0</v>
      </c>
      <c r="L89" s="33">
        <v>-579.17930000000001</v>
      </c>
    </row>
    <row r="90" spans="1:12" x14ac:dyDescent="0.2">
      <c r="A90" s="31" t="s">
        <v>76</v>
      </c>
      <c r="B90" s="31" t="s">
        <v>86</v>
      </c>
      <c r="C90" s="31" t="s">
        <v>75</v>
      </c>
      <c r="D90" s="31" t="s">
        <v>78</v>
      </c>
      <c r="E90" s="6">
        <v>37773</v>
      </c>
      <c r="F90" s="7">
        <v>16200</v>
      </c>
      <c r="G90" s="7">
        <v>12791.7498</v>
      </c>
      <c r="H90" s="8">
        <v>0.78961418404246997</v>
      </c>
      <c r="I90" s="32">
        <v>-0.19500000000000001</v>
      </c>
      <c r="J90" s="32">
        <v>-0.15</v>
      </c>
      <c r="K90" s="33">
        <v>0</v>
      </c>
      <c r="L90" s="33">
        <v>-575.62869999999998</v>
      </c>
    </row>
    <row r="91" spans="1:12" x14ac:dyDescent="0.2">
      <c r="A91" s="31" t="s">
        <v>76</v>
      </c>
      <c r="B91" s="31" t="s">
        <v>86</v>
      </c>
      <c r="C91" s="31" t="s">
        <v>75</v>
      </c>
      <c r="D91" s="31" t="s">
        <v>78</v>
      </c>
      <c r="E91" s="6">
        <v>37803</v>
      </c>
      <c r="F91" s="7">
        <v>16200</v>
      </c>
      <c r="G91" s="7">
        <v>12715.8297</v>
      </c>
      <c r="H91" s="8">
        <v>0.78492776088619998</v>
      </c>
      <c r="I91" s="32">
        <v>-0.19500000000000001</v>
      </c>
      <c r="J91" s="32">
        <v>-0.15</v>
      </c>
      <c r="K91" s="33">
        <v>0</v>
      </c>
      <c r="L91" s="33">
        <v>-572.21230000000003</v>
      </c>
    </row>
    <row r="92" spans="1:12" x14ac:dyDescent="0.2">
      <c r="A92" s="31" t="s">
        <v>76</v>
      </c>
      <c r="B92" s="31" t="s">
        <v>86</v>
      </c>
      <c r="C92" s="31" t="s">
        <v>75</v>
      </c>
      <c r="D92" s="31" t="s">
        <v>78</v>
      </c>
      <c r="E92" s="6">
        <v>37834</v>
      </c>
      <c r="F92" s="7">
        <v>16200</v>
      </c>
      <c r="G92" s="7">
        <v>12637.8819</v>
      </c>
      <c r="H92" s="8">
        <v>0.78011616790189997</v>
      </c>
      <c r="I92" s="32">
        <v>-0.19500000000000001</v>
      </c>
      <c r="J92" s="32">
        <v>-0.15</v>
      </c>
      <c r="K92" s="33">
        <v>0</v>
      </c>
      <c r="L92" s="33">
        <v>-568.7047</v>
      </c>
    </row>
    <row r="93" spans="1:12" x14ac:dyDescent="0.2">
      <c r="A93" s="31" t="s">
        <v>76</v>
      </c>
      <c r="B93" s="31" t="s">
        <v>86</v>
      </c>
      <c r="C93" s="31" t="s">
        <v>75</v>
      </c>
      <c r="D93" s="31" t="s">
        <v>78</v>
      </c>
      <c r="E93" s="6">
        <v>37865</v>
      </c>
      <c r="F93" s="7">
        <v>16200</v>
      </c>
      <c r="G93" s="7">
        <v>12560.2832</v>
      </c>
      <c r="H93" s="8">
        <v>0.77532612249929</v>
      </c>
      <c r="I93" s="32">
        <v>-0.19500000000000001</v>
      </c>
      <c r="J93" s="32">
        <v>-0.15</v>
      </c>
      <c r="K93" s="33">
        <v>0</v>
      </c>
      <c r="L93" s="33">
        <v>-565.21270000000004</v>
      </c>
    </row>
    <row r="94" spans="1:12" x14ac:dyDescent="0.2">
      <c r="A94" s="31" t="s">
        <v>76</v>
      </c>
      <c r="B94" s="31" t="s">
        <v>86</v>
      </c>
      <c r="C94" s="31" t="s">
        <v>75</v>
      </c>
      <c r="D94" s="31" t="s">
        <v>78</v>
      </c>
      <c r="E94" s="6">
        <v>37895</v>
      </c>
      <c r="F94" s="7">
        <v>16200</v>
      </c>
      <c r="G94" s="7">
        <v>12485.6144</v>
      </c>
      <c r="H94" s="8">
        <v>0.77071694009506997</v>
      </c>
      <c r="I94" s="32">
        <v>-0.19500000000000001</v>
      </c>
      <c r="J94" s="32">
        <v>-0.15</v>
      </c>
      <c r="K94" s="33">
        <v>0</v>
      </c>
      <c r="L94" s="33">
        <v>-561.85260000000005</v>
      </c>
    </row>
    <row r="95" spans="1:12" x14ac:dyDescent="0.2">
      <c r="A95" s="31" t="s">
        <v>76</v>
      </c>
      <c r="B95" s="31" t="s">
        <v>86</v>
      </c>
      <c r="C95" s="31" t="s">
        <v>75</v>
      </c>
      <c r="D95" s="31" t="s">
        <v>78</v>
      </c>
      <c r="E95" s="6">
        <v>37926</v>
      </c>
      <c r="F95" s="7">
        <v>16200</v>
      </c>
      <c r="G95" s="7">
        <v>12408.9236</v>
      </c>
      <c r="H95" s="8">
        <v>0.76598293940897999</v>
      </c>
      <c r="I95" s="32">
        <v>-0.19</v>
      </c>
      <c r="J95" s="32">
        <v>-0.15</v>
      </c>
      <c r="K95" s="33">
        <v>0</v>
      </c>
      <c r="L95" s="33">
        <v>-496.3569</v>
      </c>
    </row>
    <row r="96" spans="1:12" x14ac:dyDescent="0.2">
      <c r="A96" s="31" t="s">
        <v>76</v>
      </c>
      <c r="B96" s="31" t="s">
        <v>86</v>
      </c>
      <c r="C96" s="31" t="s">
        <v>75</v>
      </c>
      <c r="D96" s="31" t="s">
        <v>78</v>
      </c>
      <c r="E96" s="6">
        <v>37956</v>
      </c>
      <c r="F96" s="7">
        <v>16200</v>
      </c>
      <c r="G96" s="7">
        <v>12335.0442</v>
      </c>
      <c r="H96" s="8">
        <v>0.76142248214111996</v>
      </c>
      <c r="I96" s="32">
        <v>-0.19750000000000001</v>
      </c>
      <c r="J96" s="32">
        <v>-0.15</v>
      </c>
      <c r="K96" s="33">
        <v>0</v>
      </c>
      <c r="L96" s="33">
        <v>-585.91459999999995</v>
      </c>
    </row>
    <row r="97" spans="1:12" x14ac:dyDescent="0.2">
      <c r="A97" s="31" t="s">
        <v>76</v>
      </c>
      <c r="B97" s="31" t="s">
        <v>87</v>
      </c>
      <c r="C97" s="31" t="s">
        <v>75</v>
      </c>
      <c r="D97" s="31" t="s">
        <v>78</v>
      </c>
      <c r="E97" s="6">
        <v>36586</v>
      </c>
      <c r="F97" s="7">
        <v>-23400</v>
      </c>
      <c r="G97" s="7">
        <v>-23220.4113</v>
      </c>
      <c r="H97" s="8">
        <v>0.99232526750507</v>
      </c>
      <c r="I97" s="32">
        <v>-0.1</v>
      </c>
      <c r="J97" s="32">
        <v>-0.1</v>
      </c>
      <c r="K97" s="33">
        <v>0</v>
      </c>
      <c r="L97" s="33">
        <v>0</v>
      </c>
    </row>
    <row r="98" spans="1:12" x14ac:dyDescent="0.2">
      <c r="A98" s="31" t="s">
        <v>76</v>
      </c>
      <c r="B98" s="31" t="s">
        <v>87</v>
      </c>
      <c r="C98" s="31" t="s">
        <v>75</v>
      </c>
      <c r="D98" s="31" t="s">
        <v>78</v>
      </c>
      <c r="E98" s="6">
        <v>36617</v>
      </c>
      <c r="F98" s="7">
        <v>-23400</v>
      </c>
      <c r="G98" s="7">
        <v>-23098.918600000001</v>
      </c>
      <c r="H98" s="8">
        <v>0.98713327153278996</v>
      </c>
      <c r="I98" s="32">
        <v>-0.10249999999999999</v>
      </c>
      <c r="J98" s="32">
        <v>-0.1</v>
      </c>
      <c r="K98" s="33">
        <v>0</v>
      </c>
      <c r="L98" s="33">
        <v>57.747300000000003</v>
      </c>
    </row>
    <row r="99" spans="1:12" x14ac:dyDescent="0.2">
      <c r="A99" s="31" t="s">
        <v>76</v>
      </c>
      <c r="B99" s="31" t="s">
        <v>87</v>
      </c>
      <c r="C99" s="31" t="s">
        <v>75</v>
      </c>
      <c r="D99" s="31" t="s">
        <v>78</v>
      </c>
      <c r="E99" s="6">
        <v>36647</v>
      </c>
      <c r="F99" s="7">
        <v>-23400</v>
      </c>
      <c r="G99" s="7">
        <v>-22979.750499999998</v>
      </c>
      <c r="H99" s="8">
        <v>0.98204061939475995</v>
      </c>
      <c r="I99" s="32">
        <v>-0.10249999999999999</v>
      </c>
      <c r="J99" s="32">
        <v>-0.1</v>
      </c>
      <c r="K99" s="33">
        <v>0</v>
      </c>
      <c r="L99" s="33">
        <v>57.449399999999997</v>
      </c>
    </row>
    <row r="100" spans="1:12" x14ac:dyDescent="0.2">
      <c r="A100" s="31" t="s">
        <v>76</v>
      </c>
      <c r="B100" s="31" t="s">
        <v>87</v>
      </c>
      <c r="C100" s="31" t="s">
        <v>75</v>
      </c>
      <c r="D100" s="31" t="s">
        <v>78</v>
      </c>
      <c r="E100" s="6">
        <v>36678</v>
      </c>
      <c r="F100" s="7">
        <v>-23400</v>
      </c>
      <c r="G100" s="7">
        <v>-22858.0291</v>
      </c>
      <c r="H100" s="8">
        <v>0.97683885124460001</v>
      </c>
      <c r="I100" s="32">
        <v>-0.10249999999999999</v>
      </c>
      <c r="J100" s="32">
        <v>-0.1</v>
      </c>
      <c r="K100" s="33">
        <v>0</v>
      </c>
      <c r="L100" s="33">
        <v>57.145099999999999</v>
      </c>
    </row>
    <row r="101" spans="1:12" x14ac:dyDescent="0.2">
      <c r="A101" s="31" t="s">
        <v>76</v>
      </c>
      <c r="B101" s="31" t="s">
        <v>87</v>
      </c>
      <c r="C101" s="31" t="s">
        <v>75</v>
      </c>
      <c r="D101" s="31" t="s">
        <v>78</v>
      </c>
      <c r="E101" s="6">
        <v>36708</v>
      </c>
      <c r="F101" s="7">
        <v>-23400</v>
      </c>
      <c r="G101" s="7">
        <v>-22737.5792</v>
      </c>
      <c r="H101" s="8">
        <v>0.97169141822726002</v>
      </c>
      <c r="I101" s="32">
        <v>-0.10249999999999999</v>
      </c>
      <c r="J101" s="32">
        <v>-0.1</v>
      </c>
      <c r="K101" s="33">
        <v>0</v>
      </c>
      <c r="L101" s="33">
        <v>56.843899999999998</v>
      </c>
    </row>
    <row r="102" spans="1:12" x14ac:dyDescent="0.2">
      <c r="A102" s="31" t="s">
        <v>76</v>
      </c>
      <c r="B102" s="31" t="s">
        <v>87</v>
      </c>
      <c r="C102" s="31" t="s">
        <v>75</v>
      </c>
      <c r="D102" s="31" t="s">
        <v>78</v>
      </c>
      <c r="E102" s="6">
        <v>36739</v>
      </c>
      <c r="F102" s="7">
        <v>-23400</v>
      </c>
      <c r="G102" s="7">
        <v>-22611.836800000001</v>
      </c>
      <c r="H102" s="8">
        <v>0.96631781010216999</v>
      </c>
      <c r="I102" s="32">
        <v>-0.10249999999999999</v>
      </c>
      <c r="J102" s="32">
        <v>-0.1</v>
      </c>
      <c r="K102" s="33">
        <v>0</v>
      </c>
      <c r="L102" s="33">
        <v>56.529600000000002</v>
      </c>
    </row>
    <row r="103" spans="1:12" x14ac:dyDescent="0.2">
      <c r="A103" s="31" t="s">
        <v>76</v>
      </c>
      <c r="B103" s="31" t="s">
        <v>87</v>
      </c>
      <c r="C103" s="31" t="s">
        <v>75</v>
      </c>
      <c r="D103" s="31" t="s">
        <v>78</v>
      </c>
      <c r="E103" s="6">
        <v>36770</v>
      </c>
      <c r="F103" s="7">
        <v>-23400</v>
      </c>
      <c r="G103" s="7">
        <v>-22484.649600000001</v>
      </c>
      <c r="H103" s="8">
        <v>0.96088246162508995</v>
      </c>
      <c r="I103" s="32">
        <v>-0.10249999999999999</v>
      </c>
      <c r="J103" s="32">
        <v>-0.1</v>
      </c>
      <c r="K103" s="33">
        <v>0</v>
      </c>
      <c r="L103" s="33">
        <v>56.211599999999997</v>
      </c>
    </row>
    <row r="104" spans="1:12" x14ac:dyDescent="0.2">
      <c r="A104" s="31" t="s">
        <v>76</v>
      </c>
      <c r="B104" s="31" t="s">
        <v>87</v>
      </c>
      <c r="C104" s="31" t="s">
        <v>75</v>
      </c>
      <c r="D104" s="31" t="s">
        <v>78</v>
      </c>
      <c r="E104" s="6">
        <v>36800</v>
      </c>
      <c r="F104" s="7">
        <v>-23400</v>
      </c>
      <c r="G104" s="7">
        <v>-22360.6973</v>
      </c>
      <c r="H104" s="8">
        <v>0.95558535644578002</v>
      </c>
      <c r="I104" s="32">
        <v>-0.10249999999999999</v>
      </c>
      <c r="J104" s="32">
        <v>-0.1</v>
      </c>
      <c r="K104" s="33">
        <v>0</v>
      </c>
      <c r="L104" s="33">
        <v>55.901699999999998</v>
      </c>
    </row>
    <row r="105" spans="1:12" x14ac:dyDescent="0.2">
      <c r="A105" s="31" t="s">
        <v>76</v>
      </c>
      <c r="B105" s="31" t="s">
        <v>87</v>
      </c>
      <c r="C105" s="31" t="s">
        <v>75</v>
      </c>
      <c r="D105" s="31" t="s">
        <v>78</v>
      </c>
      <c r="E105" s="6">
        <v>36831</v>
      </c>
      <c r="F105" s="7">
        <v>-23400</v>
      </c>
      <c r="G105" s="7">
        <v>-22232.352699999999</v>
      </c>
      <c r="H105" s="8">
        <v>0.95010054437638003</v>
      </c>
      <c r="I105" s="32">
        <v>-0.1075</v>
      </c>
      <c r="J105" s="32">
        <v>-0.1</v>
      </c>
      <c r="K105" s="33">
        <v>0</v>
      </c>
      <c r="L105" s="33">
        <v>166.74260000000001</v>
      </c>
    </row>
    <row r="106" spans="1:12" x14ac:dyDescent="0.2">
      <c r="A106" s="31" t="s">
        <v>76</v>
      </c>
      <c r="B106" s="31" t="s">
        <v>87</v>
      </c>
      <c r="C106" s="31" t="s">
        <v>75</v>
      </c>
      <c r="D106" s="31" t="s">
        <v>78</v>
      </c>
      <c r="E106" s="6">
        <v>36861</v>
      </c>
      <c r="F106" s="7">
        <v>-23400</v>
      </c>
      <c r="G106" s="7">
        <v>-22107.155500000001</v>
      </c>
      <c r="H106" s="8">
        <v>0.94475023614453002</v>
      </c>
      <c r="I106" s="32">
        <v>-0.11</v>
      </c>
      <c r="J106" s="32">
        <v>-0.1</v>
      </c>
      <c r="K106" s="33">
        <v>0</v>
      </c>
      <c r="L106" s="33">
        <v>221.07159999999999</v>
      </c>
    </row>
    <row r="107" spans="1:12" x14ac:dyDescent="0.2">
      <c r="A107" s="31" t="s">
        <v>76</v>
      </c>
      <c r="B107" s="31" t="s">
        <v>88</v>
      </c>
      <c r="C107" s="31" t="s">
        <v>75</v>
      </c>
      <c r="D107" s="31" t="s">
        <v>78</v>
      </c>
      <c r="E107" s="6">
        <v>36892</v>
      </c>
      <c r="F107" s="7">
        <v>-20600</v>
      </c>
      <c r="G107" s="7">
        <v>-19347.503700000001</v>
      </c>
      <c r="H107" s="8">
        <v>0.93919920923651001</v>
      </c>
      <c r="I107" s="32">
        <v>-0.1125</v>
      </c>
      <c r="J107" s="32">
        <v>-0.11</v>
      </c>
      <c r="K107" s="33">
        <v>0</v>
      </c>
      <c r="L107" s="33">
        <v>48.3688</v>
      </c>
    </row>
    <row r="108" spans="1:12" x14ac:dyDescent="0.2">
      <c r="A108" s="31" t="s">
        <v>76</v>
      </c>
      <c r="B108" s="31" t="s">
        <v>88</v>
      </c>
      <c r="C108" s="31" t="s">
        <v>75</v>
      </c>
      <c r="D108" s="31" t="s">
        <v>78</v>
      </c>
      <c r="E108" s="6">
        <v>36923</v>
      </c>
      <c r="F108" s="7">
        <v>-20600</v>
      </c>
      <c r="G108" s="7">
        <v>-19233.066699999999</v>
      </c>
      <c r="H108" s="8">
        <v>0.93364401468102998</v>
      </c>
      <c r="I108" s="32">
        <v>-0.105</v>
      </c>
      <c r="J108" s="32">
        <v>-0.11</v>
      </c>
      <c r="K108" s="33">
        <v>0</v>
      </c>
      <c r="L108" s="33">
        <v>-96.165300000000002</v>
      </c>
    </row>
    <row r="109" spans="1:12" x14ac:dyDescent="0.2">
      <c r="A109" s="31" t="s">
        <v>76</v>
      </c>
      <c r="B109" s="31" t="s">
        <v>88</v>
      </c>
      <c r="C109" s="31" t="s">
        <v>75</v>
      </c>
      <c r="D109" s="31" t="s">
        <v>78</v>
      </c>
      <c r="E109" s="6">
        <v>36951</v>
      </c>
      <c r="F109" s="7">
        <v>-20600</v>
      </c>
      <c r="G109" s="7">
        <v>-19129.124599999999</v>
      </c>
      <c r="H109" s="8">
        <v>0.92859828151263002</v>
      </c>
      <c r="I109" s="32">
        <v>-0.10249999999999999</v>
      </c>
      <c r="J109" s="32">
        <v>-0.11</v>
      </c>
      <c r="K109" s="33">
        <v>0</v>
      </c>
      <c r="L109" s="33">
        <v>-143.4684</v>
      </c>
    </row>
    <row r="110" spans="1:12" x14ac:dyDescent="0.2">
      <c r="A110" s="31" t="s">
        <v>76</v>
      </c>
      <c r="B110" s="31" t="s">
        <v>88</v>
      </c>
      <c r="C110" s="31" t="s">
        <v>75</v>
      </c>
      <c r="D110" s="31" t="s">
        <v>78</v>
      </c>
      <c r="E110" s="6">
        <v>36982</v>
      </c>
      <c r="F110" s="7">
        <v>-20600</v>
      </c>
      <c r="G110" s="7">
        <v>-19014.4954</v>
      </c>
      <c r="H110" s="8">
        <v>0.92303375763214002</v>
      </c>
      <c r="I110" s="32">
        <v>-0.11</v>
      </c>
      <c r="J110" s="32">
        <v>-0.11</v>
      </c>
      <c r="K110" s="33">
        <v>0</v>
      </c>
      <c r="L110" s="33">
        <v>0</v>
      </c>
    </row>
    <row r="111" spans="1:12" x14ac:dyDescent="0.2">
      <c r="A111" s="31" t="s">
        <v>76</v>
      </c>
      <c r="B111" s="31" t="s">
        <v>88</v>
      </c>
      <c r="C111" s="31" t="s">
        <v>75</v>
      </c>
      <c r="D111" s="31" t="s">
        <v>78</v>
      </c>
      <c r="E111" s="6">
        <v>37012</v>
      </c>
      <c r="F111" s="7">
        <v>-20600</v>
      </c>
      <c r="G111" s="7">
        <v>-18905.041099999999</v>
      </c>
      <c r="H111" s="8">
        <v>0.91772044343331005</v>
      </c>
      <c r="I111" s="32">
        <v>-0.11</v>
      </c>
      <c r="J111" s="32">
        <v>-0.11</v>
      </c>
      <c r="K111" s="33">
        <v>0</v>
      </c>
      <c r="L111" s="33">
        <v>0</v>
      </c>
    </row>
    <row r="112" spans="1:12" x14ac:dyDescent="0.2">
      <c r="A112" s="31" t="s">
        <v>76</v>
      </c>
      <c r="B112" s="31" t="s">
        <v>88</v>
      </c>
      <c r="C112" s="31" t="s">
        <v>75</v>
      </c>
      <c r="D112" s="31" t="s">
        <v>78</v>
      </c>
      <c r="E112" s="6">
        <v>37043</v>
      </c>
      <c r="F112" s="7">
        <v>-20600</v>
      </c>
      <c r="G112" s="7">
        <v>-18791.697800000002</v>
      </c>
      <c r="H112" s="8">
        <v>0.91221834075014996</v>
      </c>
      <c r="I112" s="32">
        <v>-0.11</v>
      </c>
      <c r="J112" s="32">
        <v>-0.11</v>
      </c>
      <c r="K112" s="33">
        <v>0</v>
      </c>
      <c r="L112" s="33">
        <v>0</v>
      </c>
    </row>
    <row r="113" spans="1:12" x14ac:dyDescent="0.2">
      <c r="A113" s="31" t="s">
        <v>76</v>
      </c>
      <c r="B113" s="31" t="s">
        <v>88</v>
      </c>
      <c r="C113" s="31" t="s">
        <v>75</v>
      </c>
      <c r="D113" s="31" t="s">
        <v>78</v>
      </c>
      <c r="E113" s="6">
        <v>37073</v>
      </c>
      <c r="F113" s="7">
        <v>-20600</v>
      </c>
      <c r="G113" s="7">
        <v>-18682.2153</v>
      </c>
      <c r="H113" s="8">
        <v>0.90690365413055996</v>
      </c>
      <c r="I113" s="32">
        <v>-0.11</v>
      </c>
      <c r="J113" s="32">
        <v>-0.11</v>
      </c>
      <c r="K113" s="33">
        <v>0</v>
      </c>
      <c r="L113" s="33">
        <v>0</v>
      </c>
    </row>
    <row r="114" spans="1:12" x14ac:dyDescent="0.2">
      <c r="A114" s="31" t="s">
        <v>76</v>
      </c>
      <c r="B114" s="31" t="s">
        <v>88</v>
      </c>
      <c r="C114" s="31" t="s">
        <v>75</v>
      </c>
      <c r="D114" s="31" t="s">
        <v>78</v>
      </c>
      <c r="E114" s="6">
        <v>37104</v>
      </c>
      <c r="F114" s="7">
        <v>-20600</v>
      </c>
      <c r="G114" s="7">
        <v>-18569.758999999998</v>
      </c>
      <c r="H114" s="8">
        <v>0.90144461205152004</v>
      </c>
      <c r="I114" s="32">
        <v>-0.11</v>
      </c>
      <c r="J114" s="32">
        <v>-0.11</v>
      </c>
      <c r="K114" s="33">
        <v>0</v>
      </c>
      <c r="L114" s="33">
        <v>0</v>
      </c>
    </row>
    <row r="115" spans="1:12" x14ac:dyDescent="0.2">
      <c r="A115" s="31" t="s">
        <v>76</v>
      </c>
      <c r="B115" s="31" t="s">
        <v>88</v>
      </c>
      <c r="C115" s="31" t="s">
        <v>75</v>
      </c>
      <c r="D115" s="31" t="s">
        <v>78</v>
      </c>
      <c r="E115" s="6">
        <v>37135</v>
      </c>
      <c r="F115" s="7">
        <v>-20600</v>
      </c>
      <c r="G115" s="7">
        <v>-18457.221600000001</v>
      </c>
      <c r="H115" s="8">
        <v>0.89598162901329004</v>
      </c>
      <c r="I115" s="32">
        <v>-0.11</v>
      </c>
      <c r="J115" s="32">
        <v>-0.11</v>
      </c>
      <c r="K115" s="33">
        <v>0</v>
      </c>
      <c r="L115" s="33">
        <v>0</v>
      </c>
    </row>
    <row r="116" spans="1:12" x14ac:dyDescent="0.2">
      <c r="A116" s="31" t="s">
        <v>76</v>
      </c>
      <c r="B116" s="31" t="s">
        <v>88</v>
      </c>
      <c r="C116" s="31" t="s">
        <v>75</v>
      </c>
      <c r="D116" s="31" t="s">
        <v>78</v>
      </c>
      <c r="E116" s="6">
        <v>37165</v>
      </c>
      <c r="F116" s="7">
        <v>-20600</v>
      </c>
      <c r="G116" s="7">
        <v>-18348.728200000001</v>
      </c>
      <c r="H116" s="8">
        <v>0.89071496294638997</v>
      </c>
      <c r="I116" s="32">
        <v>-0.11</v>
      </c>
      <c r="J116" s="32">
        <v>-0.11</v>
      </c>
      <c r="K116" s="33">
        <v>0</v>
      </c>
      <c r="L116" s="33">
        <v>0</v>
      </c>
    </row>
    <row r="117" spans="1:12" x14ac:dyDescent="0.2">
      <c r="A117" s="31" t="s">
        <v>76</v>
      </c>
      <c r="B117" s="31" t="s">
        <v>88</v>
      </c>
      <c r="C117" s="31" t="s">
        <v>75</v>
      </c>
      <c r="D117" s="31" t="s">
        <v>78</v>
      </c>
      <c r="E117" s="6">
        <v>37196</v>
      </c>
      <c r="F117" s="7">
        <v>-20600</v>
      </c>
      <c r="G117" s="7">
        <v>-18237.426599999999</v>
      </c>
      <c r="H117" s="8">
        <v>0.88531197302489995</v>
      </c>
      <c r="I117" s="32">
        <v>-0.12</v>
      </c>
      <c r="J117" s="32">
        <v>-0.11</v>
      </c>
      <c r="K117" s="33">
        <v>0</v>
      </c>
      <c r="L117" s="33">
        <v>182.37430000000001</v>
      </c>
    </row>
    <row r="118" spans="1:12" x14ac:dyDescent="0.2">
      <c r="A118" s="31" t="s">
        <v>76</v>
      </c>
      <c r="B118" s="31" t="s">
        <v>88</v>
      </c>
      <c r="C118" s="31" t="s">
        <v>75</v>
      </c>
      <c r="D118" s="31" t="s">
        <v>78</v>
      </c>
      <c r="E118" s="6">
        <v>37226</v>
      </c>
      <c r="F118" s="7">
        <v>-20600</v>
      </c>
      <c r="G118" s="7">
        <v>-18129.769400000001</v>
      </c>
      <c r="H118" s="8">
        <v>0.88008589504210999</v>
      </c>
      <c r="I118" s="32">
        <v>-0.1225</v>
      </c>
      <c r="J118" s="32">
        <v>-0.11</v>
      </c>
      <c r="K118" s="33">
        <v>0</v>
      </c>
      <c r="L118" s="33">
        <v>226.62209999999999</v>
      </c>
    </row>
    <row r="119" spans="1:12" x14ac:dyDescent="0.2">
      <c r="A119" s="31" t="s">
        <v>76</v>
      </c>
      <c r="B119" s="31" t="s">
        <v>89</v>
      </c>
      <c r="C119" s="31" t="s">
        <v>75</v>
      </c>
      <c r="D119" s="31" t="s">
        <v>78</v>
      </c>
      <c r="E119" s="6">
        <v>37257</v>
      </c>
      <c r="F119" s="7">
        <v>-18100</v>
      </c>
      <c r="G119" s="7">
        <v>-15832.0913</v>
      </c>
      <c r="H119" s="8">
        <v>0.87470117546901005</v>
      </c>
      <c r="I119" s="32">
        <v>-0.125</v>
      </c>
      <c r="J119" s="32">
        <v>-0.11</v>
      </c>
      <c r="K119" s="33">
        <v>0</v>
      </c>
      <c r="L119" s="33">
        <v>237.48140000000001</v>
      </c>
    </row>
    <row r="120" spans="1:12" x14ac:dyDescent="0.2">
      <c r="A120" s="31" t="s">
        <v>76</v>
      </c>
      <c r="B120" s="31" t="s">
        <v>89</v>
      </c>
      <c r="C120" s="31" t="s">
        <v>75</v>
      </c>
      <c r="D120" s="31" t="s">
        <v>78</v>
      </c>
      <c r="E120" s="6">
        <v>37288</v>
      </c>
      <c r="F120" s="7">
        <v>-18100</v>
      </c>
      <c r="G120" s="7">
        <v>-15735.031800000001</v>
      </c>
      <c r="H120" s="8">
        <v>0.86933877502322998</v>
      </c>
      <c r="I120" s="32">
        <v>-0.1275</v>
      </c>
      <c r="J120" s="32">
        <v>-0.11</v>
      </c>
      <c r="K120" s="33">
        <v>0</v>
      </c>
      <c r="L120" s="33">
        <v>275.36309999999997</v>
      </c>
    </row>
    <row r="121" spans="1:12" x14ac:dyDescent="0.2">
      <c r="A121" s="31" t="s">
        <v>76</v>
      </c>
      <c r="B121" s="31" t="s">
        <v>89</v>
      </c>
      <c r="C121" s="31" t="s">
        <v>75</v>
      </c>
      <c r="D121" s="31" t="s">
        <v>78</v>
      </c>
      <c r="E121" s="6">
        <v>37316</v>
      </c>
      <c r="F121" s="7">
        <v>-18100</v>
      </c>
      <c r="G121" s="7">
        <v>-15647.4576</v>
      </c>
      <c r="H121" s="8">
        <v>0.86450042092509005</v>
      </c>
      <c r="I121" s="32">
        <v>-0.13</v>
      </c>
      <c r="J121" s="32">
        <v>-0.11</v>
      </c>
      <c r="K121" s="33">
        <v>0</v>
      </c>
      <c r="L121" s="33">
        <v>312.94920000000002</v>
      </c>
    </row>
    <row r="122" spans="1:12" x14ac:dyDescent="0.2">
      <c r="A122" s="31" t="s">
        <v>76</v>
      </c>
      <c r="B122" s="31" t="s">
        <v>89</v>
      </c>
      <c r="C122" s="31" t="s">
        <v>75</v>
      </c>
      <c r="D122" s="31" t="s">
        <v>78</v>
      </c>
      <c r="E122" s="6">
        <v>37347</v>
      </c>
      <c r="F122" s="7">
        <v>-18100</v>
      </c>
      <c r="G122" s="7">
        <v>-15551.3379</v>
      </c>
      <c r="H122" s="8">
        <v>0.85918993789189002</v>
      </c>
      <c r="I122" s="32">
        <v>-0.12</v>
      </c>
      <c r="J122" s="32">
        <v>-0.11</v>
      </c>
      <c r="K122" s="33">
        <v>0</v>
      </c>
      <c r="L122" s="33">
        <v>155.51339999999999</v>
      </c>
    </row>
    <row r="123" spans="1:12" x14ac:dyDescent="0.2">
      <c r="A123" s="31" t="s">
        <v>76</v>
      </c>
      <c r="B123" s="31" t="s">
        <v>89</v>
      </c>
      <c r="C123" s="31" t="s">
        <v>75</v>
      </c>
      <c r="D123" s="31" t="s">
        <v>78</v>
      </c>
      <c r="E123" s="6">
        <v>37377</v>
      </c>
      <c r="F123" s="7">
        <v>-18100</v>
      </c>
      <c r="G123" s="7">
        <v>-15459.59</v>
      </c>
      <c r="H123" s="8">
        <v>0.85412099486700999</v>
      </c>
      <c r="I123" s="32">
        <v>-0.12</v>
      </c>
      <c r="J123" s="32">
        <v>-0.11</v>
      </c>
      <c r="K123" s="33">
        <v>0</v>
      </c>
      <c r="L123" s="33">
        <v>154.5959</v>
      </c>
    </row>
    <row r="124" spans="1:12" x14ac:dyDescent="0.2">
      <c r="A124" s="31" t="s">
        <v>76</v>
      </c>
      <c r="B124" s="31" t="s">
        <v>89</v>
      </c>
      <c r="C124" s="31" t="s">
        <v>75</v>
      </c>
      <c r="D124" s="31" t="s">
        <v>78</v>
      </c>
      <c r="E124" s="6">
        <v>37408</v>
      </c>
      <c r="F124" s="7">
        <v>-18100</v>
      </c>
      <c r="G124" s="7">
        <v>-15365.018899999999</v>
      </c>
      <c r="H124" s="8">
        <v>0.84889607024145997</v>
      </c>
      <c r="I124" s="32">
        <v>-0.12</v>
      </c>
      <c r="J124" s="32">
        <v>-0.11</v>
      </c>
      <c r="K124" s="33">
        <v>0</v>
      </c>
      <c r="L124" s="33">
        <v>153.65020000000001</v>
      </c>
    </row>
    <row r="125" spans="1:12" x14ac:dyDescent="0.2">
      <c r="A125" s="31" t="s">
        <v>76</v>
      </c>
      <c r="B125" s="31" t="s">
        <v>89</v>
      </c>
      <c r="C125" s="31" t="s">
        <v>75</v>
      </c>
      <c r="D125" s="31" t="s">
        <v>78</v>
      </c>
      <c r="E125" s="6">
        <v>37438</v>
      </c>
      <c r="F125" s="7">
        <v>-18100</v>
      </c>
      <c r="G125" s="7">
        <v>-15274.0424</v>
      </c>
      <c r="H125" s="8">
        <v>0.84386974455152997</v>
      </c>
      <c r="I125" s="32">
        <v>-0.12</v>
      </c>
      <c r="J125" s="32">
        <v>-0.11</v>
      </c>
      <c r="K125" s="33">
        <v>0</v>
      </c>
      <c r="L125" s="33">
        <v>152.74039999999999</v>
      </c>
    </row>
    <row r="126" spans="1:12" x14ac:dyDescent="0.2">
      <c r="A126" s="31" t="s">
        <v>76</v>
      </c>
      <c r="B126" s="31" t="s">
        <v>89</v>
      </c>
      <c r="C126" s="31" t="s">
        <v>75</v>
      </c>
      <c r="D126" s="31" t="s">
        <v>78</v>
      </c>
      <c r="E126" s="6">
        <v>37469</v>
      </c>
      <c r="F126" s="7">
        <v>-18100</v>
      </c>
      <c r="G126" s="7">
        <v>-15180.824000000001</v>
      </c>
      <c r="H126" s="8">
        <v>0.83871955962699996</v>
      </c>
      <c r="I126" s="32">
        <v>-0.12</v>
      </c>
      <c r="J126" s="32">
        <v>-0.11</v>
      </c>
      <c r="K126" s="33">
        <v>0</v>
      </c>
      <c r="L126" s="33">
        <v>151.8082</v>
      </c>
    </row>
    <row r="127" spans="1:12" x14ac:dyDescent="0.2">
      <c r="A127" s="31" t="s">
        <v>76</v>
      </c>
      <c r="B127" s="31" t="s">
        <v>89</v>
      </c>
      <c r="C127" s="31" t="s">
        <v>75</v>
      </c>
      <c r="D127" s="31" t="s">
        <v>78</v>
      </c>
      <c r="E127" s="6">
        <v>37500</v>
      </c>
      <c r="F127" s="7">
        <v>-18100</v>
      </c>
      <c r="G127" s="7">
        <v>-15087.8989</v>
      </c>
      <c r="H127" s="8">
        <v>0.83358557723628002</v>
      </c>
      <c r="I127" s="32">
        <v>-0.12</v>
      </c>
      <c r="J127" s="32">
        <v>-0.11</v>
      </c>
      <c r="K127" s="33">
        <v>0</v>
      </c>
      <c r="L127" s="33">
        <v>150.87899999999999</v>
      </c>
    </row>
    <row r="128" spans="1:12" x14ac:dyDescent="0.2">
      <c r="A128" s="31" t="s">
        <v>76</v>
      </c>
      <c r="B128" s="31" t="s">
        <v>89</v>
      </c>
      <c r="C128" s="31" t="s">
        <v>75</v>
      </c>
      <c r="D128" s="31" t="s">
        <v>78</v>
      </c>
      <c r="E128" s="6">
        <v>37530</v>
      </c>
      <c r="F128" s="7">
        <v>-18100</v>
      </c>
      <c r="G128" s="7">
        <v>-14998.5265</v>
      </c>
      <c r="H128" s="8">
        <v>0.82864787430342002</v>
      </c>
      <c r="I128" s="32">
        <v>-0.12</v>
      </c>
      <c r="J128" s="32">
        <v>-0.11</v>
      </c>
      <c r="K128" s="33">
        <v>0</v>
      </c>
      <c r="L128" s="33">
        <v>149.9853</v>
      </c>
    </row>
    <row r="129" spans="1:12" x14ac:dyDescent="0.2">
      <c r="A129" s="31" t="s">
        <v>76</v>
      </c>
      <c r="B129" s="31" t="s">
        <v>89</v>
      </c>
      <c r="C129" s="31" t="s">
        <v>75</v>
      </c>
      <c r="D129" s="31" t="s">
        <v>78</v>
      </c>
      <c r="E129" s="6">
        <v>37561</v>
      </c>
      <c r="F129" s="7">
        <v>-18100</v>
      </c>
      <c r="G129" s="7">
        <v>-14906.884700000001</v>
      </c>
      <c r="H129" s="8">
        <v>0.82358479069923995</v>
      </c>
      <c r="I129" s="32">
        <v>-0.125</v>
      </c>
      <c r="J129" s="32">
        <v>-0.11</v>
      </c>
      <c r="K129" s="33">
        <v>0</v>
      </c>
      <c r="L129" s="33">
        <v>223.60329999999999</v>
      </c>
    </row>
    <row r="130" spans="1:12" x14ac:dyDescent="0.2">
      <c r="A130" s="31" t="s">
        <v>76</v>
      </c>
      <c r="B130" s="31" t="s">
        <v>89</v>
      </c>
      <c r="C130" s="31" t="s">
        <v>75</v>
      </c>
      <c r="D130" s="31" t="s">
        <v>78</v>
      </c>
      <c r="E130" s="6">
        <v>37591</v>
      </c>
      <c r="F130" s="7">
        <v>-18100</v>
      </c>
      <c r="G130" s="7">
        <v>-14818.514300000001</v>
      </c>
      <c r="H130" s="8">
        <v>0.81870244915643997</v>
      </c>
      <c r="I130" s="32">
        <v>-0.1275</v>
      </c>
      <c r="J130" s="32">
        <v>-0.11</v>
      </c>
      <c r="K130" s="33">
        <v>0</v>
      </c>
      <c r="L130" s="33">
        <v>259.32400000000001</v>
      </c>
    </row>
    <row r="131" spans="1:12" x14ac:dyDescent="0.2">
      <c r="A131" s="31" t="s">
        <v>76</v>
      </c>
      <c r="B131" s="31" t="s">
        <v>90</v>
      </c>
      <c r="C131" s="31" t="s">
        <v>75</v>
      </c>
      <c r="D131" s="31" t="s">
        <v>78</v>
      </c>
      <c r="E131" s="6">
        <v>37622</v>
      </c>
      <c r="F131" s="7">
        <v>-16200</v>
      </c>
      <c r="G131" s="7">
        <v>-13181.557199999999</v>
      </c>
      <c r="H131" s="8">
        <v>0.81367636935093002</v>
      </c>
      <c r="I131" s="32">
        <v>-0.13</v>
      </c>
      <c r="J131" s="32">
        <v>-0.115</v>
      </c>
      <c r="K131" s="33">
        <v>0</v>
      </c>
      <c r="L131" s="33">
        <v>197.7234</v>
      </c>
    </row>
    <row r="132" spans="1:12" x14ac:dyDescent="0.2">
      <c r="A132" s="31" t="s">
        <v>76</v>
      </c>
      <c r="B132" s="31" t="s">
        <v>90</v>
      </c>
      <c r="C132" s="31" t="s">
        <v>75</v>
      </c>
      <c r="D132" s="31" t="s">
        <v>78</v>
      </c>
      <c r="E132" s="6">
        <v>37653</v>
      </c>
      <c r="F132" s="7">
        <v>-16200</v>
      </c>
      <c r="G132" s="7">
        <v>-13100.452499999999</v>
      </c>
      <c r="H132" s="8">
        <v>0.80866991036873004</v>
      </c>
      <c r="I132" s="32">
        <v>-0.13250000000000001</v>
      </c>
      <c r="J132" s="32">
        <v>-0.115</v>
      </c>
      <c r="K132" s="33">
        <v>0</v>
      </c>
      <c r="L132" s="33">
        <v>229.25790000000001</v>
      </c>
    </row>
    <row r="133" spans="1:12" x14ac:dyDescent="0.2">
      <c r="A133" s="31" t="s">
        <v>76</v>
      </c>
      <c r="B133" s="31" t="s">
        <v>90</v>
      </c>
      <c r="C133" s="31" t="s">
        <v>75</v>
      </c>
      <c r="D133" s="31" t="s">
        <v>78</v>
      </c>
      <c r="E133" s="6">
        <v>37681</v>
      </c>
      <c r="F133" s="7">
        <v>-16200</v>
      </c>
      <c r="G133" s="7">
        <v>-13027.4545</v>
      </c>
      <c r="H133" s="8">
        <v>0.80416385948725</v>
      </c>
      <c r="I133" s="32">
        <v>-0.13500000000000001</v>
      </c>
      <c r="J133" s="32">
        <v>-0.115</v>
      </c>
      <c r="K133" s="33">
        <v>0</v>
      </c>
      <c r="L133" s="33">
        <v>260.54910000000001</v>
      </c>
    </row>
    <row r="134" spans="1:12" x14ac:dyDescent="0.2">
      <c r="A134" s="31" t="s">
        <v>76</v>
      </c>
      <c r="B134" s="31" t="s">
        <v>90</v>
      </c>
      <c r="C134" s="31" t="s">
        <v>75</v>
      </c>
      <c r="D134" s="31" t="s">
        <v>78</v>
      </c>
      <c r="E134" s="6">
        <v>37712</v>
      </c>
      <c r="F134" s="7">
        <v>-16200</v>
      </c>
      <c r="G134" s="7">
        <v>-12947.3308</v>
      </c>
      <c r="H134" s="8">
        <v>0.79921794964919002</v>
      </c>
      <c r="I134" s="32">
        <v>-0.19500000000000001</v>
      </c>
      <c r="J134" s="32">
        <v>-0.115</v>
      </c>
      <c r="K134" s="33">
        <v>0</v>
      </c>
      <c r="L134" s="33">
        <v>1035.7864999999999</v>
      </c>
    </row>
    <row r="135" spans="1:12" x14ac:dyDescent="0.2">
      <c r="A135" s="31" t="s">
        <v>76</v>
      </c>
      <c r="B135" s="31" t="s">
        <v>90</v>
      </c>
      <c r="C135" s="31" t="s">
        <v>75</v>
      </c>
      <c r="D135" s="31" t="s">
        <v>78</v>
      </c>
      <c r="E135" s="6">
        <v>37742</v>
      </c>
      <c r="F135" s="7">
        <v>-16200</v>
      </c>
      <c r="G135" s="7">
        <v>-12870.651</v>
      </c>
      <c r="H135" s="8">
        <v>0.79448462950201004</v>
      </c>
      <c r="I135" s="32">
        <v>-0.19500000000000001</v>
      </c>
      <c r="J135" s="32">
        <v>-0.115</v>
      </c>
      <c r="K135" s="33">
        <v>0</v>
      </c>
      <c r="L135" s="33">
        <v>1029.6521</v>
      </c>
    </row>
    <row r="136" spans="1:12" x14ac:dyDescent="0.2">
      <c r="A136" s="31" t="s">
        <v>76</v>
      </c>
      <c r="B136" s="31" t="s">
        <v>90</v>
      </c>
      <c r="C136" s="31" t="s">
        <v>75</v>
      </c>
      <c r="D136" s="31" t="s">
        <v>78</v>
      </c>
      <c r="E136" s="6">
        <v>37773</v>
      </c>
      <c r="F136" s="7">
        <v>-16200</v>
      </c>
      <c r="G136" s="7">
        <v>-12791.7498</v>
      </c>
      <c r="H136" s="8">
        <v>0.78961418404246997</v>
      </c>
      <c r="I136" s="32">
        <v>-0.19500000000000001</v>
      </c>
      <c r="J136" s="32">
        <v>-0.115</v>
      </c>
      <c r="K136" s="33">
        <v>0</v>
      </c>
      <c r="L136" s="33">
        <v>1023.34</v>
      </c>
    </row>
    <row r="137" spans="1:12" x14ac:dyDescent="0.2">
      <c r="A137" s="31" t="s">
        <v>76</v>
      </c>
      <c r="B137" s="31" t="s">
        <v>90</v>
      </c>
      <c r="C137" s="31" t="s">
        <v>75</v>
      </c>
      <c r="D137" s="31" t="s">
        <v>78</v>
      </c>
      <c r="E137" s="6">
        <v>37803</v>
      </c>
      <c r="F137" s="7">
        <v>-16200</v>
      </c>
      <c r="G137" s="7">
        <v>-12715.8297</v>
      </c>
      <c r="H137" s="8">
        <v>0.78492776088619998</v>
      </c>
      <c r="I137" s="32">
        <v>-0.19500000000000001</v>
      </c>
      <c r="J137" s="32">
        <v>-0.115</v>
      </c>
      <c r="K137" s="33">
        <v>0</v>
      </c>
      <c r="L137" s="33">
        <v>1017.2664</v>
      </c>
    </row>
    <row r="138" spans="1:12" x14ac:dyDescent="0.2">
      <c r="A138" s="31" t="s">
        <v>76</v>
      </c>
      <c r="B138" s="31" t="s">
        <v>90</v>
      </c>
      <c r="C138" s="31" t="s">
        <v>75</v>
      </c>
      <c r="D138" s="31" t="s">
        <v>78</v>
      </c>
      <c r="E138" s="6">
        <v>37834</v>
      </c>
      <c r="F138" s="7">
        <v>-16200</v>
      </c>
      <c r="G138" s="7">
        <v>-12637.8819</v>
      </c>
      <c r="H138" s="8">
        <v>0.78011616790189997</v>
      </c>
      <c r="I138" s="32">
        <v>-0.19500000000000001</v>
      </c>
      <c r="J138" s="32">
        <v>-0.115</v>
      </c>
      <c r="K138" s="33">
        <v>0</v>
      </c>
      <c r="L138" s="33">
        <v>1011.0306</v>
      </c>
    </row>
    <row r="139" spans="1:12" x14ac:dyDescent="0.2">
      <c r="A139" s="31" t="s">
        <v>76</v>
      </c>
      <c r="B139" s="31" t="s">
        <v>90</v>
      </c>
      <c r="C139" s="31" t="s">
        <v>75</v>
      </c>
      <c r="D139" s="31" t="s">
        <v>78</v>
      </c>
      <c r="E139" s="6">
        <v>37865</v>
      </c>
      <c r="F139" s="7">
        <v>-16200</v>
      </c>
      <c r="G139" s="7">
        <v>-12560.2832</v>
      </c>
      <c r="H139" s="8">
        <v>0.77532612249929</v>
      </c>
      <c r="I139" s="32">
        <v>-0.19500000000000001</v>
      </c>
      <c r="J139" s="32">
        <v>-0.115</v>
      </c>
      <c r="K139" s="33">
        <v>0</v>
      </c>
      <c r="L139" s="33">
        <v>1004.8227000000001</v>
      </c>
    </row>
    <row r="140" spans="1:12" x14ac:dyDescent="0.2">
      <c r="A140" s="31" t="s">
        <v>76</v>
      </c>
      <c r="B140" s="31" t="s">
        <v>90</v>
      </c>
      <c r="C140" s="31" t="s">
        <v>75</v>
      </c>
      <c r="D140" s="31" t="s">
        <v>78</v>
      </c>
      <c r="E140" s="6">
        <v>37895</v>
      </c>
      <c r="F140" s="7">
        <v>-16200</v>
      </c>
      <c r="G140" s="7">
        <v>-12485.6144</v>
      </c>
      <c r="H140" s="8">
        <v>0.77071694009506997</v>
      </c>
      <c r="I140" s="32">
        <v>-0.19500000000000001</v>
      </c>
      <c r="J140" s="32">
        <v>-0.115</v>
      </c>
      <c r="K140" s="33">
        <v>0</v>
      </c>
      <c r="L140" s="33">
        <v>998.8492</v>
      </c>
    </row>
    <row r="141" spans="1:12" x14ac:dyDescent="0.2">
      <c r="A141" s="31" t="s">
        <v>76</v>
      </c>
      <c r="B141" s="31" t="s">
        <v>90</v>
      </c>
      <c r="C141" s="31" t="s">
        <v>75</v>
      </c>
      <c r="D141" s="31" t="s">
        <v>78</v>
      </c>
      <c r="E141" s="6">
        <v>37926</v>
      </c>
      <c r="F141" s="7">
        <v>-16200</v>
      </c>
      <c r="G141" s="7">
        <v>-12408.9236</v>
      </c>
      <c r="H141" s="8">
        <v>0.76598293940897999</v>
      </c>
      <c r="I141" s="32">
        <v>-0.19</v>
      </c>
      <c r="J141" s="32">
        <v>-0.115</v>
      </c>
      <c r="K141" s="33">
        <v>0</v>
      </c>
      <c r="L141" s="33">
        <v>930.66930000000002</v>
      </c>
    </row>
    <row r="142" spans="1:12" x14ac:dyDescent="0.2">
      <c r="A142" s="31" t="s">
        <v>76</v>
      </c>
      <c r="B142" s="31" t="s">
        <v>90</v>
      </c>
      <c r="C142" s="31" t="s">
        <v>75</v>
      </c>
      <c r="D142" s="31" t="s">
        <v>78</v>
      </c>
      <c r="E142" s="6">
        <v>37956</v>
      </c>
      <c r="F142" s="7">
        <v>-16200</v>
      </c>
      <c r="G142" s="7">
        <v>-12335.0442</v>
      </c>
      <c r="H142" s="8">
        <v>0.76142248214111996</v>
      </c>
      <c r="I142" s="32">
        <v>-0.19750000000000001</v>
      </c>
      <c r="J142" s="32">
        <v>-0.115</v>
      </c>
      <c r="K142" s="33">
        <v>0</v>
      </c>
      <c r="L142" s="33">
        <v>1017.6411000000001</v>
      </c>
    </row>
    <row r="143" spans="1:12" x14ac:dyDescent="0.2">
      <c r="A143" s="31" t="s">
        <v>76</v>
      </c>
      <c r="B143" s="31" t="s">
        <v>91</v>
      </c>
      <c r="C143" s="31" t="s">
        <v>75</v>
      </c>
      <c r="D143" s="31" t="s">
        <v>77</v>
      </c>
      <c r="E143" s="6">
        <v>36586</v>
      </c>
      <c r="F143" s="7">
        <v>-32175</v>
      </c>
      <c r="G143" s="7">
        <v>-31928.065500000001</v>
      </c>
      <c r="H143" s="8">
        <v>0.99232526750507</v>
      </c>
      <c r="I143" s="32">
        <v>-0.19500000000000001</v>
      </c>
      <c r="J143" s="32">
        <v>-0.35499999999999998</v>
      </c>
      <c r="K143" s="33">
        <v>0</v>
      </c>
      <c r="L143" s="33">
        <v>-5108.4904999999999</v>
      </c>
    </row>
    <row r="144" spans="1:12" x14ac:dyDescent="0.2">
      <c r="A144" s="31" t="s">
        <v>76</v>
      </c>
      <c r="B144" s="31" t="s">
        <v>91</v>
      </c>
      <c r="C144" s="31" t="s">
        <v>75</v>
      </c>
      <c r="D144" s="31" t="s">
        <v>77</v>
      </c>
      <c r="E144" s="6">
        <v>36617</v>
      </c>
      <c r="F144" s="7">
        <v>-32175</v>
      </c>
      <c r="G144" s="7">
        <v>-31761.012999999999</v>
      </c>
      <c r="H144" s="8">
        <v>0.98713327153278996</v>
      </c>
      <c r="I144" s="32">
        <v>-0.315</v>
      </c>
      <c r="J144" s="32">
        <v>-0.35499999999999998</v>
      </c>
      <c r="K144" s="33">
        <v>0</v>
      </c>
      <c r="L144" s="33">
        <v>-1270.4404999999999</v>
      </c>
    </row>
    <row r="145" spans="1:12" x14ac:dyDescent="0.2">
      <c r="A145" s="31" t="s">
        <v>76</v>
      </c>
      <c r="B145" s="31" t="s">
        <v>91</v>
      </c>
      <c r="C145" s="31" t="s">
        <v>75</v>
      </c>
      <c r="D145" s="31" t="s">
        <v>77</v>
      </c>
      <c r="E145" s="6">
        <v>36647</v>
      </c>
      <c r="F145" s="7">
        <v>-32175</v>
      </c>
      <c r="G145" s="7">
        <v>-31597.156900000002</v>
      </c>
      <c r="H145" s="8">
        <v>0.98204061939475995</v>
      </c>
      <c r="I145" s="32">
        <v>-0.315</v>
      </c>
      <c r="J145" s="32">
        <v>-0.35499999999999998</v>
      </c>
      <c r="K145" s="33">
        <v>0</v>
      </c>
      <c r="L145" s="33">
        <v>-1263.8862999999999</v>
      </c>
    </row>
    <row r="146" spans="1:12" x14ac:dyDescent="0.2">
      <c r="A146" s="31" t="s">
        <v>76</v>
      </c>
      <c r="B146" s="31" t="s">
        <v>91</v>
      </c>
      <c r="C146" s="31" t="s">
        <v>75</v>
      </c>
      <c r="D146" s="31" t="s">
        <v>77</v>
      </c>
      <c r="E146" s="6">
        <v>36678</v>
      </c>
      <c r="F146" s="7">
        <v>-32175</v>
      </c>
      <c r="G146" s="7">
        <v>-31429.79</v>
      </c>
      <c r="H146" s="8">
        <v>0.97683885124460001</v>
      </c>
      <c r="I146" s="32">
        <v>-0.315</v>
      </c>
      <c r="J146" s="32">
        <v>-0.35499999999999998</v>
      </c>
      <c r="K146" s="33">
        <v>0</v>
      </c>
      <c r="L146" s="33">
        <v>-1257.1916000000001</v>
      </c>
    </row>
    <row r="147" spans="1:12" x14ac:dyDescent="0.2">
      <c r="A147" s="31" t="s">
        <v>76</v>
      </c>
      <c r="B147" s="31" t="s">
        <v>91</v>
      </c>
      <c r="C147" s="31" t="s">
        <v>75</v>
      </c>
      <c r="D147" s="31" t="s">
        <v>77</v>
      </c>
      <c r="E147" s="6">
        <v>36708</v>
      </c>
      <c r="F147" s="7">
        <v>-32175</v>
      </c>
      <c r="G147" s="7">
        <v>-31264.171399999999</v>
      </c>
      <c r="H147" s="8">
        <v>0.97169141822726002</v>
      </c>
      <c r="I147" s="32">
        <v>-0.315</v>
      </c>
      <c r="J147" s="32">
        <v>-0.35499999999999998</v>
      </c>
      <c r="K147" s="33">
        <v>0</v>
      </c>
      <c r="L147" s="33">
        <v>-1250.5669</v>
      </c>
    </row>
    <row r="148" spans="1:12" x14ac:dyDescent="0.2">
      <c r="A148" s="31" t="s">
        <v>76</v>
      </c>
      <c r="B148" s="31" t="s">
        <v>91</v>
      </c>
      <c r="C148" s="31" t="s">
        <v>75</v>
      </c>
      <c r="D148" s="31" t="s">
        <v>77</v>
      </c>
      <c r="E148" s="6">
        <v>36739</v>
      </c>
      <c r="F148" s="7">
        <v>-32175</v>
      </c>
      <c r="G148" s="7">
        <v>-31091.2755</v>
      </c>
      <c r="H148" s="8">
        <v>0.96631781010216999</v>
      </c>
      <c r="I148" s="32">
        <v>-0.315</v>
      </c>
      <c r="J148" s="32">
        <v>-0.35499999999999998</v>
      </c>
      <c r="K148" s="33">
        <v>0</v>
      </c>
      <c r="L148" s="33">
        <v>-1243.6510000000001</v>
      </c>
    </row>
    <row r="149" spans="1:12" x14ac:dyDescent="0.2">
      <c r="A149" s="31" t="s">
        <v>76</v>
      </c>
      <c r="B149" s="31" t="s">
        <v>91</v>
      </c>
      <c r="C149" s="31" t="s">
        <v>75</v>
      </c>
      <c r="D149" s="31" t="s">
        <v>77</v>
      </c>
      <c r="E149" s="6">
        <v>36770</v>
      </c>
      <c r="F149" s="7">
        <v>-32175</v>
      </c>
      <c r="G149" s="7">
        <v>-30916.393199999999</v>
      </c>
      <c r="H149" s="8">
        <v>0.96088246162508995</v>
      </c>
      <c r="I149" s="32">
        <v>-0.315</v>
      </c>
      <c r="J149" s="32">
        <v>-0.35499999999999998</v>
      </c>
      <c r="K149" s="33">
        <v>0</v>
      </c>
      <c r="L149" s="33">
        <v>-1236.6557</v>
      </c>
    </row>
    <row r="150" spans="1:12" x14ac:dyDescent="0.2">
      <c r="A150" s="31" t="s">
        <v>76</v>
      </c>
      <c r="B150" s="31" t="s">
        <v>91</v>
      </c>
      <c r="C150" s="31" t="s">
        <v>75</v>
      </c>
      <c r="D150" s="31" t="s">
        <v>77</v>
      </c>
      <c r="E150" s="6">
        <v>36800</v>
      </c>
      <c r="F150" s="7">
        <v>-32175</v>
      </c>
      <c r="G150" s="7">
        <v>-30745.9588</v>
      </c>
      <c r="H150" s="8">
        <v>0.95558535644578002</v>
      </c>
      <c r="I150" s="32">
        <v>-0.315</v>
      </c>
      <c r="J150" s="32">
        <v>-0.35499999999999998</v>
      </c>
      <c r="K150" s="33">
        <v>0</v>
      </c>
      <c r="L150" s="33">
        <v>-1229.8384000000001</v>
      </c>
    </row>
    <row r="151" spans="1:12" x14ac:dyDescent="0.2">
      <c r="A151" s="31" t="s">
        <v>76</v>
      </c>
      <c r="B151" s="31" t="s">
        <v>91</v>
      </c>
      <c r="C151" s="31" t="s">
        <v>75</v>
      </c>
      <c r="D151" s="31" t="s">
        <v>77</v>
      </c>
      <c r="E151" s="6">
        <v>36831</v>
      </c>
      <c r="F151" s="7">
        <v>-32175</v>
      </c>
      <c r="G151" s="7">
        <v>-30569.485000000001</v>
      </c>
      <c r="H151" s="8">
        <v>0.95010054437638003</v>
      </c>
      <c r="I151" s="32">
        <v>-0.25</v>
      </c>
      <c r="J151" s="32">
        <v>-0.35499999999999998</v>
      </c>
      <c r="K151" s="33">
        <v>0</v>
      </c>
      <c r="L151" s="33">
        <v>-3209.7959000000001</v>
      </c>
    </row>
    <row r="152" spans="1:12" x14ac:dyDescent="0.2">
      <c r="A152" s="31" t="s">
        <v>76</v>
      </c>
      <c r="B152" s="31" t="s">
        <v>91</v>
      </c>
      <c r="C152" s="31" t="s">
        <v>75</v>
      </c>
      <c r="D152" s="31" t="s">
        <v>77</v>
      </c>
      <c r="E152" s="6">
        <v>36861</v>
      </c>
      <c r="F152" s="7">
        <v>-32175</v>
      </c>
      <c r="G152" s="7">
        <v>-30397.338800000001</v>
      </c>
      <c r="H152" s="8">
        <v>0.94475023614453002</v>
      </c>
      <c r="I152" s="32">
        <v>-0.25</v>
      </c>
      <c r="J152" s="32">
        <v>-0.35499999999999998</v>
      </c>
      <c r="K152" s="33">
        <v>0</v>
      </c>
      <c r="L152" s="33">
        <v>-3191.7206000000001</v>
      </c>
    </row>
    <row r="153" spans="1:12" x14ac:dyDescent="0.2">
      <c r="A153" s="31" t="s">
        <v>76</v>
      </c>
      <c r="B153" s="31" t="s">
        <v>92</v>
      </c>
      <c r="C153" s="31" t="s">
        <v>75</v>
      </c>
      <c r="D153" s="31" t="s">
        <v>77</v>
      </c>
      <c r="E153" s="6">
        <v>36892</v>
      </c>
      <c r="F153" s="7">
        <v>-25610</v>
      </c>
      <c r="G153" s="7">
        <v>-24052.8917</v>
      </c>
      <c r="H153" s="8">
        <v>0.93919920923651001</v>
      </c>
      <c r="I153" s="32">
        <v>-0.25</v>
      </c>
      <c r="J153" s="32">
        <v>-0.35</v>
      </c>
      <c r="K153" s="33">
        <v>0</v>
      </c>
      <c r="L153" s="33">
        <v>-2405.2892000000002</v>
      </c>
    </row>
    <row r="154" spans="1:12" x14ac:dyDescent="0.2">
      <c r="A154" s="31" t="s">
        <v>76</v>
      </c>
      <c r="B154" s="31" t="s">
        <v>92</v>
      </c>
      <c r="C154" s="31" t="s">
        <v>75</v>
      </c>
      <c r="D154" s="31" t="s">
        <v>77</v>
      </c>
      <c r="E154" s="6">
        <v>36923</v>
      </c>
      <c r="F154" s="7">
        <v>-25610</v>
      </c>
      <c r="G154" s="7">
        <v>-23910.623200000002</v>
      </c>
      <c r="H154" s="8">
        <v>0.93364401468102998</v>
      </c>
      <c r="I154" s="32">
        <v>-0.25</v>
      </c>
      <c r="J154" s="32">
        <v>-0.35</v>
      </c>
      <c r="K154" s="33">
        <v>0</v>
      </c>
      <c r="L154" s="33">
        <v>-2391.0623000000001</v>
      </c>
    </row>
    <row r="155" spans="1:12" x14ac:dyDescent="0.2">
      <c r="A155" s="31" t="s">
        <v>76</v>
      </c>
      <c r="B155" s="31" t="s">
        <v>92</v>
      </c>
      <c r="C155" s="31" t="s">
        <v>75</v>
      </c>
      <c r="D155" s="31" t="s">
        <v>77</v>
      </c>
      <c r="E155" s="6">
        <v>36951</v>
      </c>
      <c r="F155" s="7">
        <v>-25610</v>
      </c>
      <c r="G155" s="7">
        <v>-23781.401999999998</v>
      </c>
      <c r="H155" s="8">
        <v>0.92859828151263002</v>
      </c>
      <c r="I155" s="32">
        <v>-0.25</v>
      </c>
      <c r="J155" s="32">
        <v>-0.35</v>
      </c>
      <c r="K155" s="33">
        <v>0</v>
      </c>
      <c r="L155" s="33">
        <v>-2378.1401999999998</v>
      </c>
    </row>
    <row r="156" spans="1:12" x14ac:dyDescent="0.2">
      <c r="A156" s="31" t="s">
        <v>76</v>
      </c>
      <c r="B156" s="31" t="s">
        <v>92</v>
      </c>
      <c r="C156" s="31" t="s">
        <v>75</v>
      </c>
      <c r="D156" s="31" t="s">
        <v>77</v>
      </c>
      <c r="E156" s="6">
        <v>36982</v>
      </c>
      <c r="F156" s="7">
        <v>-25610</v>
      </c>
      <c r="G156" s="7">
        <v>-23638.894499999999</v>
      </c>
      <c r="H156" s="8">
        <v>0.92303375763214002</v>
      </c>
      <c r="I156" s="32">
        <v>-0.35</v>
      </c>
      <c r="J156" s="32">
        <v>-0.35</v>
      </c>
      <c r="K156" s="33">
        <v>0</v>
      </c>
      <c r="L156" s="33">
        <v>0</v>
      </c>
    </row>
    <row r="157" spans="1:12" x14ac:dyDescent="0.2">
      <c r="A157" s="31" t="s">
        <v>76</v>
      </c>
      <c r="B157" s="31" t="s">
        <v>92</v>
      </c>
      <c r="C157" s="31" t="s">
        <v>75</v>
      </c>
      <c r="D157" s="31" t="s">
        <v>77</v>
      </c>
      <c r="E157" s="6">
        <v>37012</v>
      </c>
      <c r="F157" s="7">
        <v>-25610</v>
      </c>
      <c r="G157" s="7">
        <v>-23502.820599999999</v>
      </c>
      <c r="H157" s="8">
        <v>0.91772044343331005</v>
      </c>
      <c r="I157" s="32">
        <v>-0.35</v>
      </c>
      <c r="J157" s="32">
        <v>-0.35</v>
      </c>
      <c r="K157" s="33">
        <v>0</v>
      </c>
      <c r="L157" s="33">
        <v>0</v>
      </c>
    </row>
    <row r="158" spans="1:12" x14ac:dyDescent="0.2">
      <c r="A158" s="31" t="s">
        <v>76</v>
      </c>
      <c r="B158" s="31" t="s">
        <v>92</v>
      </c>
      <c r="C158" s="31" t="s">
        <v>75</v>
      </c>
      <c r="D158" s="31" t="s">
        <v>77</v>
      </c>
      <c r="E158" s="6">
        <v>37043</v>
      </c>
      <c r="F158" s="7">
        <v>-25610</v>
      </c>
      <c r="G158" s="7">
        <v>-23361.911700000001</v>
      </c>
      <c r="H158" s="8">
        <v>0.91221834075014996</v>
      </c>
      <c r="I158" s="32">
        <v>-0.35</v>
      </c>
      <c r="J158" s="32">
        <v>-0.35</v>
      </c>
      <c r="K158" s="33">
        <v>0</v>
      </c>
      <c r="L158" s="33">
        <v>0</v>
      </c>
    </row>
    <row r="159" spans="1:12" x14ac:dyDescent="0.2">
      <c r="A159" s="31" t="s">
        <v>76</v>
      </c>
      <c r="B159" s="31" t="s">
        <v>92</v>
      </c>
      <c r="C159" s="31" t="s">
        <v>75</v>
      </c>
      <c r="D159" s="31" t="s">
        <v>77</v>
      </c>
      <c r="E159" s="6">
        <v>37073</v>
      </c>
      <c r="F159" s="7">
        <v>-25610</v>
      </c>
      <c r="G159" s="7">
        <v>-23225.802599999999</v>
      </c>
      <c r="H159" s="8">
        <v>0.90690365413055996</v>
      </c>
      <c r="I159" s="32">
        <v>-0.35</v>
      </c>
      <c r="J159" s="32">
        <v>-0.35</v>
      </c>
      <c r="K159" s="33">
        <v>0</v>
      </c>
      <c r="L159" s="33">
        <v>0</v>
      </c>
    </row>
    <row r="160" spans="1:12" x14ac:dyDescent="0.2">
      <c r="A160" s="31" t="s">
        <v>76</v>
      </c>
      <c r="B160" s="31" t="s">
        <v>92</v>
      </c>
      <c r="C160" s="31" t="s">
        <v>75</v>
      </c>
      <c r="D160" s="31" t="s">
        <v>77</v>
      </c>
      <c r="E160" s="6">
        <v>37104</v>
      </c>
      <c r="F160" s="7">
        <v>-25610</v>
      </c>
      <c r="G160" s="7">
        <v>-23085.996500000001</v>
      </c>
      <c r="H160" s="8">
        <v>0.90144461205152004</v>
      </c>
      <c r="I160" s="32">
        <v>-0.35</v>
      </c>
      <c r="J160" s="32">
        <v>-0.35</v>
      </c>
      <c r="K160" s="33">
        <v>0</v>
      </c>
      <c r="L160" s="33">
        <v>0</v>
      </c>
    </row>
    <row r="161" spans="1:12" x14ac:dyDescent="0.2">
      <c r="A161" s="31" t="s">
        <v>76</v>
      </c>
      <c r="B161" s="31" t="s">
        <v>92</v>
      </c>
      <c r="C161" s="31" t="s">
        <v>75</v>
      </c>
      <c r="D161" s="31" t="s">
        <v>77</v>
      </c>
      <c r="E161" s="6">
        <v>37135</v>
      </c>
      <c r="F161" s="7">
        <v>-25610</v>
      </c>
      <c r="G161" s="7">
        <v>-22946.089499999998</v>
      </c>
      <c r="H161" s="8">
        <v>0.89598162901329004</v>
      </c>
      <c r="I161" s="32">
        <v>-0.35</v>
      </c>
      <c r="J161" s="32">
        <v>-0.35</v>
      </c>
      <c r="K161" s="33">
        <v>0</v>
      </c>
      <c r="L161" s="33">
        <v>0</v>
      </c>
    </row>
    <row r="162" spans="1:12" x14ac:dyDescent="0.2">
      <c r="A162" s="31" t="s">
        <v>76</v>
      </c>
      <c r="B162" s="31" t="s">
        <v>92</v>
      </c>
      <c r="C162" s="31" t="s">
        <v>75</v>
      </c>
      <c r="D162" s="31" t="s">
        <v>77</v>
      </c>
      <c r="E162" s="6">
        <v>37165</v>
      </c>
      <c r="F162" s="7">
        <v>-25610</v>
      </c>
      <c r="G162" s="7">
        <v>-22811.210200000001</v>
      </c>
      <c r="H162" s="8">
        <v>0.89071496294638997</v>
      </c>
      <c r="I162" s="32">
        <v>-0.35</v>
      </c>
      <c r="J162" s="32">
        <v>-0.35</v>
      </c>
      <c r="K162" s="33">
        <v>0</v>
      </c>
      <c r="L162" s="33">
        <v>0</v>
      </c>
    </row>
    <row r="163" spans="1:12" x14ac:dyDescent="0.2">
      <c r="A163" s="31" t="s">
        <v>76</v>
      </c>
      <c r="B163" s="31" t="s">
        <v>92</v>
      </c>
      <c r="C163" s="31" t="s">
        <v>75</v>
      </c>
      <c r="D163" s="31" t="s">
        <v>77</v>
      </c>
      <c r="E163" s="6">
        <v>37196</v>
      </c>
      <c r="F163" s="7">
        <v>-25610</v>
      </c>
      <c r="G163" s="7">
        <v>-22672.839599999999</v>
      </c>
      <c r="H163" s="8">
        <v>0.88531197302489995</v>
      </c>
      <c r="I163" s="32">
        <v>-0.25</v>
      </c>
      <c r="J163" s="32">
        <v>-0.35</v>
      </c>
      <c r="K163" s="33">
        <v>0</v>
      </c>
      <c r="L163" s="33">
        <v>-2267.2840000000001</v>
      </c>
    </row>
    <row r="164" spans="1:12" x14ac:dyDescent="0.2">
      <c r="A164" s="31" t="s">
        <v>76</v>
      </c>
      <c r="B164" s="31" t="s">
        <v>92</v>
      </c>
      <c r="C164" s="31" t="s">
        <v>75</v>
      </c>
      <c r="D164" s="31" t="s">
        <v>77</v>
      </c>
      <c r="E164" s="6">
        <v>37226</v>
      </c>
      <c r="F164" s="7">
        <v>-25610</v>
      </c>
      <c r="G164" s="7">
        <v>-22538.999800000001</v>
      </c>
      <c r="H164" s="8">
        <v>0.88008589504210999</v>
      </c>
      <c r="I164" s="32">
        <v>-0.25</v>
      </c>
      <c r="J164" s="32">
        <v>-0.35</v>
      </c>
      <c r="K164" s="33">
        <v>0</v>
      </c>
      <c r="L164" s="33">
        <v>-2253.9</v>
      </c>
    </row>
    <row r="165" spans="1:12" x14ac:dyDescent="0.2">
      <c r="A165" s="31" t="s">
        <v>76</v>
      </c>
      <c r="B165" s="31" t="s">
        <v>93</v>
      </c>
      <c r="C165" s="31" t="s">
        <v>75</v>
      </c>
      <c r="D165" s="31" t="s">
        <v>77</v>
      </c>
      <c r="E165" s="6">
        <v>37257</v>
      </c>
      <c r="F165" s="7">
        <v>-20670</v>
      </c>
      <c r="G165" s="7">
        <v>-18080.0733</v>
      </c>
      <c r="H165" s="8">
        <v>0.87470117546901005</v>
      </c>
      <c r="I165" s="32">
        <v>-0.25</v>
      </c>
      <c r="J165" s="32">
        <v>-0.34</v>
      </c>
      <c r="K165" s="33">
        <v>0</v>
      </c>
      <c r="L165" s="33">
        <v>-1627.2066</v>
      </c>
    </row>
    <row r="166" spans="1:12" x14ac:dyDescent="0.2">
      <c r="A166" s="31" t="s">
        <v>76</v>
      </c>
      <c r="B166" s="31" t="s">
        <v>93</v>
      </c>
      <c r="C166" s="31" t="s">
        <v>75</v>
      </c>
      <c r="D166" s="31" t="s">
        <v>77</v>
      </c>
      <c r="E166" s="6">
        <v>37288</v>
      </c>
      <c r="F166" s="7">
        <v>-20670</v>
      </c>
      <c r="G166" s="7">
        <v>-17969.232499999998</v>
      </c>
      <c r="H166" s="8">
        <v>0.86933877502322998</v>
      </c>
      <c r="I166" s="32">
        <v>-0.25</v>
      </c>
      <c r="J166" s="32">
        <v>-0.34</v>
      </c>
      <c r="K166" s="33">
        <v>0</v>
      </c>
      <c r="L166" s="33">
        <v>-1617.2309</v>
      </c>
    </row>
    <row r="167" spans="1:12" x14ac:dyDescent="0.2">
      <c r="A167" s="31" t="s">
        <v>76</v>
      </c>
      <c r="B167" s="31" t="s">
        <v>93</v>
      </c>
      <c r="C167" s="31" t="s">
        <v>75</v>
      </c>
      <c r="D167" s="31" t="s">
        <v>77</v>
      </c>
      <c r="E167" s="6">
        <v>37316</v>
      </c>
      <c r="F167" s="7">
        <v>-20670</v>
      </c>
      <c r="G167" s="7">
        <v>-17869.223699999999</v>
      </c>
      <c r="H167" s="8">
        <v>0.86450042092509005</v>
      </c>
      <c r="I167" s="32">
        <v>-0.25</v>
      </c>
      <c r="J167" s="32">
        <v>-0.34</v>
      </c>
      <c r="K167" s="33">
        <v>0</v>
      </c>
      <c r="L167" s="33">
        <v>-1608.2301</v>
      </c>
    </row>
    <row r="168" spans="1:12" x14ac:dyDescent="0.2">
      <c r="A168" s="31" t="s">
        <v>76</v>
      </c>
      <c r="B168" s="31" t="s">
        <v>93</v>
      </c>
      <c r="C168" s="31" t="s">
        <v>75</v>
      </c>
      <c r="D168" s="31" t="s">
        <v>77</v>
      </c>
      <c r="E168" s="6">
        <v>37347</v>
      </c>
      <c r="F168" s="7">
        <v>-20670</v>
      </c>
      <c r="G168" s="7">
        <v>-17759.455999999998</v>
      </c>
      <c r="H168" s="8">
        <v>0.85918993789189002</v>
      </c>
      <c r="I168" s="32">
        <v>-0.35</v>
      </c>
      <c r="J168" s="32">
        <v>-0.34</v>
      </c>
      <c r="K168" s="33">
        <v>0</v>
      </c>
      <c r="L168" s="33">
        <v>177.59460000000001</v>
      </c>
    </row>
    <row r="169" spans="1:12" x14ac:dyDescent="0.2">
      <c r="A169" s="31" t="s">
        <v>76</v>
      </c>
      <c r="B169" s="31" t="s">
        <v>93</v>
      </c>
      <c r="C169" s="31" t="s">
        <v>75</v>
      </c>
      <c r="D169" s="31" t="s">
        <v>77</v>
      </c>
      <c r="E169" s="6">
        <v>37377</v>
      </c>
      <c r="F169" s="7">
        <v>-20670</v>
      </c>
      <c r="G169" s="7">
        <v>-17654.681</v>
      </c>
      <c r="H169" s="8">
        <v>0.85412099486700999</v>
      </c>
      <c r="I169" s="32">
        <v>-0.35</v>
      </c>
      <c r="J169" s="32">
        <v>-0.34</v>
      </c>
      <c r="K169" s="33">
        <v>0</v>
      </c>
      <c r="L169" s="33">
        <v>176.54679999999999</v>
      </c>
    </row>
    <row r="170" spans="1:12" x14ac:dyDescent="0.2">
      <c r="A170" s="31" t="s">
        <v>76</v>
      </c>
      <c r="B170" s="31" t="s">
        <v>93</v>
      </c>
      <c r="C170" s="31" t="s">
        <v>75</v>
      </c>
      <c r="D170" s="31" t="s">
        <v>77</v>
      </c>
      <c r="E170" s="6">
        <v>37408</v>
      </c>
      <c r="F170" s="7">
        <v>-20670</v>
      </c>
      <c r="G170" s="7">
        <v>-17546.681799999998</v>
      </c>
      <c r="H170" s="8">
        <v>0.84889607024145997</v>
      </c>
      <c r="I170" s="32">
        <v>-0.35</v>
      </c>
      <c r="J170" s="32">
        <v>-0.34</v>
      </c>
      <c r="K170" s="33">
        <v>0</v>
      </c>
      <c r="L170" s="33">
        <v>175.46680000000001</v>
      </c>
    </row>
    <row r="171" spans="1:12" x14ac:dyDescent="0.2">
      <c r="A171" s="31" t="s">
        <v>76</v>
      </c>
      <c r="B171" s="31" t="s">
        <v>93</v>
      </c>
      <c r="C171" s="31" t="s">
        <v>75</v>
      </c>
      <c r="D171" s="31" t="s">
        <v>77</v>
      </c>
      <c r="E171" s="6">
        <v>37438</v>
      </c>
      <c r="F171" s="7">
        <v>-20670</v>
      </c>
      <c r="G171" s="7">
        <v>-17442.7876</v>
      </c>
      <c r="H171" s="8">
        <v>0.84386974455152997</v>
      </c>
      <c r="I171" s="32">
        <v>-0.35</v>
      </c>
      <c r="J171" s="32">
        <v>-0.34</v>
      </c>
      <c r="K171" s="33">
        <v>0</v>
      </c>
      <c r="L171" s="33">
        <v>174.42789999999999</v>
      </c>
    </row>
    <row r="172" spans="1:12" x14ac:dyDescent="0.2">
      <c r="A172" s="31" t="s">
        <v>76</v>
      </c>
      <c r="B172" s="31" t="s">
        <v>93</v>
      </c>
      <c r="C172" s="31" t="s">
        <v>75</v>
      </c>
      <c r="D172" s="31" t="s">
        <v>77</v>
      </c>
      <c r="E172" s="6">
        <v>37469</v>
      </c>
      <c r="F172" s="7">
        <v>-20670</v>
      </c>
      <c r="G172" s="7">
        <v>-17336.333299999998</v>
      </c>
      <c r="H172" s="8">
        <v>0.83871955962699996</v>
      </c>
      <c r="I172" s="32">
        <v>-0.35</v>
      </c>
      <c r="J172" s="32">
        <v>-0.34</v>
      </c>
      <c r="K172" s="33">
        <v>0</v>
      </c>
      <c r="L172" s="33">
        <v>173.36330000000001</v>
      </c>
    </row>
    <row r="173" spans="1:12" x14ac:dyDescent="0.2">
      <c r="A173" s="31" t="s">
        <v>76</v>
      </c>
      <c r="B173" s="31" t="s">
        <v>93</v>
      </c>
      <c r="C173" s="31" t="s">
        <v>75</v>
      </c>
      <c r="D173" s="31" t="s">
        <v>77</v>
      </c>
      <c r="E173" s="6">
        <v>37500</v>
      </c>
      <c r="F173" s="7">
        <v>-20670</v>
      </c>
      <c r="G173" s="7">
        <v>-17230.213899999999</v>
      </c>
      <c r="H173" s="8">
        <v>0.83358557723628002</v>
      </c>
      <c r="I173" s="32">
        <v>-0.35</v>
      </c>
      <c r="J173" s="32">
        <v>-0.34</v>
      </c>
      <c r="K173" s="33">
        <v>0</v>
      </c>
      <c r="L173" s="33">
        <v>172.3021</v>
      </c>
    </row>
    <row r="174" spans="1:12" x14ac:dyDescent="0.2">
      <c r="A174" s="31" t="s">
        <v>76</v>
      </c>
      <c r="B174" s="31" t="s">
        <v>93</v>
      </c>
      <c r="C174" s="31" t="s">
        <v>75</v>
      </c>
      <c r="D174" s="31" t="s">
        <v>77</v>
      </c>
      <c r="E174" s="6">
        <v>37530</v>
      </c>
      <c r="F174" s="7">
        <v>-20670</v>
      </c>
      <c r="G174" s="7">
        <v>-17128.151600000001</v>
      </c>
      <c r="H174" s="8">
        <v>0.82864787430342002</v>
      </c>
      <c r="I174" s="32">
        <v>-0.35</v>
      </c>
      <c r="J174" s="32">
        <v>-0.34</v>
      </c>
      <c r="K174" s="33">
        <v>0</v>
      </c>
      <c r="L174" s="33">
        <v>171.28149999999999</v>
      </c>
    </row>
    <row r="175" spans="1:12" x14ac:dyDescent="0.2">
      <c r="A175" s="31" t="s">
        <v>76</v>
      </c>
      <c r="B175" s="31" t="s">
        <v>93</v>
      </c>
      <c r="C175" s="31" t="s">
        <v>75</v>
      </c>
      <c r="D175" s="31" t="s">
        <v>77</v>
      </c>
      <c r="E175" s="6">
        <v>37561</v>
      </c>
      <c r="F175" s="7">
        <v>-20670</v>
      </c>
      <c r="G175" s="7">
        <v>-17023.497599999999</v>
      </c>
      <c r="H175" s="8">
        <v>0.82358479069923995</v>
      </c>
      <c r="I175" s="32">
        <v>-0.25</v>
      </c>
      <c r="J175" s="32">
        <v>-0.34</v>
      </c>
      <c r="K175" s="33">
        <v>0</v>
      </c>
      <c r="L175" s="33">
        <v>-1532.1148000000001</v>
      </c>
    </row>
    <row r="176" spans="1:12" x14ac:dyDescent="0.2">
      <c r="A176" s="31" t="s">
        <v>76</v>
      </c>
      <c r="B176" s="31" t="s">
        <v>93</v>
      </c>
      <c r="C176" s="31" t="s">
        <v>75</v>
      </c>
      <c r="D176" s="31" t="s">
        <v>77</v>
      </c>
      <c r="E176" s="6">
        <v>37591</v>
      </c>
      <c r="F176" s="7">
        <v>-20670</v>
      </c>
      <c r="G176" s="7">
        <v>-16922.579600000001</v>
      </c>
      <c r="H176" s="8">
        <v>0.81870244915643997</v>
      </c>
      <c r="I176" s="32">
        <v>-0.25</v>
      </c>
      <c r="J176" s="32">
        <v>-0.34</v>
      </c>
      <c r="K176" s="33">
        <v>0</v>
      </c>
      <c r="L176" s="33">
        <v>-1523.0322000000001</v>
      </c>
    </row>
    <row r="177" spans="1:12" x14ac:dyDescent="0.2">
      <c r="A177" s="31" t="s">
        <v>76</v>
      </c>
      <c r="B177" s="31" t="s">
        <v>94</v>
      </c>
      <c r="C177" s="31" t="s">
        <v>75</v>
      </c>
      <c r="D177" s="31" t="s">
        <v>77</v>
      </c>
      <c r="E177" s="6">
        <v>37622</v>
      </c>
      <c r="F177" s="7">
        <v>-16120</v>
      </c>
      <c r="G177" s="7">
        <v>-13116.463100000001</v>
      </c>
      <c r="H177" s="8">
        <v>0.81367636935093002</v>
      </c>
      <c r="I177" s="32">
        <v>-0.25</v>
      </c>
      <c r="J177" s="32">
        <v>-0.32</v>
      </c>
      <c r="K177" s="33">
        <v>0</v>
      </c>
      <c r="L177" s="33">
        <v>-918.15239999999994</v>
      </c>
    </row>
    <row r="178" spans="1:12" x14ac:dyDescent="0.2">
      <c r="A178" s="31" t="s">
        <v>76</v>
      </c>
      <c r="B178" s="31" t="s">
        <v>94</v>
      </c>
      <c r="C178" s="31" t="s">
        <v>75</v>
      </c>
      <c r="D178" s="31" t="s">
        <v>77</v>
      </c>
      <c r="E178" s="6">
        <v>37653</v>
      </c>
      <c r="F178" s="7">
        <v>-16120</v>
      </c>
      <c r="G178" s="7">
        <v>-13035.759</v>
      </c>
      <c r="H178" s="8">
        <v>0.80866991036873004</v>
      </c>
      <c r="I178" s="32">
        <v>-0.25</v>
      </c>
      <c r="J178" s="32">
        <v>-0.32</v>
      </c>
      <c r="K178" s="33">
        <v>0</v>
      </c>
      <c r="L178" s="33">
        <v>-912.50310000000002</v>
      </c>
    </row>
    <row r="179" spans="1:12" x14ac:dyDescent="0.2">
      <c r="A179" s="31" t="s">
        <v>76</v>
      </c>
      <c r="B179" s="31" t="s">
        <v>94</v>
      </c>
      <c r="C179" s="31" t="s">
        <v>75</v>
      </c>
      <c r="D179" s="31" t="s">
        <v>77</v>
      </c>
      <c r="E179" s="6">
        <v>37681</v>
      </c>
      <c r="F179" s="7">
        <v>-16120</v>
      </c>
      <c r="G179" s="7">
        <v>-12963.1214</v>
      </c>
      <c r="H179" s="8">
        <v>0.80416385948725</v>
      </c>
      <c r="I179" s="32">
        <v>-0.25</v>
      </c>
      <c r="J179" s="32">
        <v>-0.32</v>
      </c>
      <c r="K179" s="33">
        <v>0</v>
      </c>
      <c r="L179" s="33">
        <v>-907.41849999999999</v>
      </c>
    </row>
    <row r="180" spans="1:12" x14ac:dyDescent="0.2">
      <c r="A180" s="31" t="s">
        <v>76</v>
      </c>
      <c r="B180" s="31" t="s">
        <v>94</v>
      </c>
      <c r="C180" s="31" t="s">
        <v>75</v>
      </c>
      <c r="D180" s="31" t="s">
        <v>77</v>
      </c>
      <c r="E180" s="6">
        <v>37712</v>
      </c>
      <c r="F180" s="7">
        <v>-16120</v>
      </c>
      <c r="G180" s="7">
        <v>-12883.3933</v>
      </c>
      <c r="H180" s="8">
        <v>0.79921794964919002</v>
      </c>
      <c r="I180" s="32">
        <v>-0.35</v>
      </c>
      <c r="J180" s="32">
        <v>-0.32</v>
      </c>
      <c r="K180" s="33">
        <v>0</v>
      </c>
      <c r="L180" s="33">
        <v>386.5018</v>
      </c>
    </row>
    <row r="181" spans="1:12" x14ac:dyDescent="0.2">
      <c r="A181" s="31" t="s">
        <v>76</v>
      </c>
      <c r="B181" s="31" t="s">
        <v>94</v>
      </c>
      <c r="C181" s="31" t="s">
        <v>75</v>
      </c>
      <c r="D181" s="31" t="s">
        <v>77</v>
      </c>
      <c r="E181" s="6">
        <v>37742</v>
      </c>
      <c r="F181" s="7">
        <v>-16120</v>
      </c>
      <c r="G181" s="7">
        <v>-12807.092199999999</v>
      </c>
      <c r="H181" s="8">
        <v>0.79448462950201004</v>
      </c>
      <c r="I181" s="32">
        <v>-0.35</v>
      </c>
      <c r="J181" s="32">
        <v>-0.32</v>
      </c>
      <c r="K181" s="33">
        <v>0</v>
      </c>
      <c r="L181" s="33">
        <v>384.21280000000002</v>
      </c>
    </row>
    <row r="182" spans="1:12" x14ac:dyDescent="0.2">
      <c r="A182" s="31" t="s">
        <v>76</v>
      </c>
      <c r="B182" s="31" t="s">
        <v>94</v>
      </c>
      <c r="C182" s="31" t="s">
        <v>75</v>
      </c>
      <c r="D182" s="31" t="s">
        <v>77</v>
      </c>
      <c r="E182" s="6">
        <v>37773</v>
      </c>
      <c r="F182" s="7">
        <v>-16120</v>
      </c>
      <c r="G182" s="7">
        <v>-12728.580599999999</v>
      </c>
      <c r="H182" s="8">
        <v>0.78961418404246997</v>
      </c>
      <c r="I182" s="32">
        <v>-0.35</v>
      </c>
      <c r="J182" s="32">
        <v>-0.32</v>
      </c>
      <c r="K182" s="33">
        <v>0</v>
      </c>
      <c r="L182" s="33">
        <v>381.85739999999998</v>
      </c>
    </row>
    <row r="183" spans="1:12" x14ac:dyDescent="0.2">
      <c r="A183" s="31" t="s">
        <v>76</v>
      </c>
      <c r="B183" s="31" t="s">
        <v>94</v>
      </c>
      <c r="C183" s="31" t="s">
        <v>75</v>
      </c>
      <c r="D183" s="31" t="s">
        <v>77</v>
      </c>
      <c r="E183" s="6">
        <v>37803</v>
      </c>
      <c r="F183" s="7">
        <v>-16120</v>
      </c>
      <c r="G183" s="7">
        <v>-12653.0355</v>
      </c>
      <c r="H183" s="8">
        <v>0.78492776088619998</v>
      </c>
      <c r="I183" s="32">
        <v>-0.35</v>
      </c>
      <c r="J183" s="32">
        <v>-0.32</v>
      </c>
      <c r="K183" s="33">
        <v>0</v>
      </c>
      <c r="L183" s="33">
        <v>379.59109999999998</v>
      </c>
    </row>
    <row r="184" spans="1:12" x14ac:dyDescent="0.2">
      <c r="A184" s="31" t="s">
        <v>76</v>
      </c>
      <c r="B184" s="31" t="s">
        <v>94</v>
      </c>
      <c r="C184" s="31" t="s">
        <v>75</v>
      </c>
      <c r="D184" s="31" t="s">
        <v>77</v>
      </c>
      <c r="E184" s="6">
        <v>37834</v>
      </c>
      <c r="F184" s="7">
        <v>-16120</v>
      </c>
      <c r="G184" s="7">
        <v>-12575.472599999999</v>
      </c>
      <c r="H184" s="8">
        <v>0.78011616790189997</v>
      </c>
      <c r="I184" s="32">
        <v>-0.35</v>
      </c>
      <c r="J184" s="32">
        <v>-0.32</v>
      </c>
      <c r="K184" s="33">
        <v>0</v>
      </c>
      <c r="L184" s="33">
        <v>377.26420000000002</v>
      </c>
    </row>
    <row r="185" spans="1:12" x14ac:dyDescent="0.2">
      <c r="A185" s="31" t="s">
        <v>76</v>
      </c>
      <c r="B185" s="31" t="s">
        <v>94</v>
      </c>
      <c r="C185" s="31" t="s">
        <v>75</v>
      </c>
      <c r="D185" s="31" t="s">
        <v>77</v>
      </c>
      <c r="E185" s="6">
        <v>37865</v>
      </c>
      <c r="F185" s="7">
        <v>-16120</v>
      </c>
      <c r="G185" s="7">
        <v>-12498.257100000001</v>
      </c>
      <c r="H185" s="8">
        <v>0.77532612249929</v>
      </c>
      <c r="I185" s="32">
        <v>-0.35</v>
      </c>
      <c r="J185" s="32">
        <v>-0.32</v>
      </c>
      <c r="K185" s="33">
        <v>0</v>
      </c>
      <c r="L185" s="33">
        <v>374.9477</v>
      </c>
    </row>
    <row r="186" spans="1:12" x14ac:dyDescent="0.2">
      <c r="A186" s="31" t="s">
        <v>76</v>
      </c>
      <c r="B186" s="31" t="s">
        <v>94</v>
      </c>
      <c r="C186" s="31" t="s">
        <v>75</v>
      </c>
      <c r="D186" s="31" t="s">
        <v>77</v>
      </c>
      <c r="E186" s="6">
        <v>37895</v>
      </c>
      <c r="F186" s="7">
        <v>-16120</v>
      </c>
      <c r="G186" s="7">
        <v>-12423.9571</v>
      </c>
      <c r="H186" s="8">
        <v>0.77071694009506997</v>
      </c>
      <c r="I186" s="32">
        <v>-0.35</v>
      </c>
      <c r="J186" s="32">
        <v>-0.32</v>
      </c>
      <c r="K186" s="33">
        <v>0</v>
      </c>
      <c r="L186" s="33">
        <v>372.71870000000001</v>
      </c>
    </row>
    <row r="187" spans="1:12" x14ac:dyDescent="0.2">
      <c r="A187" s="31" t="s">
        <v>76</v>
      </c>
      <c r="B187" s="31" t="s">
        <v>94</v>
      </c>
      <c r="C187" s="31" t="s">
        <v>75</v>
      </c>
      <c r="D187" s="31" t="s">
        <v>77</v>
      </c>
      <c r="E187" s="6">
        <v>37926</v>
      </c>
      <c r="F187" s="7">
        <v>-16120</v>
      </c>
      <c r="G187" s="7">
        <v>-12347.645</v>
      </c>
      <c r="H187" s="8">
        <v>0.76598293940897999</v>
      </c>
      <c r="I187" s="32">
        <v>-0.25</v>
      </c>
      <c r="J187" s="32">
        <v>-0.32</v>
      </c>
      <c r="K187" s="33">
        <v>0</v>
      </c>
      <c r="L187" s="33">
        <v>-864.33510000000001</v>
      </c>
    </row>
    <row r="188" spans="1:12" x14ac:dyDescent="0.2">
      <c r="A188" s="31" t="s">
        <v>76</v>
      </c>
      <c r="B188" s="31" t="s">
        <v>94</v>
      </c>
      <c r="C188" s="31" t="s">
        <v>75</v>
      </c>
      <c r="D188" s="31" t="s">
        <v>77</v>
      </c>
      <c r="E188" s="6">
        <v>37956</v>
      </c>
      <c r="F188" s="7">
        <v>-16120</v>
      </c>
      <c r="G188" s="7">
        <v>-12274.1304</v>
      </c>
      <c r="H188" s="8">
        <v>0.76142248214111996</v>
      </c>
      <c r="I188" s="32">
        <v>-0.25</v>
      </c>
      <c r="J188" s="32">
        <v>-0.32</v>
      </c>
      <c r="K188" s="33">
        <v>0</v>
      </c>
      <c r="L188" s="33">
        <v>-859.18910000000005</v>
      </c>
    </row>
    <row r="189" spans="1:12" x14ac:dyDescent="0.2">
      <c r="A189" s="31"/>
      <c r="B189" s="31"/>
      <c r="C189" s="31"/>
      <c r="D189" s="31"/>
    </row>
    <row r="190" spans="1:12" x14ac:dyDescent="0.2">
      <c r="A190" s="31"/>
      <c r="B190" s="31"/>
      <c r="C190" s="31"/>
      <c r="D190" s="31"/>
    </row>
    <row r="191" spans="1:12" x14ac:dyDescent="0.2">
      <c r="A191" s="31"/>
      <c r="B191" s="31"/>
      <c r="C191" s="31"/>
      <c r="D191" s="31"/>
    </row>
    <row r="192" spans="1:12" x14ac:dyDescent="0.2">
      <c r="A192" s="31"/>
      <c r="B192" s="31"/>
      <c r="C192" s="31"/>
      <c r="D192" s="31"/>
    </row>
    <row r="193" spans="1:4" x14ac:dyDescent="0.2">
      <c r="A193" s="31"/>
      <c r="B193" s="31"/>
      <c r="C193" s="31"/>
      <c r="D193" s="31"/>
    </row>
    <row r="194" spans="1:4" x14ac:dyDescent="0.2">
      <c r="A194" s="31"/>
      <c r="B194" s="31"/>
      <c r="C194" s="31"/>
      <c r="D194" s="31"/>
    </row>
    <row r="195" spans="1:4" x14ac:dyDescent="0.2">
      <c r="A195" s="31"/>
      <c r="B195" s="31"/>
      <c r="C195" s="31"/>
      <c r="D195" s="31"/>
    </row>
    <row r="196" spans="1:4" x14ac:dyDescent="0.2">
      <c r="A196" s="31"/>
      <c r="B196" s="31"/>
      <c r="C196" s="31"/>
      <c r="D196" s="31"/>
    </row>
    <row r="197" spans="1:4" x14ac:dyDescent="0.2">
      <c r="A197" s="31"/>
      <c r="B197" s="31"/>
      <c r="C197" s="31"/>
      <c r="D197" s="31"/>
    </row>
    <row r="198" spans="1:4" x14ac:dyDescent="0.2">
      <c r="A198" s="31"/>
      <c r="B198" s="31"/>
      <c r="C198" s="31"/>
      <c r="D198" s="31"/>
    </row>
  </sheetData>
  <pageMargins left="0.75" right="0.75" top="1" bottom="1" header="0.5" footer="0.5"/>
  <pageSetup paperSize="5" orientation="portrait" horizontalDpi="0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CV1199"/>
  <sheetViews>
    <sheetView tabSelected="1" workbookViewId="0"/>
  </sheetViews>
  <sheetFormatPr defaultColWidth="38.5703125" defaultRowHeight="12.75" x14ac:dyDescent="0.2"/>
  <cols>
    <col min="1" max="1" width="20.85546875" style="1" customWidth="1"/>
    <col min="2" max="2" width="12.7109375" style="1" customWidth="1"/>
    <col min="3" max="3" width="18.7109375" style="1" customWidth="1"/>
    <col min="4" max="4" width="6.7109375" style="1" customWidth="1"/>
    <col min="5" max="5" width="6.7109375" style="6" customWidth="1"/>
    <col min="6" max="6" width="6.7109375" style="1" customWidth="1"/>
    <col min="7" max="7" width="10.7109375" style="6" customWidth="1"/>
    <col min="8" max="8" width="14.7109375" style="6" customWidth="1"/>
    <col min="9" max="10" width="12.7109375" style="7" customWidth="1"/>
    <col min="11" max="12" width="8.7109375" style="32" customWidth="1"/>
    <col min="13" max="13" width="8.7109375" style="34" customWidth="1"/>
    <col min="14" max="14" width="12.7109375" style="33" customWidth="1"/>
    <col min="15" max="15" width="12.7109375" style="35" customWidth="1"/>
    <col min="16" max="16" width="21.85546875" style="36" customWidth="1"/>
    <col min="17" max="17" width="17.28515625" style="36" customWidth="1"/>
    <col min="18" max="18" width="21.85546875" style="37" customWidth="1"/>
    <col min="19" max="19" width="7.140625" style="14" customWidth="1"/>
    <col min="20" max="20" width="12.7109375" style="38" customWidth="1"/>
    <col min="21" max="21" width="27.5703125" style="38" customWidth="1"/>
    <col min="22" max="51" width="18.7109375" style="38" customWidth="1"/>
    <col min="52" max="52" width="12.5703125" style="38" customWidth="1"/>
    <col min="53" max="78" width="18.7109375" style="38" customWidth="1"/>
    <col min="79" max="80" width="12.5703125" style="38" customWidth="1"/>
    <col min="81" max="100" width="38.5703125" style="38" customWidth="1"/>
    <col min="101" max="16384" width="38.5703125" style="14"/>
  </cols>
  <sheetData>
    <row r="1" spans="1:100" ht="13.5" thickBot="1" x14ac:dyDescent="0.25"/>
    <row r="2" spans="1:100" ht="13.5" thickBot="1" x14ac:dyDescent="0.25">
      <c r="M2" s="39" t="s">
        <v>14</v>
      </c>
      <c r="N2" s="40">
        <f>SUM(N5:N65536)</f>
        <v>699164.4341999999</v>
      </c>
      <c r="O2" s="40">
        <f>SUM(O5:O65536)</f>
        <v>0</v>
      </c>
      <c r="P2" s="41">
        <f>SUM(N2:O2)</f>
        <v>699164.4341999999</v>
      </c>
    </row>
    <row r="3" spans="1:100" x14ac:dyDescent="0.2">
      <c r="A3" s="42"/>
      <c r="B3" s="42"/>
      <c r="C3" s="42"/>
      <c r="D3" s="42" t="s">
        <v>56</v>
      </c>
      <c r="E3" s="42" t="s">
        <v>0</v>
      </c>
      <c r="F3" s="42" t="s">
        <v>1</v>
      </c>
      <c r="G3" s="42"/>
      <c r="H3" s="42" t="s">
        <v>2</v>
      </c>
      <c r="I3" s="42" t="s">
        <v>57</v>
      </c>
      <c r="J3" s="43" t="s">
        <v>2</v>
      </c>
      <c r="K3" s="44" t="s">
        <v>3</v>
      </c>
      <c r="L3" s="44" t="s">
        <v>60</v>
      </c>
      <c r="M3" s="45" t="s">
        <v>60</v>
      </c>
      <c r="N3" s="46" t="s">
        <v>60</v>
      </c>
      <c r="O3" s="46" t="s">
        <v>4</v>
      </c>
      <c r="P3" s="47"/>
      <c r="Q3" s="48"/>
      <c r="R3" s="49"/>
    </row>
    <row r="4" spans="1:100" s="57" customFormat="1" ht="12.75" customHeight="1" x14ac:dyDescent="0.2">
      <c r="A4" s="50" t="s">
        <v>45</v>
      </c>
      <c r="B4" s="50" t="s">
        <v>62</v>
      </c>
      <c r="C4" s="50" t="s">
        <v>64</v>
      </c>
      <c r="D4" s="50" t="s">
        <v>63</v>
      </c>
      <c r="E4" s="50" t="s">
        <v>5</v>
      </c>
      <c r="F4" s="50" t="s">
        <v>6</v>
      </c>
      <c r="G4" s="50" t="s">
        <v>65</v>
      </c>
      <c r="H4" s="50" t="s">
        <v>7</v>
      </c>
      <c r="I4" s="50" t="s">
        <v>8</v>
      </c>
      <c r="J4" s="51" t="s">
        <v>9</v>
      </c>
      <c r="K4" s="52" t="s">
        <v>68</v>
      </c>
      <c r="L4" s="52" t="s">
        <v>68</v>
      </c>
      <c r="M4" s="53" t="s">
        <v>10</v>
      </c>
      <c r="N4" s="54" t="s">
        <v>43</v>
      </c>
      <c r="O4" s="54" t="s">
        <v>43</v>
      </c>
      <c r="P4" s="47"/>
      <c r="Q4" s="55"/>
      <c r="R4" s="56"/>
      <c r="T4" s="58"/>
      <c r="U4" s="58"/>
      <c r="V4" s="58"/>
      <c r="W4" s="58"/>
      <c r="X4" s="59"/>
      <c r="Y4" s="59"/>
      <c r="Z4" s="59"/>
      <c r="AA4" s="13"/>
      <c r="AB4" s="60"/>
      <c r="AC4" s="60"/>
      <c r="AD4" s="61"/>
      <c r="AE4" s="13"/>
      <c r="AF4" s="13"/>
      <c r="AG4" s="13"/>
      <c r="AH4" s="13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62"/>
      <c r="AX4" s="62"/>
      <c r="AY4" s="62"/>
      <c r="AZ4" s="62"/>
      <c r="BA4" s="62"/>
      <c r="BB4" s="62"/>
      <c r="BC4" s="62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</row>
    <row r="5" spans="1:100" x14ac:dyDescent="0.2">
      <c r="A5" s="31" t="s">
        <v>1008</v>
      </c>
      <c r="B5" s="31" t="s">
        <v>1009</v>
      </c>
      <c r="C5" s="31" t="s">
        <v>1010</v>
      </c>
      <c r="D5" s="31" t="s">
        <v>75</v>
      </c>
      <c r="E5" s="6" t="s">
        <v>1011</v>
      </c>
      <c r="F5" s="31" t="s">
        <v>1012</v>
      </c>
      <c r="G5" s="6">
        <v>36892</v>
      </c>
      <c r="H5" s="6">
        <v>36887</v>
      </c>
      <c r="I5" s="7">
        <v>0</v>
      </c>
      <c r="J5" s="7">
        <v>0</v>
      </c>
      <c r="K5" s="32">
        <v>2.9200001000000002</v>
      </c>
      <c r="L5" s="32">
        <v>9.77</v>
      </c>
      <c r="M5" s="34">
        <v>0.9</v>
      </c>
      <c r="N5" s="33">
        <v>34249.999499999998</v>
      </c>
      <c r="O5" s="35">
        <v>0</v>
      </c>
      <c r="T5" s="2"/>
      <c r="U5" s="2"/>
      <c r="V5" s="2"/>
      <c r="W5" s="2"/>
      <c r="X5" s="2"/>
      <c r="Y5" s="63"/>
      <c r="Z5" s="63"/>
      <c r="AA5" s="64"/>
      <c r="AB5" s="65"/>
      <c r="AC5" s="65"/>
      <c r="AD5" s="66"/>
      <c r="AE5" s="64"/>
      <c r="AF5" s="64"/>
      <c r="AG5" s="64"/>
      <c r="AH5" s="64"/>
    </row>
    <row r="6" spans="1:100" x14ac:dyDescent="0.2">
      <c r="A6" s="31" t="s">
        <v>1008</v>
      </c>
      <c r="B6" s="31" t="s">
        <v>1009</v>
      </c>
      <c r="C6" s="31" t="s">
        <v>1010</v>
      </c>
      <c r="D6" s="31" t="s">
        <v>75</v>
      </c>
      <c r="E6" s="6" t="s">
        <v>1011</v>
      </c>
      <c r="F6" s="31" t="s">
        <v>1012</v>
      </c>
      <c r="G6" s="6">
        <v>36923</v>
      </c>
      <c r="H6" s="6">
        <v>36920</v>
      </c>
      <c r="I6" s="7">
        <v>5000</v>
      </c>
      <c r="J6" s="7">
        <v>4971.3398999999999</v>
      </c>
      <c r="K6" s="32">
        <v>2.9200001000000002</v>
      </c>
      <c r="L6" s="32">
        <v>9.7550000000000008</v>
      </c>
      <c r="M6" s="34">
        <v>1.05</v>
      </c>
      <c r="N6" s="33">
        <v>33979.901100000003</v>
      </c>
      <c r="O6" s="35">
        <v>0</v>
      </c>
      <c r="T6" s="2"/>
      <c r="U6" s="2"/>
      <c r="V6" s="2"/>
      <c r="W6" s="2"/>
      <c r="X6" s="63"/>
      <c r="Y6" s="63"/>
      <c r="Z6" s="63"/>
      <c r="AA6" s="64"/>
      <c r="AB6" s="65"/>
      <c r="AC6" s="65"/>
      <c r="AD6" s="66"/>
      <c r="AE6" s="64"/>
      <c r="AF6" s="64"/>
      <c r="AG6" s="64"/>
      <c r="AH6" s="64"/>
    </row>
    <row r="7" spans="1:100" x14ac:dyDescent="0.2">
      <c r="A7" s="31" t="s">
        <v>1008</v>
      </c>
      <c r="B7" s="31" t="s">
        <v>1009</v>
      </c>
      <c r="C7" s="31" t="s">
        <v>1010</v>
      </c>
      <c r="D7" s="31" t="s">
        <v>75</v>
      </c>
      <c r="E7" s="6" t="s">
        <v>1011</v>
      </c>
      <c r="F7" s="31" t="s">
        <v>1012</v>
      </c>
      <c r="G7" s="6">
        <v>36951</v>
      </c>
      <c r="H7" s="6">
        <v>36948</v>
      </c>
      <c r="I7" s="7">
        <v>5000</v>
      </c>
      <c r="J7" s="7">
        <v>4936.6914999999999</v>
      </c>
      <c r="K7" s="32">
        <v>2.9200001000000002</v>
      </c>
      <c r="L7" s="32">
        <v>8.7609999999999992</v>
      </c>
      <c r="M7" s="34">
        <v>1.02</v>
      </c>
      <c r="N7" s="33">
        <v>28903.190900000001</v>
      </c>
      <c r="O7" s="35">
        <v>0</v>
      </c>
      <c r="T7" s="2"/>
      <c r="U7" s="2"/>
      <c r="V7" s="2"/>
      <c r="W7" s="2"/>
      <c r="X7" s="63"/>
      <c r="Y7" s="63"/>
      <c r="Z7" s="63"/>
      <c r="AA7" s="64"/>
      <c r="AB7" s="65"/>
      <c r="AC7" s="65"/>
      <c r="AD7" s="66"/>
      <c r="AE7" s="64"/>
      <c r="AF7" s="64"/>
      <c r="AG7" s="64"/>
      <c r="AH7" s="64"/>
    </row>
    <row r="8" spans="1:100" x14ac:dyDescent="0.2">
      <c r="A8" s="31" t="s">
        <v>1008</v>
      </c>
      <c r="B8" s="31" t="s">
        <v>1009</v>
      </c>
      <c r="C8" s="31" t="s">
        <v>1010</v>
      </c>
      <c r="D8" s="31" t="s">
        <v>75</v>
      </c>
      <c r="E8" s="6" t="s">
        <v>1011</v>
      </c>
      <c r="F8" s="31" t="s">
        <v>1012</v>
      </c>
      <c r="G8" s="6">
        <v>36982</v>
      </c>
      <c r="H8" s="6">
        <v>36978</v>
      </c>
      <c r="I8" s="7">
        <v>5000</v>
      </c>
      <c r="J8" s="7">
        <v>4895.5708000000004</v>
      </c>
      <c r="K8" s="32">
        <v>2.9200001000000002</v>
      </c>
      <c r="L8" s="32">
        <v>6.2560000000000002</v>
      </c>
      <c r="M8" s="34">
        <v>0.64</v>
      </c>
      <c r="N8" s="33">
        <v>16432.421699999999</v>
      </c>
      <c r="O8" s="35">
        <v>0</v>
      </c>
    </row>
    <row r="9" spans="1:100" x14ac:dyDescent="0.2">
      <c r="A9" s="31" t="s">
        <v>1008</v>
      </c>
      <c r="B9" s="31" t="s">
        <v>1009</v>
      </c>
      <c r="C9" s="31" t="s">
        <v>1010</v>
      </c>
      <c r="D9" s="31" t="s">
        <v>75</v>
      </c>
      <c r="E9" s="6" t="s">
        <v>1011</v>
      </c>
      <c r="F9" s="31" t="s">
        <v>1012</v>
      </c>
      <c r="G9" s="6">
        <v>37012</v>
      </c>
      <c r="H9" s="6">
        <v>37007</v>
      </c>
      <c r="I9" s="7">
        <v>5000</v>
      </c>
      <c r="J9" s="7">
        <v>4847.6606000000002</v>
      </c>
      <c r="K9" s="32">
        <v>2.9200001000000002</v>
      </c>
      <c r="L9" s="32">
        <v>5.4009999999999998</v>
      </c>
      <c r="M9" s="34">
        <v>0.495</v>
      </c>
      <c r="N9" s="33">
        <v>12176.056</v>
      </c>
      <c r="O9" s="35">
        <v>0</v>
      </c>
    </row>
    <row r="10" spans="1:100" x14ac:dyDescent="0.2">
      <c r="A10" s="31" t="s">
        <v>1008</v>
      </c>
      <c r="B10" s="31" t="s">
        <v>1009</v>
      </c>
      <c r="C10" s="31" t="s">
        <v>1010</v>
      </c>
      <c r="D10" s="31" t="s">
        <v>75</v>
      </c>
      <c r="E10" s="6" t="s">
        <v>1011</v>
      </c>
      <c r="F10" s="31" t="s">
        <v>1012</v>
      </c>
      <c r="G10" s="6">
        <v>37043</v>
      </c>
      <c r="H10" s="6">
        <v>37040</v>
      </c>
      <c r="I10" s="7">
        <v>5000</v>
      </c>
      <c r="J10" s="7">
        <v>4782.9974000000002</v>
      </c>
      <c r="K10" s="32">
        <v>2.9200001000000002</v>
      </c>
      <c r="L10" s="32">
        <v>5.31</v>
      </c>
      <c r="M10" s="34">
        <v>0.47799999999999998</v>
      </c>
      <c r="N10" s="33">
        <v>11696.786</v>
      </c>
      <c r="O10" s="35">
        <v>0</v>
      </c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</row>
    <row r="11" spans="1:100" x14ac:dyDescent="0.2">
      <c r="A11" s="31" t="s">
        <v>1008</v>
      </c>
      <c r="B11" s="31" t="s">
        <v>1009</v>
      </c>
      <c r="C11" s="31" t="s">
        <v>1010</v>
      </c>
      <c r="D11" s="31" t="s">
        <v>75</v>
      </c>
      <c r="E11" s="6" t="s">
        <v>1011</v>
      </c>
      <c r="F11" s="31" t="s">
        <v>1012</v>
      </c>
      <c r="G11" s="6">
        <v>37073</v>
      </c>
      <c r="H11" s="6">
        <v>37069</v>
      </c>
      <c r="I11" s="7">
        <v>5000</v>
      </c>
      <c r="J11" s="7">
        <v>4732.2125999999998</v>
      </c>
      <c r="K11" s="32">
        <v>2.9200001000000002</v>
      </c>
      <c r="L11" s="32">
        <v>5.3650000000000002</v>
      </c>
      <c r="M11" s="34">
        <v>0.47799999999999998</v>
      </c>
      <c r="N11" s="33">
        <v>11940.4632</v>
      </c>
      <c r="O11" s="35">
        <v>0</v>
      </c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</row>
    <row r="12" spans="1:100" x14ac:dyDescent="0.2">
      <c r="A12" s="31" t="s">
        <v>1008</v>
      </c>
      <c r="B12" s="31" t="s">
        <v>1009</v>
      </c>
      <c r="C12" s="31" t="s">
        <v>1010</v>
      </c>
      <c r="D12" s="31" t="s">
        <v>75</v>
      </c>
      <c r="E12" s="6" t="s">
        <v>1011</v>
      </c>
      <c r="F12" s="31" t="s">
        <v>1012</v>
      </c>
      <c r="G12" s="6">
        <v>37104</v>
      </c>
      <c r="H12" s="6">
        <v>37099</v>
      </c>
      <c r="I12" s="7">
        <v>5000</v>
      </c>
      <c r="J12" s="7">
        <v>4671.0877</v>
      </c>
      <c r="K12" s="32">
        <v>2.9200001000000002</v>
      </c>
      <c r="L12" s="32">
        <v>5.3550000000000004</v>
      </c>
      <c r="M12" s="34">
        <v>0.47799999999999998</v>
      </c>
      <c r="N12" s="33">
        <v>11881.294</v>
      </c>
      <c r="O12" s="35">
        <v>0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</row>
    <row r="13" spans="1:100" x14ac:dyDescent="0.2">
      <c r="A13" s="31" t="s">
        <v>1008</v>
      </c>
      <c r="B13" s="31" t="s">
        <v>1009</v>
      </c>
      <c r="C13" s="31" t="s">
        <v>1010</v>
      </c>
      <c r="D13" s="31" t="s">
        <v>75</v>
      </c>
      <c r="E13" s="6" t="s">
        <v>1011</v>
      </c>
      <c r="F13" s="31" t="s">
        <v>1012</v>
      </c>
      <c r="G13" s="6">
        <v>37135</v>
      </c>
      <c r="H13" s="6">
        <v>37132</v>
      </c>
      <c r="I13" s="7">
        <v>5000</v>
      </c>
      <c r="J13" s="7">
        <v>4601.8141999999998</v>
      </c>
      <c r="K13" s="32">
        <v>2.9200001000000002</v>
      </c>
      <c r="L13" s="32">
        <v>5.3250000000000002</v>
      </c>
      <c r="M13" s="34">
        <v>0.47799999999999998</v>
      </c>
      <c r="N13" s="33">
        <v>11737.891900000001</v>
      </c>
      <c r="O13" s="35">
        <v>0</v>
      </c>
      <c r="U13" s="63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7"/>
      <c r="BL13" s="67"/>
      <c r="BM13" s="67"/>
      <c r="BN13" s="67"/>
      <c r="BO13" s="67"/>
      <c r="BP13" s="67"/>
      <c r="BQ13" s="67"/>
      <c r="BR13" s="67"/>
      <c r="BS13" s="67"/>
      <c r="BT13" s="67"/>
      <c r="BU13" s="67"/>
      <c r="BV13" s="67"/>
      <c r="BW13" s="67"/>
      <c r="BX13" s="67"/>
      <c r="BY13" s="67"/>
      <c r="BZ13" s="67"/>
      <c r="CA13" s="67"/>
      <c r="CB13" s="67"/>
    </row>
    <row r="14" spans="1:100" x14ac:dyDescent="0.2">
      <c r="A14" s="31" t="s">
        <v>1008</v>
      </c>
      <c r="B14" s="31" t="s">
        <v>1009</v>
      </c>
      <c r="C14" s="31" t="s">
        <v>1010</v>
      </c>
      <c r="D14" s="31" t="s">
        <v>75</v>
      </c>
      <c r="E14" s="6" t="s">
        <v>1011</v>
      </c>
      <c r="F14" s="31" t="s">
        <v>1012</v>
      </c>
      <c r="G14" s="6">
        <v>37165</v>
      </c>
      <c r="H14" s="6">
        <v>37160</v>
      </c>
      <c r="I14" s="7">
        <v>5000</v>
      </c>
      <c r="J14" s="7">
        <v>4547.1306999999997</v>
      </c>
      <c r="K14" s="32">
        <v>2.9200001000000002</v>
      </c>
      <c r="L14" s="32">
        <v>5.31</v>
      </c>
      <c r="M14" s="34">
        <v>0.47799999999999998</v>
      </c>
      <c r="N14" s="33">
        <v>11672.109</v>
      </c>
      <c r="O14" s="35">
        <v>0</v>
      </c>
      <c r="U14" s="63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7"/>
      <c r="BM14" s="67"/>
      <c r="BN14" s="67"/>
      <c r="BO14" s="67"/>
      <c r="BP14" s="67"/>
      <c r="BQ14" s="67"/>
      <c r="BR14" s="67"/>
      <c r="BS14" s="67"/>
      <c r="BT14" s="67"/>
      <c r="BU14" s="67"/>
      <c r="BV14" s="67"/>
      <c r="BW14" s="67"/>
      <c r="BX14" s="67"/>
      <c r="BY14" s="67"/>
      <c r="BZ14" s="67"/>
      <c r="CA14" s="67"/>
      <c r="CB14" s="67"/>
    </row>
    <row r="15" spans="1:100" x14ac:dyDescent="0.2">
      <c r="A15" s="31" t="s">
        <v>1008</v>
      </c>
      <c r="B15" s="31" t="s">
        <v>1009</v>
      </c>
      <c r="C15" s="31" t="s">
        <v>1010</v>
      </c>
      <c r="D15" s="31" t="s">
        <v>75</v>
      </c>
      <c r="E15" s="6" t="s">
        <v>1011</v>
      </c>
      <c r="F15" s="31" t="s">
        <v>1012</v>
      </c>
      <c r="G15" s="6">
        <v>37196</v>
      </c>
      <c r="H15" s="6">
        <v>37193</v>
      </c>
      <c r="I15" s="7">
        <v>5000</v>
      </c>
      <c r="J15" s="7">
        <v>4514.3891000000003</v>
      </c>
      <c r="K15" s="32">
        <v>2.9200001000000002</v>
      </c>
      <c r="L15" s="32">
        <v>5.4249999999999998</v>
      </c>
      <c r="M15" s="34">
        <v>0.47799999999999998</v>
      </c>
      <c r="N15" s="33">
        <v>12196.293100000001</v>
      </c>
      <c r="O15" s="35">
        <v>0</v>
      </c>
      <c r="U15" s="63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7"/>
      <c r="BG15" s="67"/>
      <c r="BH15" s="67"/>
      <c r="BI15" s="67"/>
      <c r="BJ15" s="67"/>
      <c r="BK15" s="67"/>
      <c r="BL15" s="67"/>
      <c r="BM15" s="67"/>
      <c r="BN15" s="67"/>
      <c r="BO15" s="67"/>
      <c r="BP15" s="67"/>
      <c r="BQ15" s="67"/>
      <c r="BR15" s="67"/>
      <c r="BS15" s="67"/>
      <c r="BT15" s="67"/>
      <c r="BU15" s="67"/>
      <c r="BV15" s="67"/>
      <c r="BW15" s="67"/>
      <c r="BX15" s="67"/>
      <c r="BY15" s="67"/>
      <c r="BZ15" s="67"/>
      <c r="CA15" s="67"/>
      <c r="CB15" s="67"/>
    </row>
    <row r="16" spans="1:100" x14ac:dyDescent="0.2">
      <c r="A16" s="31" t="s">
        <v>1008</v>
      </c>
      <c r="B16" s="31" t="s">
        <v>1009</v>
      </c>
      <c r="C16" s="31" t="s">
        <v>1010</v>
      </c>
      <c r="D16" s="31" t="s">
        <v>75</v>
      </c>
      <c r="E16" s="6" t="s">
        <v>1011</v>
      </c>
      <c r="F16" s="31" t="s">
        <v>1012</v>
      </c>
      <c r="G16" s="6">
        <v>37226</v>
      </c>
      <c r="H16" s="6">
        <v>37223</v>
      </c>
      <c r="I16" s="7">
        <v>5000</v>
      </c>
      <c r="J16" s="7">
        <v>4483.5698000000002</v>
      </c>
      <c r="K16" s="32">
        <v>2.9200001000000002</v>
      </c>
      <c r="L16" s="32">
        <v>5.51</v>
      </c>
      <c r="M16" s="34">
        <v>0.47799999999999998</v>
      </c>
      <c r="N16" s="33">
        <v>12580.4162</v>
      </c>
      <c r="O16" s="35">
        <v>0</v>
      </c>
      <c r="U16" s="63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7"/>
      <c r="BE16" s="67"/>
      <c r="BF16" s="67"/>
      <c r="BG16" s="67"/>
      <c r="BH16" s="67"/>
      <c r="BI16" s="67"/>
      <c r="BJ16" s="67"/>
      <c r="BK16" s="67"/>
      <c r="BL16" s="67"/>
      <c r="BM16" s="67"/>
      <c r="BN16" s="67"/>
      <c r="BO16" s="67"/>
      <c r="BP16" s="67"/>
      <c r="BQ16" s="67"/>
      <c r="BR16" s="67"/>
      <c r="BS16" s="67"/>
      <c r="BT16" s="67"/>
      <c r="BU16" s="67"/>
      <c r="BV16" s="67"/>
      <c r="BW16" s="67"/>
      <c r="BX16" s="67"/>
      <c r="BY16" s="67"/>
      <c r="BZ16" s="67"/>
      <c r="CA16" s="67"/>
      <c r="CB16" s="67"/>
    </row>
    <row r="17" spans="1:80" x14ac:dyDescent="0.2">
      <c r="A17" s="31" t="s">
        <v>1008</v>
      </c>
      <c r="B17" s="31" t="s">
        <v>1013</v>
      </c>
      <c r="C17" s="31" t="s">
        <v>1010</v>
      </c>
      <c r="D17" s="31" t="s">
        <v>75</v>
      </c>
      <c r="E17" s="6" t="s">
        <v>1014</v>
      </c>
      <c r="F17" s="31" t="s">
        <v>1012</v>
      </c>
      <c r="G17" s="6">
        <v>36892</v>
      </c>
      <c r="H17" s="6">
        <v>36887</v>
      </c>
      <c r="I17" s="7">
        <v>0</v>
      </c>
      <c r="J17" s="7">
        <v>0</v>
      </c>
      <c r="K17" s="32">
        <v>2.4700001</v>
      </c>
      <c r="L17" s="32">
        <v>9.77</v>
      </c>
      <c r="M17" s="34">
        <v>0.9</v>
      </c>
      <c r="N17" s="33">
        <v>0</v>
      </c>
      <c r="O17" s="35">
        <v>0</v>
      </c>
      <c r="U17" s="63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  <c r="AV17" s="67"/>
      <c r="AW17" s="67"/>
      <c r="AX17" s="67"/>
      <c r="AY17" s="67"/>
      <c r="AZ17" s="67"/>
      <c r="BA17" s="67"/>
      <c r="BB17" s="67"/>
      <c r="BC17" s="67"/>
      <c r="BD17" s="67"/>
      <c r="BE17" s="67"/>
      <c r="BF17" s="67"/>
      <c r="BG17" s="67"/>
      <c r="BH17" s="67"/>
      <c r="BI17" s="67"/>
      <c r="BJ17" s="67"/>
      <c r="BK17" s="67"/>
      <c r="BL17" s="67"/>
      <c r="BM17" s="67"/>
      <c r="BN17" s="67"/>
      <c r="BO17" s="67"/>
      <c r="BP17" s="67"/>
      <c r="BQ17" s="67"/>
      <c r="BR17" s="67"/>
      <c r="BS17" s="67"/>
      <c r="BT17" s="67"/>
      <c r="BU17" s="67"/>
      <c r="BV17" s="67"/>
      <c r="BW17" s="67"/>
      <c r="BX17" s="67"/>
      <c r="BY17" s="67"/>
      <c r="BZ17" s="67"/>
      <c r="CA17" s="67"/>
      <c r="CB17" s="67"/>
    </row>
    <row r="18" spans="1:80" x14ac:dyDescent="0.2">
      <c r="A18" s="31" t="s">
        <v>1008</v>
      </c>
      <c r="B18" s="31" t="s">
        <v>1013</v>
      </c>
      <c r="C18" s="31" t="s">
        <v>1010</v>
      </c>
      <c r="D18" s="31" t="s">
        <v>75</v>
      </c>
      <c r="E18" s="6" t="s">
        <v>1014</v>
      </c>
      <c r="F18" s="31" t="s">
        <v>1012</v>
      </c>
      <c r="G18" s="6">
        <v>36923</v>
      </c>
      <c r="H18" s="6">
        <v>36920</v>
      </c>
      <c r="I18" s="7">
        <v>-5000</v>
      </c>
      <c r="J18" s="7">
        <v>8.6999999999999994E-3</v>
      </c>
      <c r="K18" s="32">
        <v>2.4700001</v>
      </c>
      <c r="L18" s="32">
        <v>9.7550000000000008</v>
      </c>
      <c r="M18" s="34">
        <v>1.05</v>
      </c>
      <c r="N18" s="33">
        <v>-5.1999999999999998E-3</v>
      </c>
      <c r="O18" s="35">
        <v>0</v>
      </c>
      <c r="U18" s="63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  <c r="AV18" s="67"/>
      <c r="AW18" s="67"/>
      <c r="AX18" s="67"/>
      <c r="AY18" s="67"/>
      <c r="AZ18" s="67"/>
      <c r="BA18" s="67"/>
      <c r="BB18" s="67"/>
      <c r="BC18" s="67"/>
      <c r="BD18" s="67"/>
      <c r="BE18" s="67"/>
      <c r="BF18" s="67"/>
      <c r="BG18" s="67"/>
      <c r="BH18" s="67"/>
      <c r="BI18" s="67"/>
      <c r="BJ18" s="67"/>
      <c r="BK18" s="67"/>
      <c r="BL18" s="67"/>
      <c r="BM18" s="67"/>
      <c r="BN18" s="67"/>
      <c r="BO18" s="67"/>
      <c r="BP18" s="67"/>
      <c r="BQ18" s="67"/>
      <c r="BR18" s="67"/>
      <c r="BS18" s="67"/>
      <c r="BT18" s="67"/>
      <c r="BU18" s="67"/>
      <c r="BV18" s="67"/>
      <c r="BW18" s="67"/>
      <c r="BX18" s="67"/>
      <c r="BY18" s="67"/>
      <c r="BZ18" s="67"/>
      <c r="CA18" s="67"/>
      <c r="CB18" s="67"/>
    </row>
    <row r="19" spans="1:80" x14ac:dyDescent="0.2">
      <c r="A19" s="31" t="s">
        <v>1008</v>
      </c>
      <c r="B19" s="31" t="s">
        <v>1013</v>
      </c>
      <c r="C19" s="31" t="s">
        <v>1010</v>
      </c>
      <c r="D19" s="31" t="s">
        <v>75</v>
      </c>
      <c r="E19" s="6" t="s">
        <v>1014</v>
      </c>
      <c r="F19" s="31" t="s">
        <v>1012</v>
      </c>
      <c r="G19" s="6">
        <v>36951</v>
      </c>
      <c r="H19" s="6">
        <v>36948</v>
      </c>
      <c r="I19" s="7">
        <v>-5000</v>
      </c>
      <c r="J19" s="7">
        <v>2.4611999999999998</v>
      </c>
      <c r="K19" s="32">
        <v>2.4700001</v>
      </c>
      <c r="L19" s="32">
        <v>8.7609999999999992</v>
      </c>
      <c r="M19" s="34">
        <v>1.02</v>
      </c>
      <c r="N19" s="33">
        <v>-2.5428999999999999</v>
      </c>
      <c r="O19" s="35">
        <v>0</v>
      </c>
      <c r="U19" s="63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7"/>
      <c r="BG19" s="67"/>
      <c r="BH19" s="67"/>
      <c r="BI19" s="67"/>
      <c r="BJ19" s="67"/>
      <c r="BK19" s="67"/>
      <c r="BL19" s="67"/>
      <c r="BM19" s="67"/>
      <c r="BN19" s="67"/>
      <c r="BO19" s="67"/>
      <c r="BP19" s="67"/>
      <c r="BQ19" s="67"/>
      <c r="BR19" s="67"/>
      <c r="BS19" s="67"/>
      <c r="BT19" s="67"/>
      <c r="BU19" s="67"/>
      <c r="BV19" s="67"/>
      <c r="BW19" s="67"/>
      <c r="BX19" s="67"/>
      <c r="BY19" s="67"/>
      <c r="BZ19" s="67"/>
      <c r="CA19" s="67"/>
      <c r="CB19" s="67"/>
    </row>
    <row r="20" spans="1:80" x14ac:dyDescent="0.2">
      <c r="A20" s="31" t="s">
        <v>1008</v>
      </c>
      <c r="B20" s="31" t="s">
        <v>1013</v>
      </c>
      <c r="C20" s="31" t="s">
        <v>1010</v>
      </c>
      <c r="D20" s="31" t="s">
        <v>75</v>
      </c>
      <c r="E20" s="6" t="s">
        <v>1014</v>
      </c>
      <c r="F20" s="31" t="s">
        <v>1012</v>
      </c>
      <c r="G20" s="6">
        <v>36982</v>
      </c>
      <c r="H20" s="6">
        <v>36978</v>
      </c>
      <c r="I20" s="7">
        <v>-5000</v>
      </c>
      <c r="J20" s="7">
        <v>4.7881</v>
      </c>
      <c r="K20" s="32">
        <v>2.4700001</v>
      </c>
      <c r="L20" s="32">
        <v>6.2560000000000002</v>
      </c>
      <c r="M20" s="34">
        <v>0.64</v>
      </c>
      <c r="N20" s="33">
        <v>-2.7974000000000001</v>
      </c>
      <c r="O20" s="35">
        <v>0</v>
      </c>
      <c r="U20" s="63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67"/>
      <c r="AX20" s="67"/>
      <c r="AY20" s="67"/>
      <c r="AZ20" s="67"/>
      <c r="BA20" s="67"/>
      <c r="BB20" s="67"/>
      <c r="BC20" s="67"/>
      <c r="BD20" s="67"/>
      <c r="BE20" s="67"/>
      <c r="BF20" s="67"/>
      <c r="BG20" s="67"/>
      <c r="BH20" s="67"/>
      <c r="BI20" s="67"/>
      <c r="BJ20" s="67"/>
      <c r="BK20" s="67"/>
      <c r="BL20" s="67"/>
      <c r="BM20" s="67"/>
      <c r="BN20" s="67"/>
      <c r="BO20" s="67"/>
      <c r="BP20" s="67"/>
      <c r="BQ20" s="67"/>
      <c r="BR20" s="67"/>
      <c r="BS20" s="67"/>
      <c r="BT20" s="67"/>
      <c r="BU20" s="67"/>
      <c r="BV20" s="67"/>
      <c r="BW20" s="67"/>
      <c r="BX20" s="67"/>
      <c r="BY20" s="67"/>
      <c r="BZ20" s="67"/>
      <c r="CA20" s="67"/>
      <c r="CB20" s="67"/>
    </row>
    <row r="21" spans="1:80" x14ac:dyDescent="0.2">
      <c r="A21" s="31" t="s">
        <v>1008</v>
      </c>
      <c r="B21" s="31" t="s">
        <v>1013</v>
      </c>
      <c r="C21" s="31" t="s">
        <v>1010</v>
      </c>
      <c r="D21" s="31" t="s">
        <v>75</v>
      </c>
      <c r="E21" s="6" t="s">
        <v>1014</v>
      </c>
      <c r="F21" s="31" t="s">
        <v>1012</v>
      </c>
      <c r="G21" s="6">
        <v>37012</v>
      </c>
      <c r="H21" s="6">
        <v>37007</v>
      </c>
      <c r="I21" s="7">
        <v>-5000</v>
      </c>
      <c r="J21" s="7">
        <v>8.5596999999999994</v>
      </c>
      <c r="K21" s="32">
        <v>2.4700001</v>
      </c>
      <c r="L21" s="32">
        <v>5.4009999999999998</v>
      </c>
      <c r="M21" s="34">
        <v>0.495</v>
      </c>
      <c r="N21" s="33">
        <v>-4.0038</v>
      </c>
      <c r="O21" s="35">
        <v>0</v>
      </c>
      <c r="U21" s="63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67"/>
      <c r="BF21" s="67"/>
      <c r="BG21" s="67"/>
      <c r="BH21" s="67"/>
      <c r="BI21" s="67"/>
      <c r="BJ21" s="67"/>
      <c r="BK21" s="67"/>
      <c r="BL21" s="67"/>
      <c r="BM21" s="67"/>
      <c r="BN21" s="67"/>
      <c r="BO21" s="67"/>
      <c r="BP21" s="67"/>
      <c r="BQ21" s="67"/>
      <c r="BR21" s="67"/>
      <c r="BS21" s="67"/>
      <c r="BT21" s="67"/>
      <c r="BU21" s="67"/>
      <c r="BV21" s="67"/>
      <c r="BW21" s="67"/>
      <c r="BX21" s="67"/>
      <c r="BY21" s="67"/>
      <c r="BZ21" s="67"/>
      <c r="CA21" s="67"/>
      <c r="CB21" s="67"/>
    </row>
    <row r="22" spans="1:80" x14ac:dyDescent="0.2">
      <c r="A22" s="31" t="s">
        <v>1008</v>
      </c>
      <c r="B22" s="31" t="s">
        <v>1013</v>
      </c>
      <c r="C22" s="31" t="s">
        <v>1010</v>
      </c>
      <c r="D22" s="31" t="s">
        <v>75</v>
      </c>
      <c r="E22" s="6" t="s">
        <v>1014</v>
      </c>
      <c r="F22" s="31" t="s">
        <v>1012</v>
      </c>
      <c r="G22" s="6">
        <v>37043</v>
      </c>
      <c r="H22" s="6">
        <v>37040</v>
      </c>
      <c r="I22" s="7">
        <v>-5000</v>
      </c>
      <c r="J22" s="7">
        <v>19.9954</v>
      </c>
      <c r="K22" s="32">
        <v>2.4700001</v>
      </c>
      <c r="L22" s="32">
        <v>5.31</v>
      </c>
      <c r="M22" s="34">
        <v>0.47799999999999998</v>
      </c>
      <c r="N22" s="33">
        <v>-10.9907</v>
      </c>
      <c r="O22" s="35">
        <v>0</v>
      </c>
      <c r="U22" s="63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7"/>
      <c r="AW22" s="67"/>
      <c r="AX22" s="67"/>
      <c r="AY22" s="67"/>
      <c r="AZ22" s="67"/>
      <c r="BA22" s="67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7"/>
      <c r="BM22" s="67"/>
      <c r="BN22" s="67"/>
      <c r="BO22" s="67"/>
      <c r="BP22" s="67"/>
      <c r="BQ22" s="67"/>
      <c r="BR22" s="67"/>
      <c r="BS22" s="67"/>
      <c r="BT22" s="67"/>
      <c r="BU22" s="67"/>
      <c r="BV22" s="67"/>
      <c r="BW22" s="67"/>
      <c r="BX22" s="67"/>
      <c r="BY22" s="67"/>
      <c r="BZ22" s="67"/>
      <c r="CA22" s="67"/>
      <c r="CB22" s="67"/>
    </row>
    <row r="23" spans="1:80" x14ac:dyDescent="0.2">
      <c r="A23" s="31" t="s">
        <v>1008</v>
      </c>
      <c r="B23" s="31" t="s">
        <v>1013</v>
      </c>
      <c r="C23" s="31" t="s">
        <v>1010</v>
      </c>
      <c r="D23" s="31" t="s">
        <v>75</v>
      </c>
      <c r="E23" s="6" t="s">
        <v>1014</v>
      </c>
      <c r="F23" s="31" t="s">
        <v>1012</v>
      </c>
      <c r="G23" s="6">
        <v>37073</v>
      </c>
      <c r="H23" s="6">
        <v>37069</v>
      </c>
      <c r="I23" s="7">
        <v>-5000</v>
      </c>
      <c r="J23" s="7">
        <v>31.950199999999999</v>
      </c>
      <c r="K23" s="32">
        <v>2.4700001</v>
      </c>
      <c r="L23" s="32">
        <v>5.3650000000000002</v>
      </c>
      <c r="M23" s="34">
        <v>0.47799999999999998</v>
      </c>
      <c r="N23" s="33">
        <v>-20.577100000000002</v>
      </c>
      <c r="O23" s="35">
        <v>0</v>
      </c>
      <c r="U23" s="63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7"/>
      <c r="BM23" s="67"/>
      <c r="BN23" s="67"/>
      <c r="BO23" s="67"/>
      <c r="BP23" s="67"/>
      <c r="BQ23" s="67"/>
      <c r="BR23" s="67"/>
      <c r="BS23" s="67"/>
      <c r="BT23" s="67"/>
      <c r="BU23" s="67"/>
      <c r="BV23" s="67"/>
      <c r="BW23" s="67"/>
      <c r="BX23" s="67"/>
      <c r="BY23" s="67"/>
      <c r="BZ23" s="67"/>
      <c r="CA23" s="67"/>
      <c r="CB23" s="67"/>
    </row>
    <row r="24" spans="1:80" x14ac:dyDescent="0.2">
      <c r="A24" s="31" t="s">
        <v>1008</v>
      </c>
      <c r="B24" s="31" t="s">
        <v>1013</v>
      </c>
      <c r="C24" s="31" t="s">
        <v>1010</v>
      </c>
      <c r="D24" s="31" t="s">
        <v>75</v>
      </c>
      <c r="E24" s="6" t="s">
        <v>1014</v>
      </c>
      <c r="F24" s="31" t="s">
        <v>1012</v>
      </c>
      <c r="G24" s="6">
        <v>37104</v>
      </c>
      <c r="H24" s="6">
        <v>37099</v>
      </c>
      <c r="I24" s="7">
        <v>-5000</v>
      </c>
      <c r="J24" s="7">
        <v>49.6205</v>
      </c>
      <c r="K24" s="32">
        <v>2.4700001</v>
      </c>
      <c r="L24" s="32">
        <v>5.3550000000000004</v>
      </c>
      <c r="M24" s="34">
        <v>0.47799999999999998</v>
      </c>
      <c r="N24" s="33">
        <v>-36.653700000000001</v>
      </c>
      <c r="O24" s="35">
        <v>0</v>
      </c>
      <c r="U24" s="63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67"/>
      <c r="BF24" s="67"/>
      <c r="BG24" s="67"/>
      <c r="BH24" s="67"/>
      <c r="BI24" s="67"/>
      <c r="BJ24" s="67"/>
      <c r="BK24" s="67"/>
      <c r="BL24" s="67"/>
      <c r="BM24" s="67"/>
      <c r="BN24" s="67"/>
      <c r="BO24" s="67"/>
      <c r="BP24" s="67"/>
      <c r="BQ24" s="67"/>
      <c r="BR24" s="67"/>
      <c r="BS24" s="67"/>
      <c r="BT24" s="67"/>
      <c r="BU24" s="67"/>
      <c r="BV24" s="67"/>
      <c r="BW24" s="67"/>
      <c r="BX24" s="67"/>
      <c r="BY24" s="67"/>
      <c r="BZ24" s="67"/>
      <c r="CA24" s="67"/>
      <c r="CB24" s="67"/>
    </row>
    <row r="25" spans="1:80" x14ac:dyDescent="0.2">
      <c r="A25" s="31" t="s">
        <v>1008</v>
      </c>
      <c r="B25" s="31" t="s">
        <v>1013</v>
      </c>
      <c r="C25" s="31" t="s">
        <v>1010</v>
      </c>
      <c r="D25" s="31" t="s">
        <v>75</v>
      </c>
      <c r="E25" s="6" t="s">
        <v>1014</v>
      </c>
      <c r="F25" s="31" t="s">
        <v>1012</v>
      </c>
      <c r="G25" s="6">
        <v>37135</v>
      </c>
      <c r="H25" s="6">
        <v>37132</v>
      </c>
      <c r="I25" s="7">
        <v>-5000</v>
      </c>
      <c r="J25" s="7">
        <v>72.934100000000001</v>
      </c>
      <c r="K25" s="32">
        <v>2.4700001</v>
      </c>
      <c r="L25" s="32">
        <v>5.3250000000000002</v>
      </c>
      <c r="M25" s="34">
        <v>0.47799999999999998</v>
      </c>
      <c r="N25" s="33">
        <v>-61.224400000000003</v>
      </c>
      <c r="O25" s="35">
        <v>0</v>
      </c>
      <c r="U25" s="63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67"/>
      <c r="AJ25" s="67"/>
      <c r="AK25" s="67"/>
      <c r="AL25" s="67"/>
      <c r="AM25" s="67"/>
      <c r="AN25" s="67"/>
      <c r="AO25" s="67"/>
      <c r="AP25" s="67"/>
      <c r="AQ25" s="67"/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7"/>
      <c r="BC25" s="67"/>
      <c r="BD25" s="67"/>
      <c r="BE25" s="67"/>
      <c r="BF25" s="67"/>
      <c r="BG25" s="67"/>
      <c r="BH25" s="67"/>
      <c r="BI25" s="67"/>
      <c r="BJ25" s="67"/>
      <c r="BK25" s="67"/>
      <c r="BL25" s="67"/>
      <c r="BM25" s="67"/>
      <c r="BN25" s="67"/>
      <c r="BO25" s="67"/>
      <c r="BP25" s="67"/>
      <c r="BQ25" s="67"/>
      <c r="BR25" s="67"/>
      <c r="BS25" s="67"/>
      <c r="BT25" s="67"/>
      <c r="BU25" s="67"/>
      <c r="BV25" s="67"/>
      <c r="BW25" s="67"/>
      <c r="BX25" s="67"/>
      <c r="BY25" s="67"/>
      <c r="BZ25" s="67"/>
      <c r="CA25" s="67"/>
      <c r="CB25" s="67"/>
    </row>
    <row r="26" spans="1:80" x14ac:dyDescent="0.2">
      <c r="A26" s="31" t="s">
        <v>1008</v>
      </c>
      <c r="B26" s="31" t="s">
        <v>1013</v>
      </c>
      <c r="C26" s="31" t="s">
        <v>1010</v>
      </c>
      <c r="D26" s="31" t="s">
        <v>75</v>
      </c>
      <c r="E26" s="6" t="s">
        <v>1014</v>
      </c>
      <c r="F26" s="31" t="s">
        <v>1012</v>
      </c>
      <c r="G26" s="6">
        <v>37165</v>
      </c>
      <c r="H26" s="6">
        <v>37160</v>
      </c>
      <c r="I26" s="7">
        <v>-5000</v>
      </c>
      <c r="J26" s="7">
        <v>93.116100000000003</v>
      </c>
      <c r="K26" s="32">
        <v>2.4700001</v>
      </c>
      <c r="L26" s="32">
        <v>5.31</v>
      </c>
      <c r="M26" s="34">
        <v>0.47799999999999998</v>
      </c>
      <c r="N26" s="33">
        <v>-85.932599999999994</v>
      </c>
      <c r="O26" s="35">
        <v>0</v>
      </c>
      <c r="U26" s="63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7"/>
      <c r="AJ26" s="67"/>
      <c r="AK26" s="67"/>
      <c r="AL26" s="67"/>
      <c r="AM26" s="67"/>
      <c r="AN26" s="67"/>
      <c r="AO26" s="67"/>
      <c r="AP26" s="67"/>
      <c r="AQ26" s="67"/>
      <c r="AR26" s="67"/>
      <c r="AS26" s="67"/>
      <c r="AT26" s="67"/>
      <c r="AU26" s="67"/>
      <c r="AV26" s="67"/>
      <c r="AW26" s="67"/>
      <c r="AX26" s="67"/>
      <c r="AY26" s="67"/>
      <c r="AZ26" s="67"/>
      <c r="BA26" s="67"/>
      <c r="BB26" s="67"/>
      <c r="BC26" s="67"/>
      <c r="BD26" s="67"/>
      <c r="BE26" s="67"/>
      <c r="BF26" s="67"/>
      <c r="BG26" s="67"/>
      <c r="BH26" s="67"/>
      <c r="BI26" s="67"/>
      <c r="BJ26" s="67"/>
      <c r="BK26" s="67"/>
      <c r="BL26" s="67"/>
      <c r="BM26" s="67"/>
      <c r="BN26" s="67"/>
      <c r="BO26" s="67"/>
      <c r="BP26" s="67"/>
      <c r="BQ26" s="67"/>
      <c r="BR26" s="67"/>
      <c r="BS26" s="67"/>
      <c r="BT26" s="67"/>
      <c r="BU26" s="67"/>
      <c r="BV26" s="67"/>
      <c r="BW26" s="67"/>
      <c r="BX26" s="67"/>
      <c r="BY26" s="67"/>
      <c r="BZ26" s="67"/>
      <c r="CA26" s="67"/>
      <c r="CB26" s="67"/>
    </row>
    <row r="27" spans="1:80" x14ac:dyDescent="0.2">
      <c r="A27" s="31" t="s">
        <v>1008</v>
      </c>
      <c r="B27" s="31" t="s">
        <v>1013</v>
      </c>
      <c r="C27" s="31" t="s">
        <v>1010</v>
      </c>
      <c r="D27" s="31" t="s">
        <v>75</v>
      </c>
      <c r="E27" s="6" t="s">
        <v>1014</v>
      </c>
      <c r="F27" s="31" t="s">
        <v>1012</v>
      </c>
      <c r="G27" s="6">
        <v>37196</v>
      </c>
      <c r="H27" s="6">
        <v>37193</v>
      </c>
      <c r="I27" s="7">
        <v>-5000</v>
      </c>
      <c r="J27" s="7">
        <v>102.6314</v>
      </c>
      <c r="K27" s="32">
        <v>2.4700001</v>
      </c>
      <c r="L27" s="32">
        <v>5.4249999999999998</v>
      </c>
      <c r="M27" s="34">
        <v>0.47799999999999998</v>
      </c>
      <c r="N27" s="33">
        <v>-105.021</v>
      </c>
      <c r="O27" s="35">
        <v>0</v>
      </c>
      <c r="U27" s="63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7"/>
      <c r="AJ27" s="67"/>
      <c r="AK27" s="67"/>
      <c r="AL27" s="67"/>
      <c r="AM27" s="67"/>
      <c r="AN27" s="67"/>
      <c r="AO27" s="67"/>
      <c r="AP27" s="67"/>
      <c r="AQ27" s="67"/>
      <c r="AR27" s="67"/>
      <c r="AS27" s="67"/>
      <c r="AT27" s="67"/>
      <c r="AU27" s="67"/>
      <c r="AV27" s="67"/>
      <c r="AW27" s="67"/>
      <c r="AX27" s="67"/>
      <c r="AY27" s="67"/>
      <c r="AZ27" s="67"/>
      <c r="BA27" s="67"/>
      <c r="BB27" s="67"/>
      <c r="BC27" s="67"/>
      <c r="BD27" s="67"/>
      <c r="BE27" s="67"/>
      <c r="BF27" s="67"/>
      <c r="BG27" s="67"/>
      <c r="BH27" s="67"/>
      <c r="BI27" s="67"/>
      <c r="BJ27" s="67"/>
      <c r="BK27" s="67"/>
      <c r="BL27" s="67"/>
      <c r="BM27" s="67"/>
      <c r="BN27" s="67"/>
      <c r="BO27" s="67"/>
      <c r="BP27" s="67"/>
      <c r="BQ27" s="67"/>
      <c r="BR27" s="67"/>
      <c r="BS27" s="67"/>
      <c r="BT27" s="67"/>
      <c r="BU27" s="67"/>
      <c r="BV27" s="67"/>
      <c r="BW27" s="67"/>
      <c r="BX27" s="67"/>
      <c r="BY27" s="67"/>
      <c r="BZ27" s="67"/>
      <c r="CA27" s="67"/>
      <c r="CB27" s="67"/>
    </row>
    <row r="28" spans="1:80" x14ac:dyDescent="0.2">
      <c r="A28" s="31" t="s">
        <v>1008</v>
      </c>
      <c r="B28" s="31" t="s">
        <v>1013</v>
      </c>
      <c r="C28" s="31" t="s">
        <v>1010</v>
      </c>
      <c r="D28" s="31" t="s">
        <v>75</v>
      </c>
      <c r="E28" s="6" t="s">
        <v>1014</v>
      </c>
      <c r="F28" s="31" t="s">
        <v>1012</v>
      </c>
      <c r="G28" s="6">
        <v>37226</v>
      </c>
      <c r="H28" s="6">
        <v>37223</v>
      </c>
      <c r="I28" s="7">
        <v>-5000</v>
      </c>
      <c r="J28" s="7">
        <v>111.9251</v>
      </c>
      <c r="K28" s="32">
        <v>2.4700001</v>
      </c>
      <c r="L28" s="32">
        <v>5.51</v>
      </c>
      <c r="M28" s="34">
        <v>0.47799999999999998</v>
      </c>
      <c r="N28" s="33">
        <v>-124.6489</v>
      </c>
      <c r="O28" s="35">
        <v>0</v>
      </c>
      <c r="U28" s="63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7"/>
      <c r="AJ28" s="67"/>
      <c r="AK28" s="67"/>
      <c r="AL28" s="67"/>
      <c r="AM28" s="67"/>
      <c r="AN28" s="67"/>
      <c r="AO28" s="67"/>
      <c r="AP28" s="67"/>
      <c r="AQ28" s="67"/>
      <c r="AR28" s="67"/>
      <c r="AS28" s="67"/>
      <c r="AT28" s="67"/>
      <c r="AU28" s="67"/>
      <c r="AV28" s="67"/>
      <c r="AW28" s="67"/>
      <c r="AX28" s="67"/>
      <c r="AY28" s="67"/>
      <c r="AZ28" s="67"/>
      <c r="BA28" s="67"/>
      <c r="BB28" s="67"/>
      <c r="BC28" s="67"/>
      <c r="BD28" s="67"/>
      <c r="BE28" s="67"/>
      <c r="BF28" s="67"/>
      <c r="BG28" s="67"/>
      <c r="BH28" s="67"/>
      <c r="BI28" s="67"/>
      <c r="BJ28" s="67"/>
      <c r="BK28" s="67"/>
      <c r="BL28" s="67"/>
      <c r="BM28" s="67"/>
      <c r="BN28" s="67"/>
      <c r="BO28" s="67"/>
      <c r="BP28" s="67"/>
      <c r="BQ28" s="67"/>
      <c r="BR28" s="67"/>
      <c r="BS28" s="67"/>
      <c r="BT28" s="67"/>
      <c r="BU28" s="67"/>
      <c r="BV28" s="67"/>
      <c r="BW28" s="67"/>
      <c r="BX28" s="67"/>
      <c r="BY28" s="67"/>
      <c r="BZ28" s="67"/>
      <c r="CA28" s="67"/>
      <c r="CB28" s="67"/>
    </row>
    <row r="29" spans="1:80" x14ac:dyDescent="0.2">
      <c r="A29" s="31" t="s">
        <v>1008</v>
      </c>
      <c r="B29" s="31" t="s">
        <v>1015</v>
      </c>
      <c r="C29" s="31" t="s">
        <v>1010</v>
      </c>
      <c r="D29" s="31" t="s">
        <v>75</v>
      </c>
      <c r="E29" s="6" t="s">
        <v>1011</v>
      </c>
      <c r="F29" s="31" t="s">
        <v>1012</v>
      </c>
      <c r="G29" s="6">
        <v>37257</v>
      </c>
      <c r="H29" s="6">
        <v>37252</v>
      </c>
      <c r="I29" s="7">
        <v>30000</v>
      </c>
      <c r="J29" s="7">
        <v>27099.387500000001</v>
      </c>
      <c r="K29" s="32">
        <v>2.7000001</v>
      </c>
      <c r="L29" s="32">
        <v>5.5</v>
      </c>
      <c r="M29" s="34">
        <v>0.47799999999999998</v>
      </c>
      <c r="N29" s="33">
        <v>80693.331999999995</v>
      </c>
      <c r="O29" s="35">
        <v>0</v>
      </c>
      <c r="U29" s="63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7"/>
      <c r="AK29" s="67"/>
      <c r="AL29" s="67"/>
      <c r="AM29" s="67"/>
      <c r="AN29" s="67"/>
      <c r="AO29" s="67"/>
      <c r="AP29" s="67"/>
      <c r="AQ29" s="67"/>
      <c r="AR29" s="67"/>
      <c r="AS29" s="67"/>
      <c r="AT29" s="67"/>
      <c r="AU29" s="67"/>
      <c r="AV29" s="67"/>
      <c r="AW29" s="67"/>
      <c r="AX29" s="67"/>
      <c r="AY29" s="67"/>
      <c r="AZ29" s="67"/>
      <c r="BA29" s="67"/>
      <c r="BB29" s="67"/>
      <c r="BC29" s="67"/>
      <c r="BD29" s="67"/>
      <c r="BE29" s="67"/>
      <c r="BF29" s="67"/>
      <c r="BG29" s="67"/>
      <c r="BH29" s="67"/>
      <c r="BI29" s="67"/>
      <c r="BJ29" s="67"/>
      <c r="BK29" s="67"/>
      <c r="BL29" s="67"/>
      <c r="BM29" s="67"/>
      <c r="BN29" s="67"/>
      <c r="BO29" s="67"/>
      <c r="BP29" s="67"/>
      <c r="BQ29" s="67"/>
      <c r="BR29" s="67"/>
      <c r="BS29" s="67"/>
      <c r="BT29" s="67"/>
      <c r="BU29" s="67"/>
      <c r="BV29" s="67"/>
      <c r="BW29" s="67"/>
      <c r="BX29" s="67"/>
      <c r="BY29" s="67"/>
      <c r="BZ29" s="67"/>
      <c r="CA29" s="67"/>
      <c r="CB29" s="67"/>
    </row>
    <row r="30" spans="1:80" x14ac:dyDescent="0.2">
      <c r="A30" s="31" t="s">
        <v>1008</v>
      </c>
      <c r="B30" s="31" t="s">
        <v>1015</v>
      </c>
      <c r="C30" s="31" t="s">
        <v>1010</v>
      </c>
      <c r="D30" s="31" t="s">
        <v>75</v>
      </c>
      <c r="E30" s="6" t="s">
        <v>1011</v>
      </c>
      <c r="F30" s="31" t="s">
        <v>1012</v>
      </c>
      <c r="G30" s="6">
        <v>37288</v>
      </c>
      <c r="H30" s="6">
        <v>37285</v>
      </c>
      <c r="I30" s="7">
        <v>30000</v>
      </c>
      <c r="J30" s="7">
        <v>26633.544399999999</v>
      </c>
      <c r="K30" s="32">
        <v>2.7000001</v>
      </c>
      <c r="L30" s="32">
        <v>5.2450000000000001</v>
      </c>
      <c r="M30" s="34">
        <v>0.46500000000000002</v>
      </c>
      <c r="N30" s="33">
        <v>73559.277000000002</v>
      </c>
      <c r="O30" s="35">
        <v>0</v>
      </c>
      <c r="U30" s="63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67"/>
      <c r="BK30" s="67"/>
      <c r="BL30" s="67"/>
      <c r="BM30" s="67"/>
      <c r="BN30" s="67"/>
      <c r="BO30" s="67"/>
      <c r="BP30" s="67"/>
      <c r="BQ30" s="67"/>
      <c r="BR30" s="67"/>
      <c r="BS30" s="67"/>
      <c r="BT30" s="67"/>
      <c r="BU30" s="67"/>
      <c r="BV30" s="67"/>
      <c r="BW30" s="67"/>
      <c r="BX30" s="67"/>
      <c r="BY30" s="67"/>
      <c r="BZ30" s="67"/>
      <c r="CA30" s="67"/>
      <c r="CB30" s="67"/>
    </row>
    <row r="31" spans="1:80" x14ac:dyDescent="0.2">
      <c r="A31" s="31" t="s">
        <v>1008</v>
      </c>
      <c r="B31" s="31" t="s">
        <v>1015</v>
      </c>
      <c r="C31" s="31" t="s">
        <v>1010</v>
      </c>
      <c r="D31" s="31" t="s">
        <v>75</v>
      </c>
      <c r="E31" s="6" t="s">
        <v>1011</v>
      </c>
      <c r="F31" s="31" t="s">
        <v>1012</v>
      </c>
      <c r="G31" s="6">
        <v>37316</v>
      </c>
      <c r="H31" s="6">
        <v>37313</v>
      </c>
      <c r="I31" s="7">
        <v>30000</v>
      </c>
      <c r="J31" s="7">
        <v>26228.611099999998</v>
      </c>
      <c r="K31" s="32">
        <v>2.7000001</v>
      </c>
      <c r="L31" s="32">
        <v>4.915</v>
      </c>
      <c r="M31" s="34">
        <v>0.43</v>
      </c>
      <c r="N31" s="33">
        <v>64191.378199999999</v>
      </c>
      <c r="O31" s="35">
        <v>0</v>
      </c>
      <c r="U31" s="63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7"/>
      <c r="AJ31" s="67"/>
      <c r="AK31" s="67"/>
      <c r="AL31" s="67"/>
      <c r="AM31" s="67"/>
      <c r="AN31" s="67"/>
      <c r="AO31" s="67"/>
      <c r="AP31" s="67"/>
      <c r="AQ31" s="67"/>
      <c r="AR31" s="67"/>
      <c r="AS31" s="67"/>
      <c r="AT31" s="67"/>
      <c r="AU31" s="67"/>
      <c r="AV31" s="67"/>
      <c r="AW31" s="67"/>
      <c r="AX31" s="67"/>
      <c r="AY31" s="67"/>
      <c r="AZ31" s="67"/>
      <c r="BA31" s="67"/>
      <c r="BB31" s="67"/>
      <c r="BC31" s="67"/>
      <c r="BD31" s="67"/>
      <c r="BE31" s="67"/>
      <c r="BF31" s="67"/>
      <c r="BG31" s="67"/>
      <c r="BH31" s="67"/>
      <c r="BI31" s="67"/>
      <c r="BJ31" s="67"/>
      <c r="BK31" s="67"/>
      <c r="BL31" s="67"/>
      <c r="BM31" s="67"/>
      <c r="BN31" s="67"/>
      <c r="BO31" s="67"/>
      <c r="BP31" s="67"/>
      <c r="BQ31" s="67"/>
      <c r="BR31" s="67"/>
      <c r="BS31" s="67"/>
      <c r="BT31" s="67"/>
      <c r="BU31" s="67"/>
      <c r="BV31" s="67"/>
      <c r="BW31" s="67"/>
      <c r="BX31" s="67"/>
      <c r="BY31" s="67"/>
      <c r="BZ31" s="67"/>
      <c r="CA31" s="67"/>
      <c r="CB31" s="67"/>
    </row>
    <row r="32" spans="1:80" x14ac:dyDescent="0.2">
      <c r="A32" s="31" t="s">
        <v>1008</v>
      </c>
      <c r="B32" s="31" t="s">
        <v>1015</v>
      </c>
      <c r="C32" s="31" t="s">
        <v>1010</v>
      </c>
      <c r="D32" s="31" t="s">
        <v>75</v>
      </c>
      <c r="E32" s="6" t="s">
        <v>1011</v>
      </c>
      <c r="F32" s="31" t="s">
        <v>1012</v>
      </c>
      <c r="G32" s="6">
        <v>37347</v>
      </c>
      <c r="H32" s="6">
        <v>37341</v>
      </c>
      <c r="I32" s="7">
        <v>30000</v>
      </c>
      <c r="J32" s="7">
        <v>25637.804800000002</v>
      </c>
      <c r="K32" s="32">
        <v>2.7000001</v>
      </c>
      <c r="L32" s="32">
        <v>4.3550000000000004</v>
      </c>
      <c r="M32" s="34">
        <v>0.35799999999999998</v>
      </c>
      <c r="N32" s="33">
        <v>48268.2958</v>
      </c>
      <c r="O32" s="35">
        <v>0</v>
      </c>
      <c r="U32" s="63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67"/>
      <c r="AK32" s="67"/>
      <c r="AL32" s="67"/>
      <c r="AM32" s="67"/>
      <c r="AN32" s="67"/>
      <c r="AO32" s="67"/>
      <c r="AP32" s="67"/>
      <c r="AQ32" s="67"/>
      <c r="AR32" s="67"/>
      <c r="AS32" s="67"/>
      <c r="AT32" s="67"/>
      <c r="AU32" s="67"/>
      <c r="AV32" s="67"/>
      <c r="AW32" s="67"/>
      <c r="AX32" s="67"/>
      <c r="AY32" s="67"/>
      <c r="AZ32" s="67"/>
      <c r="BA32" s="67"/>
      <c r="BB32" s="67"/>
      <c r="BC32" s="67"/>
      <c r="BD32" s="67"/>
      <c r="BE32" s="67"/>
      <c r="BF32" s="67"/>
      <c r="BG32" s="67"/>
      <c r="BH32" s="67"/>
      <c r="BI32" s="67"/>
      <c r="BJ32" s="67"/>
      <c r="BK32" s="67"/>
      <c r="BL32" s="67"/>
      <c r="BM32" s="67"/>
      <c r="BN32" s="67"/>
      <c r="BO32" s="67"/>
      <c r="BP32" s="67"/>
      <c r="BQ32" s="67"/>
      <c r="BR32" s="67"/>
      <c r="BS32" s="67"/>
      <c r="BT32" s="67"/>
      <c r="BU32" s="67"/>
      <c r="BV32" s="67"/>
      <c r="BW32" s="67"/>
      <c r="BX32" s="67"/>
      <c r="BY32" s="67"/>
      <c r="BZ32" s="67"/>
      <c r="CA32" s="67"/>
      <c r="CB32" s="67"/>
    </row>
    <row r="33" spans="1:80" x14ac:dyDescent="0.2">
      <c r="A33" s="31" t="s">
        <v>1008</v>
      </c>
      <c r="B33" s="31" t="s">
        <v>1015</v>
      </c>
      <c r="C33" s="31" t="s">
        <v>1010</v>
      </c>
      <c r="D33" s="31" t="s">
        <v>75</v>
      </c>
      <c r="E33" s="6" t="s">
        <v>1011</v>
      </c>
      <c r="F33" s="31" t="s">
        <v>1012</v>
      </c>
      <c r="G33" s="6">
        <v>37377</v>
      </c>
      <c r="H33" s="6">
        <v>37372</v>
      </c>
      <c r="I33" s="7">
        <v>30000</v>
      </c>
      <c r="J33" s="7">
        <v>25280.381700000002</v>
      </c>
      <c r="K33" s="32">
        <v>2.7000001</v>
      </c>
      <c r="L33" s="32">
        <v>4.2</v>
      </c>
      <c r="M33" s="34">
        <v>0.33300000000000002</v>
      </c>
      <c r="N33" s="33">
        <v>43816.940199999997</v>
      </c>
      <c r="O33" s="35">
        <v>0</v>
      </c>
      <c r="U33" s="63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67"/>
      <c r="AM33" s="67"/>
      <c r="AN33" s="67"/>
      <c r="AO33" s="67"/>
      <c r="AP33" s="67"/>
      <c r="AQ33" s="67"/>
      <c r="AR33" s="67"/>
      <c r="AS33" s="67"/>
      <c r="AT33" s="67"/>
      <c r="AU33" s="67"/>
      <c r="AV33" s="67"/>
      <c r="AW33" s="67"/>
      <c r="AX33" s="67"/>
      <c r="AY33" s="67"/>
      <c r="AZ33" s="67"/>
      <c r="BA33" s="67"/>
      <c r="BB33" s="67"/>
      <c r="BC33" s="67"/>
      <c r="BD33" s="67"/>
      <c r="BE33" s="67"/>
      <c r="BF33" s="67"/>
      <c r="BG33" s="67"/>
      <c r="BH33" s="67"/>
      <c r="BI33" s="67"/>
      <c r="BJ33" s="67"/>
      <c r="BK33" s="67"/>
      <c r="BL33" s="67"/>
      <c r="BM33" s="67"/>
      <c r="BN33" s="67"/>
      <c r="BO33" s="67"/>
      <c r="BP33" s="67"/>
      <c r="BQ33" s="67"/>
      <c r="BR33" s="67"/>
      <c r="BS33" s="67"/>
      <c r="BT33" s="67"/>
      <c r="BU33" s="67"/>
      <c r="BV33" s="67"/>
      <c r="BW33" s="67"/>
      <c r="BX33" s="67"/>
      <c r="BY33" s="67"/>
      <c r="BZ33" s="67"/>
      <c r="CA33" s="67"/>
      <c r="CB33" s="67"/>
    </row>
    <row r="34" spans="1:80" x14ac:dyDescent="0.2">
      <c r="A34" s="31" t="s">
        <v>1008</v>
      </c>
      <c r="B34" s="31" t="s">
        <v>1015</v>
      </c>
      <c r="C34" s="31" t="s">
        <v>1010</v>
      </c>
      <c r="D34" s="31" t="s">
        <v>75</v>
      </c>
      <c r="E34" s="6" t="s">
        <v>1011</v>
      </c>
      <c r="F34" s="31" t="s">
        <v>1012</v>
      </c>
      <c r="G34" s="6">
        <v>37408</v>
      </c>
      <c r="H34" s="6">
        <v>37405</v>
      </c>
      <c r="I34" s="7">
        <v>30000</v>
      </c>
      <c r="J34" s="7">
        <v>25029.6378</v>
      </c>
      <c r="K34" s="32">
        <v>2.7000001</v>
      </c>
      <c r="L34" s="32">
        <v>4.17</v>
      </c>
      <c r="M34" s="34">
        <v>0.32500000000000001</v>
      </c>
      <c r="N34" s="33">
        <v>42905.147799999999</v>
      </c>
      <c r="O34" s="35">
        <v>0</v>
      </c>
      <c r="U34" s="63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N34" s="67"/>
      <c r="AO34" s="67"/>
      <c r="AP34" s="67"/>
      <c r="AQ34" s="67"/>
      <c r="AR34" s="67"/>
      <c r="AS34" s="67"/>
      <c r="AT34" s="67"/>
      <c r="AU34" s="67"/>
      <c r="AV34" s="67"/>
      <c r="AW34" s="67"/>
      <c r="AX34" s="67"/>
      <c r="AY34" s="67"/>
      <c r="AZ34" s="67"/>
      <c r="BA34" s="67"/>
      <c r="BB34" s="67"/>
      <c r="BC34" s="67"/>
      <c r="BD34" s="67"/>
      <c r="BE34" s="67"/>
      <c r="BF34" s="67"/>
      <c r="BG34" s="67"/>
      <c r="BH34" s="67"/>
      <c r="BI34" s="67"/>
      <c r="BJ34" s="67"/>
      <c r="BK34" s="67"/>
      <c r="BL34" s="67"/>
      <c r="BM34" s="67"/>
      <c r="BN34" s="67"/>
      <c r="BO34" s="67"/>
      <c r="BP34" s="67"/>
      <c r="BQ34" s="67"/>
      <c r="BR34" s="67"/>
      <c r="BS34" s="67"/>
      <c r="BT34" s="67"/>
      <c r="BU34" s="67"/>
      <c r="BV34" s="67"/>
      <c r="BW34" s="67"/>
      <c r="BX34" s="67"/>
      <c r="BY34" s="67"/>
      <c r="BZ34" s="67"/>
      <c r="CA34" s="67"/>
      <c r="CB34" s="67"/>
    </row>
    <row r="35" spans="1:80" x14ac:dyDescent="0.2">
      <c r="A35" s="31" t="s">
        <v>1008</v>
      </c>
      <c r="B35" s="31" t="s">
        <v>1015</v>
      </c>
      <c r="C35" s="31" t="s">
        <v>1010</v>
      </c>
      <c r="D35" s="31" t="s">
        <v>75</v>
      </c>
      <c r="E35" s="6" t="s">
        <v>1011</v>
      </c>
      <c r="F35" s="31" t="s">
        <v>1012</v>
      </c>
      <c r="G35" s="6">
        <v>37438</v>
      </c>
      <c r="H35" s="6">
        <v>37433</v>
      </c>
      <c r="I35" s="7">
        <v>30000</v>
      </c>
      <c r="J35" s="7">
        <v>24883.1345</v>
      </c>
      <c r="K35" s="32">
        <v>2.7000001</v>
      </c>
      <c r="L35" s="32">
        <v>4.173</v>
      </c>
      <c r="M35" s="34">
        <v>0.32</v>
      </c>
      <c r="N35" s="33">
        <v>42876.04</v>
      </c>
      <c r="O35" s="35">
        <v>0</v>
      </c>
      <c r="U35" s="63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7"/>
      <c r="AS35" s="67"/>
      <c r="AT35" s="67"/>
      <c r="AU35" s="67"/>
      <c r="AV35" s="67"/>
      <c r="AW35" s="67"/>
      <c r="AX35" s="67"/>
      <c r="AY35" s="67"/>
      <c r="AZ35" s="67"/>
      <c r="BA35" s="67"/>
      <c r="BB35" s="67"/>
      <c r="BC35" s="67"/>
      <c r="BD35" s="67"/>
      <c r="BE35" s="67"/>
      <c r="BF35" s="67"/>
      <c r="BG35" s="67"/>
      <c r="BH35" s="67"/>
      <c r="BI35" s="67"/>
      <c r="BJ35" s="67"/>
      <c r="BK35" s="67"/>
      <c r="BL35" s="67"/>
      <c r="BM35" s="67"/>
      <c r="BN35" s="67"/>
      <c r="BO35" s="67"/>
      <c r="BP35" s="67"/>
      <c r="BQ35" s="67"/>
      <c r="BR35" s="67"/>
      <c r="BS35" s="67"/>
      <c r="BT35" s="67"/>
      <c r="BU35" s="67"/>
      <c r="BV35" s="67"/>
      <c r="BW35" s="67"/>
      <c r="BX35" s="67"/>
      <c r="BY35" s="67"/>
      <c r="BZ35" s="67"/>
      <c r="CA35" s="67"/>
      <c r="CB35" s="67"/>
    </row>
    <row r="36" spans="1:80" x14ac:dyDescent="0.2">
      <c r="A36" s="31" t="s">
        <v>1008</v>
      </c>
      <c r="B36" s="31" t="s">
        <v>1015</v>
      </c>
      <c r="C36" s="31" t="s">
        <v>1010</v>
      </c>
      <c r="D36" s="31" t="s">
        <v>75</v>
      </c>
      <c r="E36" s="6" t="s">
        <v>1011</v>
      </c>
      <c r="F36" s="31" t="s">
        <v>1012</v>
      </c>
      <c r="G36" s="6">
        <v>37469</v>
      </c>
      <c r="H36" s="6">
        <v>37466</v>
      </c>
      <c r="I36" s="7">
        <v>30000</v>
      </c>
      <c r="J36" s="7">
        <v>24634.722699999998</v>
      </c>
      <c r="K36" s="32">
        <v>2.7000001</v>
      </c>
      <c r="L36" s="32">
        <v>4.1749999999999998</v>
      </c>
      <c r="M36" s="34">
        <v>0.32</v>
      </c>
      <c r="N36" s="33">
        <v>42931.919199999997</v>
      </c>
      <c r="O36" s="35">
        <v>0</v>
      </c>
      <c r="U36" s="63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7"/>
      <c r="AS36" s="67"/>
      <c r="AT36" s="67"/>
      <c r="AU36" s="67"/>
      <c r="AV36" s="67"/>
      <c r="AW36" s="67"/>
      <c r="AX36" s="67"/>
      <c r="AY36" s="67"/>
      <c r="AZ36" s="67"/>
      <c r="BA36" s="67"/>
      <c r="BB36" s="67"/>
      <c r="BC36" s="67"/>
      <c r="BD36" s="67"/>
      <c r="BE36" s="67"/>
      <c r="BF36" s="67"/>
      <c r="BG36" s="67"/>
      <c r="BH36" s="67"/>
      <c r="BI36" s="67"/>
      <c r="BJ36" s="67"/>
      <c r="BK36" s="67"/>
      <c r="BL36" s="67"/>
      <c r="BM36" s="67"/>
      <c r="BN36" s="67"/>
      <c r="BO36" s="67"/>
      <c r="BP36" s="67"/>
      <c r="BQ36" s="67"/>
      <c r="BR36" s="67"/>
      <c r="BS36" s="67"/>
      <c r="BT36" s="67"/>
      <c r="BU36" s="67"/>
      <c r="BV36" s="67"/>
      <c r="BW36" s="67"/>
      <c r="BX36" s="67"/>
      <c r="BY36" s="67"/>
      <c r="BZ36" s="67"/>
      <c r="CA36" s="67"/>
      <c r="CB36" s="67"/>
    </row>
    <row r="37" spans="1:80" x14ac:dyDescent="0.2">
      <c r="A37" s="31" t="s">
        <v>1008</v>
      </c>
      <c r="B37" s="31" t="s">
        <v>1015</v>
      </c>
      <c r="C37" s="31" t="s">
        <v>1010</v>
      </c>
      <c r="D37" s="31" t="s">
        <v>75</v>
      </c>
      <c r="E37" s="6" t="s">
        <v>1011</v>
      </c>
      <c r="F37" s="31" t="s">
        <v>1012</v>
      </c>
      <c r="G37" s="6">
        <v>37500</v>
      </c>
      <c r="H37" s="6">
        <v>37496</v>
      </c>
      <c r="I37" s="7">
        <v>30000</v>
      </c>
      <c r="J37" s="7">
        <v>24384.159</v>
      </c>
      <c r="K37" s="32">
        <v>2.7000001</v>
      </c>
      <c r="L37" s="32">
        <v>4.165</v>
      </c>
      <c r="M37" s="34">
        <v>0.32</v>
      </c>
      <c r="N37" s="33">
        <v>42693.839599999999</v>
      </c>
      <c r="O37" s="35">
        <v>0</v>
      </c>
      <c r="U37" s="63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67"/>
      <c r="AS37" s="67"/>
      <c r="AT37" s="67"/>
      <c r="AU37" s="67"/>
      <c r="AV37" s="67"/>
      <c r="AW37" s="67"/>
      <c r="AX37" s="67"/>
      <c r="AY37" s="67"/>
      <c r="AZ37" s="67"/>
      <c r="BA37" s="67"/>
      <c r="BB37" s="67"/>
      <c r="BC37" s="67"/>
      <c r="BD37" s="67"/>
      <c r="BE37" s="67"/>
      <c r="BF37" s="67"/>
      <c r="BG37" s="67"/>
      <c r="BH37" s="67"/>
      <c r="BI37" s="67"/>
      <c r="BJ37" s="67"/>
      <c r="BK37" s="67"/>
      <c r="BL37" s="67"/>
      <c r="BM37" s="67"/>
      <c r="BN37" s="67"/>
      <c r="BO37" s="67"/>
      <c r="BP37" s="67"/>
      <c r="BQ37" s="67"/>
      <c r="BR37" s="67"/>
      <c r="BS37" s="67"/>
      <c r="BT37" s="67"/>
      <c r="BU37" s="67"/>
      <c r="BV37" s="67"/>
      <c r="BW37" s="67"/>
      <c r="BX37" s="67"/>
      <c r="BY37" s="67"/>
      <c r="BZ37" s="67"/>
      <c r="CA37" s="67"/>
      <c r="CB37" s="67"/>
    </row>
    <row r="38" spans="1:80" x14ac:dyDescent="0.2">
      <c r="A38" s="31" t="s">
        <v>1008</v>
      </c>
      <c r="B38" s="31" t="s">
        <v>1015</v>
      </c>
      <c r="C38" s="31" t="s">
        <v>1010</v>
      </c>
      <c r="D38" s="31" t="s">
        <v>75</v>
      </c>
      <c r="E38" s="6" t="s">
        <v>1011</v>
      </c>
      <c r="F38" s="31" t="s">
        <v>1012</v>
      </c>
      <c r="G38" s="6">
        <v>37530</v>
      </c>
      <c r="H38" s="6">
        <v>37525</v>
      </c>
      <c r="I38" s="7">
        <v>30000</v>
      </c>
      <c r="J38" s="7">
        <v>24190.600699999999</v>
      </c>
      <c r="K38" s="32">
        <v>2.7000001</v>
      </c>
      <c r="L38" s="32">
        <v>4.17</v>
      </c>
      <c r="M38" s="34">
        <v>0.32</v>
      </c>
      <c r="N38" s="33">
        <v>42820.883699999998</v>
      </c>
      <c r="O38" s="35">
        <v>0</v>
      </c>
      <c r="U38" s="63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67"/>
      <c r="BE38" s="67"/>
      <c r="BF38" s="67"/>
      <c r="BG38" s="67"/>
      <c r="BH38" s="67"/>
      <c r="BI38" s="67"/>
      <c r="BJ38" s="67"/>
      <c r="BK38" s="67"/>
      <c r="BL38" s="67"/>
      <c r="BM38" s="67"/>
      <c r="BN38" s="67"/>
      <c r="BO38" s="67"/>
      <c r="BP38" s="67"/>
      <c r="BQ38" s="67"/>
      <c r="BR38" s="67"/>
      <c r="BS38" s="67"/>
      <c r="BT38" s="67"/>
      <c r="BU38" s="67"/>
      <c r="BV38" s="67"/>
      <c r="BW38" s="67"/>
      <c r="BX38" s="67"/>
      <c r="BY38" s="67"/>
      <c r="BZ38" s="67"/>
      <c r="CA38" s="67"/>
      <c r="CB38" s="67"/>
    </row>
    <row r="39" spans="1:80" x14ac:dyDescent="0.2">
      <c r="A39" s="31" t="s">
        <v>1008</v>
      </c>
      <c r="B39" s="31" t="s">
        <v>1015</v>
      </c>
      <c r="C39" s="31" t="s">
        <v>1010</v>
      </c>
      <c r="D39" s="31" t="s">
        <v>75</v>
      </c>
      <c r="E39" s="6" t="s">
        <v>1011</v>
      </c>
      <c r="F39" s="31" t="s">
        <v>1012</v>
      </c>
      <c r="G39" s="6">
        <v>37561</v>
      </c>
      <c r="H39" s="6">
        <v>37558</v>
      </c>
      <c r="I39" s="7">
        <v>30000</v>
      </c>
      <c r="J39" s="7">
        <v>24226.1646</v>
      </c>
      <c r="K39" s="32">
        <v>2.7000001</v>
      </c>
      <c r="L39" s="32">
        <v>4.2679999999999998</v>
      </c>
      <c r="M39" s="34">
        <v>0.32</v>
      </c>
      <c r="N39" s="33">
        <v>45184.739399999999</v>
      </c>
      <c r="O39" s="35">
        <v>0</v>
      </c>
      <c r="U39" s="63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67"/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BN39" s="67"/>
      <c r="BO39" s="67"/>
      <c r="BP39" s="67"/>
      <c r="BQ39" s="67"/>
      <c r="BR39" s="67"/>
      <c r="BS39" s="67"/>
      <c r="BT39" s="67"/>
      <c r="BU39" s="67"/>
      <c r="BV39" s="67"/>
      <c r="BW39" s="67"/>
      <c r="BX39" s="67"/>
      <c r="BY39" s="67"/>
      <c r="BZ39" s="67"/>
      <c r="CA39" s="67"/>
      <c r="CB39" s="67"/>
    </row>
    <row r="40" spans="1:80" x14ac:dyDescent="0.2">
      <c r="A40" s="31" t="s">
        <v>1008</v>
      </c>
      <c r="B40" s="31" t="s">
        <v>1015</v>
      </c>
      <c r="C40" s="31" t="s">
        <v>1010</v>
      </c>
      <c r="D40" s="31" t="s">
        <v>75</v>
      </c>
      <c r="E40" s="6" t="s">
        <v>1011</v>
      </c>
      <c r="F40" s="31" t="s">
        <v>1012</v>
      </c>
      <c r="G40" s="6">
        <v>37591</v>
      </c>
      <c r="H40" s="6">
        <v>37586</v>
      </c>
      <c r="I40" s="7">
        <v>30000</v>
      </c>
      <c r="J40" s="7">
        <v>24231.9624</v>
      </c>
      <c r="K40" s="32">
        <v>2.7000001</v>
      </c>
      <c r="L40" s="32">
        <v>4.3620000000000001</v>
      </c>
      <c r="M40" s="34">
        <v>0.32300000000000001</v>
      </c>
      <c r="N40" s="33">
        <v>47520.686099999999</v>
      </c>
      <c r="O40" s="35">
        <v>0</v>
      </c>
      <c r="U40" s="63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  <c r="AO40" s="67"/>
      <c r="AP40" s="67"/>
      <c r="AQ40" s="67"/>
      <c r="AR40" s="67"/>
      <c r="AS40" s="67"/>
      <c r="AT40" s="67"/>
      <c r="AU40" s="67"/>
      <c r="AV40" s="67"/>
      <c r="AW40" s="67"/>
      <c r="AX40" s="67"/>
      <c r="AY40" s="67"/>
      <c r="AZ40" s="67"/>
      <c r="BA40" s="67"/>
      <c r="BB40" s="67"/>
      <c r="BC40" s="67"/>
      <c r="BD40" s="67"/>
      <c r="BE40" s="67"/>
      <c r="BF40" s="67"/>
      <c r="BG40" s="67"/>
      <c r="BH40" s="67"/>
      <c r="BI40" s="67"/>
      <c r="BJ40" s="67"/>
      <c r="BK40" s="67"/>
      <c r="BL40" s="67"/>
      <c r="BM40" s="67"/>
      <c r="BN40" s="67"/>
      <c r="BO40" s="67"/>
      <c r="BP40" s="67"/>
      <c r="BQ40" s="67"/>
      <c r="BR40" s="67"/>
      <c r="BS40" s="67"/>
      <c r="BT40" s="67"/>
      <c r="BU40" s="67"/>
      <c r="BV40" s="67"/>
      <c r="BW40" s="67"/>
      <c r="BX40" s="67"/>
      <c r="BY40" s="67"/>
      <c r="BZ40" s="67"/>
      <c r="CA40" s="67"/>
      <c r="CB40" s="67"/>
    </row>
    <row r="41" spans="1:80" x14ac:dyDescent="0.2">
      <c r="A41" s="31" t="s">
        <v>1008</v>
      </c>
      <c r="B41" s="31" t="s">
        <v>1016</v>
      </c>
      <c r="C41" s="31" t="s">
        <v>1010</v>
      </c>
      <c r="D41" s="31" t="s">
        <v>75</v>
      </c>
      <c r="E41" s="6" t="s">
        <v>1014</v>
      </c>
      <c r="F41" s="31" t="s">
        <v>1012</v>
      </c>
      <c r="G41" s="6">
        <v>37257</v>
      </c>
      <c r="H41" s="6">
        <v>37252</v>
      </c>
      <c r="I41" s="7">
        <v>-30000</v>
      </c>
      <c r="J41" s="7">
        <v>779.08150000000001</v>
      </c>
      <c r="K41" s="32">
        <v>2.4700001</v>
      </c>
      <c r="L41" s="32">
        <v>5.5</v>
      </c>
      <c r="M41" s="34">
        <v>0.47799999999999998</v>
      </c>
      <c r="N41" s="33">
        <v>-932.06259999999997</v>
      </c>
      <c r="O41" s="35">
        <v>0</v>
      </c>
      <c r="U41" s="63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O41" s="67"/>
      <c r="AP41" s="67"/>
      <c r="AQ41" s="67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67"/>
      <c r="BE41" s="67"/>
      <c r="BF41" s="67"/>
      <c r="BG41" s="67"/>
      <c r="BH41" s="67"/>
      <c r="BI41" s="67"/>
      <c r="BJ41" s="67"/>
      <c r="BK41" s="67"/>
      <c r="BL41" s="67"/>
      <c r="BM41" s="67"/>
      <c r="BN41" s="67"/>
      <c r="BO41" s="67"/>
      <c r="BP41" s="67"/>
      <c r="BQ41" s="67"/>
      <c r="BR41" s="67"/>
      <c r="BS41" s="67"/>
      <c r="BT41" s="67"/>
      <c r="BU41" s="67"/>
      <c r="BV41" s="67"/>
      <c r="BW41" s="67"/>
      <c r="BX41" s="67"/>
      <c r="BY41" s="67"/>
      <c r="BZ41" s="67"/>
      <c r="CA41" s="67"/>
      <c r="CB41" s="67"/>
    </row>
    <row r="42" spans="1:80" x14ac:dyDescent="0.2">
      <c r="A42" s="31" t="s">
        <v>1008</v>
      </c>
      <c r="B42" s="31" t="s">
        <v>1016</v>
      </c>
      <c r="C42" s="31" t="s">
        <v>1010</v>
      </c>
      <c r="D42" s="31" t="s">
        <v>75</v>
      </c>
      <c r="E42" s="6" t="s">
        <v>1014</v>
      </c>
      <c r="F42" s="31" t="s">
        <v>1012</v>
      </c>
      <c r="G42" s="6">
        <v>37288</v>
      </c>
      <c r="H42" s="6">
        <v>37285</v>
      </c>
      <c r="I42" s="7">
        <v>-30000</v>
      </c>
      <c r="J42" s="7">
        <v>1016.7024</v>
      </c>
      <c r="K42" s="32">
        <v>2.4700001</v>
      </c>
      <c r="L42" s="32">
        <v>5.2450000000000001</v>
      </c>
      <c r="M42" s="34">
        <v>0.46500000000000002</v>
      </c>
      <c r="N42" s="33">
        <v>-1237.0319</v>
      </c>
      <c r="O42" s="35">
        <v>0</v>
      </c>
      <c r="U42" s="63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67"/>
      <c r="AK42" s="67"/>
      <c r="AL42" s="67"/>
      <c r="AM42" s="67"/>
      <c r="AN42" s="67"/>
      <c r="AO42" s="67"/>
      <c r="AP42" s="67"/>
      <c r="AQ42" s="67"/>
      <c r="AR42" s="67"/>
      <c r="AS42" s="67"/>
      <c r="AT42" s="67"/>
      <c r="AU42" s="67"/>
      <c r="AV42" s="67"/>
      <c r="AW42" s="67"/>
      <c r="AX42" s="67"/>
      <c r="AY42" s="67"/>
      <c r="AZ42" s="67"/>
      <c r="BA42" s="67"/>
      <c r="BB42" s="67"/>
      <c r="BC42" s="67"/>
      <c r="BD42" s="67"/>
      <c r="BE42" s="67"/>
      <c r="BF42" s="67"/>
      <c r="BG42" s="67"/>
      <c r="BH42" s="67"/>
      <c r="BI42" s="67"/>
      <c r="BJ42" s="67"/>
      <c r="BK42" s="67"/>
      <c r="BL42" s="67"/>
      <c r="BM42" s="67"/>
      <c r="BN42" s="67"/>
      <c r="BO42" s="67"/>
      <c r="BP42" s="67"/>
      <c r="BQ42" s="67"/>
      <c r="BR42" s="67"/>
      <c r="BS42" s="67"/>
      <c r="BT42" s="67"/>
      <c r="BU42" s="67"/>
      <c r="BV42" s="67"/>
      <c r="BW42" s="67"/>
      <c r="BX42" s="67"/>
      <c r="BY42" s="67"/>
      <c r="BZ42" s="67"/>
      <c r="CA42" s="67"/>
      <c r="CB42" s="67"/>
    </row>
    <row r="43" spans="1:80" x14ac:dyDescent="0.2">
      <c r="A43" s="31" t="s">
        <v>1008</v>
      </c>
      <c r="B43" s="31" t="s">
        <v>1016</v>
      </c>
      <c r="C43" s="31" t="s">
        <v>1010</v>
      </c>
      <c r="D43" s="31" t="s">
        <v>75</v>
      </c>
      <c r="E43" s="6" t="s">
        <v>1014</v>
      </c>
      <c r="F43" s="31" t="s">
        <v>1012</v>
      </c>
      <c r="G43" s="6">
        <v>37316</v>
      </c>
      <c r="H43" s="6">
        <v>37313</v>
      </c>
      <c r="I43" s="7">
        <v>-30000</v>
      </c>
      <c r="J43" s="7">
        <v>1204.7217000000001</v>
      </c>
      <c r="K43" s="32">
        <v>2.4700001</v>
      </c>
      <c r="L43" s="32">
        <v>4.915</v>
      </c>
      <c r="M43" s="34">
        <v>0.43</v>
      </c>
      <c r="N43" s="33">
        <v>-1343.4546</v>
      </c>
      <c r="O43" s="35">
        <v>0</v>
      </c>
      <c r="U43" s="63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67"/>
      <c r="AL43" s="67"/>
      <c r="AM43" s="67"/>
      <c r="AN43" s="67"/>
      <c r="AO43" s="67"/>
      <c r="AP43" s="67"/>
      <c r="AQ43" s="67"/>
      <c r="AR43" s="67"/>
      <c r="AS43" s="67"/>
      <c r="AT43" s="67"/>
      <c r="AU43" s="67"/>
      <c r="AV43" s="67"/>
      <c r="AW43" s="67"/>
      <c r="AX43" s="67"/>
      <c r="AY43" s="67"/>
      <c r="AZ43" s="67"/>
      <c r="BA43" s="67"/>
      <c r="BB43" s="67"/>
      <c r="BC43" s="67"/>
      <c r="BD43" s="67"/>
      <c r="BE43" s="67"/>
      <c r="BF43" s="67"/>
      <c r="BG43" s="67"/>
      <c r="BH43" s="67"/>
      <c r="BI43" s="67"/>
      <c r="BJ43" s="67"/>
      <c r="BK43" s="67"/>
      <c r="BL43" s="67"/>
      <c r="BM43" s="67"/>
      <c r="BN43" s="67"/>
      <c r="BO43" s="67"/>
      <c r="BP43" s="67"/>
      <c r="BQ43" s="67"/>
      <c r="BR43" s="67"/>
      <c r="BS43" s="67"/>
      <c r="BT43" s="67"/>
      <c r="BU43" s="67"/>
      <c r="BV43" s="67"/>
      <c r="BW43" s="67"/>
      <c r="BX43" s="67"/>
      <c r="BY43" s="67"/>
      <c r="BZ43" s="67"/>
      <c r="CA43" s="67"/>
      <c r="CB43" s="67"/>
    </row>
    <row r="44" spans="1:80" x14ac:dyDescent="0.2">
      <c r="A44" s="31" t="s">
        <v>1008</v>
      </c>
      <c r="B44" s="31" t="s">
        <v>1016</v>
      </c>
      <c r="C44" s="31" t="s">
        <v>1010</v>
      </c>
      <c r="D44" s="31" t="s">
        <v>75</v>
      </c>
      <c r="E44" s="6" t="s">
        <v>1014</v>
      </c>
      <c r="F44" s="31" t="s">
        <v>1012</v>
      </c>
      <c r="G44" s="6">
        <v>37347</v>
      </c>
      <c r="H44" s="6">
        <v>37341</v>
      </c>
      <c r="I44" s="7">
        <v>-30000</v>
      </c>
      <c r="J44" s="7">
        <v>1458.2097000000001</v>
      </c>
      <c r="K44" s="32">
        <v>2.4700001</v>
      </c>
      <c r="L44" s="32">
        <v>4.3550000000000004</v>
      </c>
      <c r="M44" s="34">
        <v>0.35799999999999998</v>
      </c>
      <c r="N44" s="33">
        <v>-1248.5697</v>
      </c>
      <c r="O44" s="35">
        <v>0</v>
      </c>
      <c r="U44" s="63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  <c r="AO44" s="67"/>
      <c r="AP44" s="67"/>
      <c r="AQ44" s="67"/>
      <c r="AR44" s="67"/>
      <c r="AS44" s="67"/>
      <c r="AT44" s="67"/>
      <c r="AU44" s="67"/>
      <c r="AV44" s="67"/>
      <c r="AW44" s="67"/>
      <c r="AX44" s="67"/>
      <c r="AY44" s="67"/>
      <c r="AZ44" s="67"/>
      <c r="BA44" s="67"/>
      <c r="BB44" s="67"/>
      <c r="BC44" s="67"/>
      <c r="BD44" s="67"/>
      <c r="BE44" s="67"/>
      <c r="BF44" s="67"/>
      <c r="BG44" s="67"/>
      <c r="BH44" s="67"/>
      <c r="BI44" s="67"/>
      <c r="BJ44" s="67"/>
      <c r="BK44" s="67"/>
      <c r="BL44" s="67"/>
      <c r="BM44" s="67"/>
      <c r="BN44" s="67"/>
      <c r="BO44" s="67"/>
      <c r="BP44" s="67"/>
      <c r="BQ44" s="67"/>
      <c r="BR44" s="67"/>
      <c r="BS44" s="67"/>
      <c r="BT44" s="67"/>
      <c r="BU44" s="67"/>
      <c r="BV44" s="67"/>
      <c r="BW44" s="67"/>
      <c r="BX44" s="67"/>
      <c r="BY44" s="67"/>
      <c r="BZ44" s="67"/>
      <c r="CA44" s="67"/>
      <c r="CB44" s="67"/>
    </row>
    <row r="45" spans="1:80" x14ac:dyDescent="0.2">
      <c r="A45" s="31" t="s">
        <v>1008</v>
      </c>
      <c r="B45" s="31" t="s">
        <v>1016</v>
      </c>
      <c r="C45" s="31" t="s">
        <v>1010</v>
      </c>
      <c r="D45" s="31" t="s">
        <v>75</v>
      </c>
      <c r="E45" s="6" t="s">
        <v>1014</v>
      </c>
      <c r="F45" s="31" t="s">
        <v>1012</v>
      </c>
      <c r="G45" s="6">
        <v>37377</v>
      </c>
      <c r="H45" s="6">
        <v>37372</v>
      </c>
      <c r="I45" s="7">
        <v>-30000</v>
      </c>
      <c r="J45" s="7">
        <v>1590.6685</v>
      </c>
      <c r="K45" s="32">
        <v>2.4700001</v>
      </c>
      <c r="L45" s="32">
        <v>4.2</v>
      </c>
      <c r="M45" s="34">
        <v>0.33300000000000002</v>
      </c>
      <c r="N45" s="33">
        <v>-1276.7046</v>
      </c>
      <c r="O45" s="35">
        <v>0</v>
      </c>
      <c r="U45" s="63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7"/>
      <c r="BM45" s="67"/>
      <c r="BN45" s="67"/>
      <c r="BO45" s="67"/>
      <c r="BP45" s="67"/>
      <c r="BQ45" s="67"/>
      <c r="BR45" s="67"/>
      <c r="BS45" s="67"/>
      <c r="BT45" s="67"/>
      <c r="BU45" s="67"/>
      <c r="BV45" s="67"/>
      <c r="BW45" s="67"/>
      <c r="BX45" s="67"/>
      <c r="BY45" s="67"/>
      <c r="BZ45" s="67"/>
      <c r="CA45" s="67"/>
      <c r="CB45" s="67"/>
    </row>
    <row r="46" spans="1:80" x14ac:dyDescent="0.2">
      <c r="A46" s="31" t="s">
        <v>1008</v>
      </c>
      <c r="B46" s="31" t="s">
        <v>1016</v>
      </c>
      <c r="C46" s="31" t="s">
        <v>1010</v>
      </c>
      <c r="D46" s="31" t="s">
        <v>75</v>
      </c>
      <c r="E46" s="6" t="s">
        <v>1014</v>
      </c>
      <c r="F46" s="31" t="s">
        <v>1012</v>
      </c>
      <c r="G46" s="6">
        <v>37408</v>
      </c>
      <c r="H46" s="6">
        <v>37405</v>
      </c>
      <c r="I46" s="7">
        <v>-30000</v>
      </c>
      <c r="J46" s="7">
        <v>1676.4532999999999</v>
      </c>
      <c r="K46" s="32">
        <v>2.4700001</v>
      </c>
      <c r="L46" s="32">
        <v>4.17</v>
      </c>
      <c r="M46" s="34">
        <v>0.32500000000000001</v>
      </c>
      <c r="N46" s="33">
        <v>-1364.8123000000001</v>
      </c>
      <c r="O46" s="35">
        <v>0</v>
      </c>
      <c r="U46" s="63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67"/>
      <c r="BK46" s="67"/>
      <c r="BL46" s="67"/>
      <c r="BM46" s="67"/>
      <c r="BN46" s="67"/>
      <c r="BO46" s="67"/>
      <c r="BP46" s="67"/>
      <c r="BQ46" s="67"/>
      <c r="BR46" s="67"/>
      <c r="BS46" s="67"/>
      <c r="BT46" s="67"/>
      <c r="BU46" s="67"/>
      <c r="BV46" s="67"/>
      <c r="BW46" s="67"/>
      <c r="BX46" s="67"/>
      <c r="BY46" s="67"/>
      <c r="BZ46" s="67"/>
      <c r="CA46" s="67"/>
      <c r="CB46" s="67"/>
    </row>
    <row r="47" spans="1:80" x14ac:dyDescent="0.2">
      <c r="A47" s="31" t="s">
        <v>1008</v>
      </c>
      <c r="B47" s="31" t="s">
        <v>1016</v>
      </c>
      <c r="C47" s="31" t="s">
        <v>1010</v>
      </c>
      <c r="D47" s="31" t="s">
        <v>75</v>
      </c>
      <c r="E47" s="6" t="s">
        <v>1014</v>
      </c>
      <c r="F47" s="31" t="s">
        <v>1012</v>
      </c>
      <c r="G47" s="6">
        <v>37438</v>
      </c>
      <c r="H47" s="6">
        <v>37433</v>
      </c>
      <c r="I47" s="7">
        <v>-30000</v>
      </c>
      <c r="J47" s="7">
        <v>1705.0501999999999</v>
      </c>
      <c r="K47" s="32">
        <v>2.4700001</v>
      </c>
      <c r="L47" s="32">
        <v>4.173</v>
      </c>
      <c r="M47" s="34">
        <v>0.32</v>
      </c>
      <c r="N47" s="33">
        <v>-1412.8567</v>
      </c>
      <c r="O47" s="35">
        <v>0</v>
      </c>
      <c r="U47" s="63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AN47" s="67"/>
      <c r="AO47" s="67"/>
      <c r="AP47" s="67"/>
      <c r="AQ47" s="67"/>
      <c r="AR47" s="67"/>
      <c r="AS47" s="67"/>
      <c r="AT47" s="67"/>
      <c r="AU47" s="67"/>
      <c r="AV47" s="67"/>
      <c r="AW47" s="67"/>
      <c r="AX47" s="67"/>
      <c r="AY47" s="67"/>
      <c r="AZ47" s="67"/>
      <c r="BA47" s="67"/>
      <c r="BB47" s="67"/>
      <c r="BC47" s="67"/>
      <c r="BD47" s="67"/>
      <c r="BE47" s="67"/>
      <c r="BF47" s="67"/>
      <c r="BG47" s="67"/>
      <c r="BH47" s="67"/>
      <c r="BI47" s="67"/>
      <c r="BJ47" s="67"/>
      <c r="BK47" s="67"/>
      <c r="BL47" s="67"/>
      <c r="BM47" s="67"/>
      <c r="BN47" s="67"/>
      <c r="BO47" s="67"/>
      <c r="BP47" s="67"/>
      <c r="BQ47" s="67"/>
      <c r="BR47" s="67"/>
      <c r="BS47" s="67"/>
      <c r="BT47" s="67"/>
      <c r="BU47" s="67"/>
      <c r="BV47" s="67"/>
      <c r="BW47" s="67"/>
      <c r="BX47" s="67"/>
      <c r="BY47" s="67"/>
      <c r="BZ47" s="67"/>
      <c r="CA47" s="67"/>
      <c r="CB47" s="67"/>
    </row>
    <row r="48" spans="1:80" x14ac:dyDescent="0.2">
      <c r="A48" s="31" t="s">
        <v>1008</v>
      </c>
      <c r="B48" s="31" t="s">
        <v>1016</v>
      </c>
      <c r="C48" s="31" t="s">
        <v>1010</v>
      </c>
      <c r="D48" s="31" t="s">
        <v>75</v>
      </c>
      <c r="E48" s="6" t="s">
        <v>1014</v>
      </c>
      <c r="F48" s="31" t="s">
        <v>1012</v>
      </c>
      <c r="G48" s="6">
        <v>37469</v>
      </c>
      <c r="H48" s="6">
        <v>37466</v>
      </c>
      <c r="I48" s="7">
        <v>-30000</v>
      </c>
      <c r="J48" s="7">
        <v>1805.6012000000001</v>
      </c>
      <c r="K48" s="32">
        <v>2.4700001</v>
      </c>
      <c r="L48" s="32">
        <v>4.1749999999999998</v>
      </c>
      <c r="M48" s="34">
        <v>0.32</v>
      </c>
      <c r="N48" s="33">
        <v>-1569.1329000000001</v>
      </c>
      <c r="O48" s="35">
        <v>0</v>
      </c>
      <c r="U48" s="63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67"/>
      <c r="AL48" s="67"/>
      <c r="AM48" s="67"/>
      <c r="AN48" s="67"/>
      <c r="AO48" s="67"/>
      <c r="AP48" s="67"/>
      <c r="AQ48" s="67"/>
      <c r="AR48" s="67"/>
      <c r="AS48" s="67"/>
      <c r="AT48" s="67"/>
      <c r="AU48" s="67"/>
      <c r="AV48" s="67"/>
      <c r="AW48" s="67"/>
      <c r="AX48" s="67"/>
      <c r="AY48" s="67"/>
      <c r="AZ48" s="67"/>
      <c r="BA48" s="67"/>
      <c r="BB48" s="67"/>
      <c r="BC48" s="67"/>
      <c r="BD48" s="67"/>
      <c r="BE48" s="67"/>
      <c r="BF48" s="67"/>
      <c r="BG48" s="67"/>
      <c r="BH48" s="67"/>
      <c r="BI48" s="67"/>
      <c r="BJ48" s="67"/>
      <c r="BK48" s="67"/>
      <c r="BL48" s="67"/>
      <c r="BM48" s="67"/>
      <c r="BN48" s="67"/>
      <c r="BO48" s="67"/>
      <c r="BP48" s="67"/>
      <c r="BQ48" s="67"/>
      <c r="BR48" s="67"/>
      <c r="BS48" s="67"/>
      <c r="BT48" s="67"/>
      <c r="BU48" s="67"/>
      <c r="BV48" s="67"/>
      <c r="BW48" s="67"/>
      <c r="BX48" s="67"/>
      <c r="BY48" s="67"/>
      <c r="BZ48" s="67"/>
      <c r="CA48" s="67"/>
      <c r="CB48" s="67"/>
    </row>
    <row r="49" spans="1:80" x14ac:dyDescent="0.2">
      <c r="A49" s="31" t="s">
        <v>1008</v>
      </c>
      <c r="B49" s="31" t="s">
        <v>1016</v>
      </c>
      <c r="C49" s="31" t="s">
        <v>1010</v>
      </c>
      <c r="D49" s="31" t="s">
        <v>75</v>
      </c>
      <c r="E49" s="6" t="s">
        <v>1014</v>
      </c>
      <c r="F49" s="31" t="s">
        <v>1012</v>
      </c>
      <c r="G49" s="6">
        <v>37500</v>
      </c>
      <c r="H49" s="6">
        <v>37496</v>
      </c>
      <c r="I49" s="7">
        <v>-30000</v>
      </c>
      <c r="J49" s="7">
        <v>1916.3901000000001</v>
      </c>
      <c r="K49" s="32">
        <v>2.4700001</v>
      </c>
      <c r="L49" s="32">
        <v>4.165</v>
      </c>
      <c r="M49" s="34">
        <v>0.32</v>
      </c>
      <c r="N49" s="33">
        <v>-1734.7221999999999</v>
      </c>
      <c r="O49" s="35">
        <v>0</v>
      </c>
      <c r="U49" s="63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</row>
    <row r="50" spans="1:80" x14ac:dyDescent="0.2">
      <c r="A50" s="31" t="s">
        <v>1008</v>
      </c>
      <c r="B50" s="31" t="s">
        <v>1016</v>
      </c>
      <c r="C50" s="31" t="s">
        <v>1010</v>
      </c>
      <c r="D50" s="31" t="s">
        <v>75</v>
      </c>
      <c r="E50" s="6" t="s">
        <v>1014</v>
      </c>
      <c r="F50" s="31" t="s">
        <v>1012</v>
      </c>
      <c r="G50" s="6">
        <v>37530</v>
      </c>
      <c r="H50" s="6">
        <v>37525</v>
      </c>
      <c r="I50" s="7">
        <v>-30000</v>
      </c>
      <c r="J50" s="7">
        <v>1987.4345000000001</v>
      </c>
      <c r="K50" s="32">
        <v>2.4700001</v>
      </c>
      <c r="L50" s="32">
        <v>4.17</v>
      </c>
      <c r="M50" s="34">
        <v>0.32</v>
      </c>
      <c r="N50" s="33">
        <v>-1867.8869999999999</v>
      </c>
      <c r="O50" s="35">
        <v>0</v>
      </c>
      <c r="U50" s="63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</row>
    <row r="51" spans="1:80" x14ac:dyDescent="0.2">
      <c r="A51" s="31" t="s">
        <v>1008</v>
      </c>
      <c r="B51" s="31" t="s">
        <v>1016</v>
      </c>
      <c r="C51" s="31" t="s">
        <v>1010</v>
      </c>
      <c r="D51" s="31" t="s">
        <v>75</v>
      </c>
      <c r="E51" s="6" t="s">
        <v>1014</v>
      </c>
      <c r="F51" s="31" t="s">
        <v>1012</v>
      </c>
      <c r="G51" s="6">
        <v>37561</v>
      </c>
      <c r="H51" s="6">
        <v>37558</v>
      </c>
      <c r="I51" s="7">
        <v>-30000</v>
      </c>
      <c r="J51" s="7">
        <v>1873.8356000000001</v>
      </c>
      <c r="K51" s="32">
        <v>2.4700001</v>
      </c>
      <c r="L51" s="32">
        <v>4.2679999999999998</v>
      </c>
      <c r="M51" s="34">
        <v>0.32</v>
      </c>
      <c r="N51" s="33">
        <v>-1837.0385000000001</v>
      </c>
      <c r="O51" s="35">
        <v>0</v>
      </c>
      <c r="U51" s="63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  <c r="AO51" s="67"/>
      <c r="AP51" s="67"/>
      <c r="AQ51" s="67"/>
      <c r="AR51" s="67"/>
      <c r="AS51" s="67"/>
      <c r="AT51" s="67"/>
      <c r="AU51" s="67"/>
      <c r="AV51" s="67"/>
      <c r="AW51" s="67"/>
      <c r="AX51" s="67"/>
      <c r="AY51" s="67"/>
      <c r="AZ51" s="67"/>
      <c r="BA51" s="67"/>
      <c r="BB51" s="67"/>
      <c r="BC51" s="67"/>
      <c r="BD51" s="67"/>
      <c r="BE51" s="67"/>
      <c r="BF51" s="67"/>
      <c r="BG51" s="67"/>
      <c r="BH51" s="67"/>
      <c r="BI51" s="67"/>
      <c r="BJ51" s="67"/>
      <c r="BK51" s="67"/>
      <c r="BL51" s="67"/>
      <c r="BM51" s="67"/>
      <c r="BN51" s="67"/>
      <c r="BO51" s="67"/>
      <c r="BP51" s="67"/>
      <c r="BQ51" s="67"/>
      <c r="BR51" s="67"/>
      <c r="BS51" s="67"/>
      <c r="BT51" s="67"/>
      <c r="BU51" s="67"/>
      <c r="BV51" s="67"/>
      <c r="BW51" s="67"/>
      <c r="BX51" s="67"/>
      <c r="BY51" s="67"/>
      <c r="BZ51" s="67"/>
      <c r="CA51" s="67"/>
      <c r="CB51" s="67"/>
    </row>
    <row r="52" spans="1:80" x14ac:dyDescent="0.2">
      <c r="A52" s="31" t="s">
        <v>1008</v>
      </c>
      <c r="B52" s="31" t="s">
        <v>1016</v>
      </c>
      <c r="C52" s="31" t="s">
        <v>1010</v>
      </c>
      <c r="D52" s="31" t="s">
        <v>75</v>
      </c>
      <c r="E52" s="6" t="s">
        <v>1014</v>
      </c>
      <c r="F52" s="31" t="s">
        <v>1012</v>
      </c>
      <c r="G52" s="6">
        <v>37591</v>
      </c>
      <c r="H52" s="6">
        <v>37586</v>
      </c>
      <c r="I52" s="7">
        <v>-30000</v>
      </c>
      <c r="J52" s="7">
        <v>1800.9108000000001</v>
      </c>
      <c r="K52" s="32">
        <v>2.4700001</v>
      </c>
      <c r="L52" s="32">
        <v>4.3620000000000001</v>
      </c>
      <c r="M52" s="34">
        <v>0.32300000000000001</v>
      </c>
      <c r="N52" s="33">
        <v>-1856.5634</v>
      </c>
      <c r="O52" s="35">
        <v>0</v>
      </c>
      <c r="U52" s="63"/>
      <c r="V52" s="67"/>
      <c r="W52" s="67"/>
      <c r="X52" s="67"/>
      <c r="Y52" s="67"/>
      <c r="Z52" s="67"/>
      <c r="AA52" s="67"/>
      <c r="AB52" s="67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7"/>
      <c r="BC52" s="67"/>
      <c r="BD52" s="67"/>
      <c r="BE52" s="67"/>
      <c r="BF52" s="67"/>
      <c r="BG52" s="67"/>
      <c r="BH52" s="67"/>
      <c r="BI52" s="67"/>
      <c r="BJ52" s="67"/>
      <c r="BK52" s="67"/>
      <c r="BL52" s="67"/>
      <c r="BM52" s="67"/>
      <c r="BN52" s="67"/>
      <c r="BO52" s="67"/>
      <c r="BP52" s="67"/>
      <c r="BQ52" s="67"/>
      <c r="BR52" s="67"/>
      <c r="BS52" s="67"/>
      <c r="BT52" s="67"/>
      <c r="BU52" s="67"/>
      <c r="BV52" s="67"/>
      <c r="BW52" s="67"/>
      <c r="BX52" s="67"/>
      <c r="BY52" s="67"/>
      <c r="BZ52" s="67"/>
      <c r="CA52" s="67"/>
      <c r="CB52" s="67"/>
    </row>
    <row r="53" spans="1:80" x14ac:dyDescent="0.2">
      <c r="A53" s="31" t="s">
        <v>1008</v>
      </c>
      <c r="B53" s="31" t="s">
        <v>1017</v>
      </c>
      <c r="C53" s="31" t="s">
        <v>78</v>
      </c>
      <c r="D53" s="31" t="s">
        <v>75</v>
      </c>
      <c r="E53" s="6" t="s">
        <v>1011</v>
      </c>
      <c r="F53" s="31" t="s">
        <v>1012</v>
      </c>
      <c r="G53" s="6">
        <v>37622</v>
      </c>
      <c r="H53" s="6">
        <v>37617</v>
      </c>
      <c r="I53" s="7">
        <v>120000</v>
      </c>
      <c r="J53" s="7">
        <v>31786.480500000001</v>
      </c>
      <c r="K53" s="32">
        <v>6.0300000999999996</v>
      </c>
      <c r="L53" s="32">
        <v>4.2649999999999997</v>
      </c>
      <c r="M53" s="34">
        <v>0.32300000000000001</v>
      </c>
      <c r="N53" s="33">
        <v>31409.651600000001</v>
      </c>
      <c r="O53" s="35">
        <v>0</v>
      </c>
      <c r="U53" s="63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O53" s="67"/>
      <c r="AP53" s="67"/>
      <c r="AQ53" s="67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  <c r="BC53" s="67"/>
      <c r="BD53" s="67"/>
      <c r="BE53" s="67"/>
      <c r="BF53" s="67"/>
      <c r="BG53" s="67"/>
      <c r="BH53" s="67"/>
      <c r="BI53" s="67"/>
      <c r="BJ53" s="67"/>
      <c r="BK53" s="67"/>
      <c r="BL53" s="67"/>
      <c r="BM53" s="67"/>
      <c r="BN53" s="67"/>
      <c r="BO53" s="67"/>
      <c r="BP53" s="67"/>
      <c r="BQ53" s="67"/>
      <c r="BR53" s="67"/>
      <c r="BS53" s="67"/>
      <c r="BT53" s="67"/>
      <c r="BU53" s="67"/>
      <c r="BV53" s="67"/>
      <c r="BW53" s="67"/>
      <c r="BX53" s="67"/>
      <c r="BY53" s="67"/>
      <c r="BZ53" s="67"/>
      <c r="CA53" s="67"/>
      <c r="CB53" s="67"/>
    </row>
    <row r="54" spans="1:80" x14ac:dyDescent="0.2">
      <c r="A54" s="31" t="s">
        <v>1008</v>
      </c>
      <c r="B54" s="31" t="s">
        <v>1017</v>
      </c>
      <c r="C54" s="31" t="s">
        <v>78</v>
      </c>
      <c r="D54" s="31" t="s">
        <v>75</v>
      </c>
      <c r="E54" s="6" t="s">
        <v>1011</v>
      </c>
      <c r="F54" s="31" t="s">
        <v>1012</v>
      </c>
      <c r="G54" s="6">
        <v>37653</v>
      </c>
      <c r="H54" s="6">
        <v>37650</v>
      </c>
      <c r="I54" s="7">
        <v>120000</v>
      </c>
      <c r="J54" s="7">
        <v>28017.832299999998</v>
      </c>
      <c r="K54" s="32">
        <v>6.0300000999999996</v>
      </c>
      <c r="L54" s="32">
        <v>4.0925000000000002</v>
      </c>
      <c r="M54" s="34">
        <v>0.313</v>
      </c>
      <c r="N54" s="33">
        <v>25468.976200000001</v>
      </c>
      <c r="O54" s="35">
        <v>0</v>
      </c>
      <c r="U54" s="63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67"/>
      <c r="BE54" s="67"/>
      <c r="BF54" s="67"/>
      <c r="BG54" s="67"/>
      <c r="BH54" s="67"/>
      <c r="BI54" s="67"/>
      <c r="BJ54" s="67"/>
      <c r="BK54" s="67"/>
      <c r="BL54" s="67"/>
      <c r="BM54" s="67"/>
      <c r="BN54" s="67"/>
      <c r="BO54" s="67"/>
      <c r="BP54" s="67"/>
      <c r="BQ54" s="67"/>
      <c r="BR54" s="67"/>
      <c r="BS54" s="67"/>
      <c r="BT54" s="67"/>
      <c r="BU54" s="67"/>
      <c r="BV54" s="67"/>
      <c r="BW54" s="67"/>
      <c r="BX54" s="67"/>
      <c r="BY54" s="67"/>
      <c r="BZ54" s="67"/>
      <c r="CA54" s="67"/>
      <c r="CB54" s="67"/>
    </row>
    <row r="55" spans="1:80" x14ac:dyDescent="0.2">
      <c r="A55" s="31" t="s">
        <v>1008</v>
      </c>
      <c r="B55" s="31" t="s">
        <v>1017</v>
      </c>
      <c r="C55" s="31" t="s">
        <v>78</v>
      </c>
      <c r="D55" s="31" t="s">
        <v>75</v>
      </c>
      <c r="E55" s="6" t="s">
        <v>1011</v>
      </c>
      <c r="F55" s="31" t="s">
        <v>1012</v>
      </c>
      <c r="G55" s="6">
        <v>37681</v>
      </c>
      <c r="H55" s="6">
        <v>37678</v>
      </c>
      <c r="I55" s="7">
        <v>120000</v>
      </c>
      <c r="J55" s="7">
        <v>24033.9408</v>
      </c>
      <c r="K55" s="32">
        <v>6.0300000999999996</v>
      </c>
      <c r="L55" s="32">
        <v>3.9</v>
      </c>
      <c r="M55" s="34">
        <v>0.30499999999999999</v>
      </c>
      <c r="N55" s="33">
        <v>19887.1574</v>
      </c>
      <c r="O55" s="35">
        <v>0</v>
      </c>
      <c r="U55" s="63"/>
      <c r="V55" s="67"/>
      <c r="W55" s="67"/>
      <c r="X55" s="67"/>
      <c r="Y55" s="67"/>
      <c r="Z55" s="67"/>
      <c r="AA55" s="67"/>
      <c r="AB55" s="67"/>
      <c r="AC55" s="67"/>
      <c r="AD55" s="67"/>
      <c r="AE55" s="67"/>
      <c r="AF55" s="67"/>
      <c r="AG55" s="67"/>
      <c r="AH55" s="67"/>
      <c r="AI55" s="67"/>
      <c r="AJ55" s="67"/>
      <c r="AK55" s="67"/>
      <c r="AL55" s="67"/>
      <c r="AM55" s="67"/>
      <c r="AN55" s="67"/>
      <c r="AO55" s="67"/>
      <c r="AP55" s="67"/>
      <c r="AQ55" s="67"/>
      <c r="AR55" s="67"/>
      <c r="AS55" s="67"/>
      <c r="AT55" s="67"/>
      <c r="AU55" s="67"/>
      <c r="AV55" s="67"/>
      <c r="AW55" s="67"/>
      <c r="AX55" s="67"/>
      <c r="AY55" s="67"/>
      <c r="AZ55" s="67"/>
      <c r="BA55" s="67"/>
      <c r="BB55" s="67"/>
      <c r="BC55" s="67"/>
      <c r="BD55" s="67"/>
      <c r="BE55" s="67"/>
      <c r="BF55" s="67"/>
      <c r="BG55" s="67"/>
      <c r="BH55" s="67"/>
      <c r="BI55" s="67"/>
      <c r="BJ55" s="67"/>
      <c r="BK55" s="67"/>
      <c r="BL55" s="67"/>
      <c r="BM55" s="67"/>
      <c r="BN55" s="67"/>
      <c r="BO55" s="67"/>
      <c r="BP55" s="67"/>
      <c r="BQ55" s="67"/>
      <c r="BR55" s="67"/>
      <c r="BS55" s="67"/>
      <c r="BT55" s="67"/>
      <c r="BU55" s="67"/>
      <c r="BV55" s="67"/>
      <c r="BW55" s="67"/>
      <c r="BX55" s="67"/>
      <c r="BY55" s="67"/>
      <c r="BZ55" s="67"/>
      <c r="CA55" s="67"/>
      <c r="CB55" s="67"/>
    </row>
    <row r="56" spans="1:80" x14ac:dyDescent="0.2">
      <c r="A56" s="31" t="s">
        <v>1008</v>
      </c>
      <c r="B56" s="31" t="s">
        <v>1017</v>
      </c>
      <c r="C56" s="31" t="s">
        <v>78</v>
      </c>
      <c r="D56" s="31" t="s">
        <v>75</v>
      </c>
      <c r="E56" s="6" t="s">
        <v>1011</v>
      </c>
      <c r="F56" s="31" t="s">
        <v>1012</v>
      </c>
      <c r="G56" s="6">
        <v>37712</v>
      </c>
      <c r="H56" s="6">
        <v>37707</v>
      </c>
      <c r="I56" s="7">
        <v>120000</v>
      </c>
      <c r="J56" s="7">
        <v>18747.250800000002</v>
      </c>
      <c r="K56" s="32">
        <v>6.0300000999999996</v>
      </c>
      <c r="L56" s="32">
        <v>3.64</v>
      </c>
      <c r="M56" s="34">
        <v>0.29499999999999998</v>
      </c>
      <c r="N56" s="33">
        <v>13487.4794</v>
      </c>
      <c r="O56" s="35">
        <v>0</v>
      </c>
      <c r="U56" s="63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O56" s="67"/>
      <c r="AP56" s="67"/>
      <c r="AQ56" s="67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  <c r="BC56" s="67"/>
      <c r="BD56" s="67"/>
      <c r="BE56" s="67"/>
      <c r="BF56" s="67"/>
      <c r="BG56" s="67"/>
      <c r="BH56" s="67"/>
      <c r="BI56" s="67"/>
      <c r="BJ56" s="67"/>
      <c r="BK56" s="67"/>
      <c r="BL56" s="67"/>
      <c r="BM56" s="67"/>
      <c r="BN56" s="67"/>
      <c r="BO56" s="67"/>
      <c r="BP56" s="67"/>
      <c r="BQ56" s="67"/>
      <c r="BR56" s="67"/>
      <c r="BS56" s="67"/>
      <c r="BT56" s="67"/>
      <c r="BU56" s="67"/>
      <c r="BV56" s="67"/>
      <c r="BW56" s="67"/>
      <c r="BX56" s="67"/>
      <c r="BY56" s="67"/>
      <c r="BZ56" s="67"/>
      <c r="CA56" s="67"/>
      <c r="CB56" s="67"/>
    </row>
    <row r="57" spans="1:80" x14ac:dyDescent="0.2">
      <c r="A57" s="31" t="s">
        <v>1008</v>
      </c>
      <c r="B57" s="31" t="s">
        <v>1017</v>
      </c>
      <c r="C57" s="31" t="s">
        <v>78</v>
      </c>
      <c r="D57" s="31" t="s">
        <v>75</v>
      </c>
      <c r="E57" s="6" t="s">
        <v>1011</v>
      </c>
      <c r="F57" s="31" t="s">
        <v>1012</v>
      </c>
      <c r="G57" s="6">
        <v>37742</v>
      </c>
      <c r="H57" s="6">
        <v>37739</v>
      </c>
      <c r="I57" s="7">
        <v>120000</v>
      </c>
      <c r="J57" s="7">
        <v>17667.590100000001</v>
      </c>
      <c r="K57" s="32">
        <v>6.0300000999999996</v>
      </c>
      <c r="L57" s="32">
        <v>3.577</v>
      </c>
      <c r="M57" s="34">
        <v>0.28999999999999998</v>
      </c>
      <c r="N57" s="33">
        <v>12362.2194</v>
      </c>
      <c r="O57" s="35">
        <v>0</v>
      </c>
      <c r="U57" s="63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67"/>
      <c r="AM57" s="67"/>
      <c r="AN57" s="67"/>
      <c r="AO57" s="67"/>
      <c r="AP57" s="67"/>
      <c r="AQ57" s="67"/>
      <c r="AR57" s="67"/>
      <c r="AS57" s="67"/>
      <c r="AT57" s="67"/>
      <c r="AU57" s="67"/>
      <c r="AV57" s="67"/>
      <c r="AW57" s="67"/>
      <c r="AX57" s="67"/>
      <c r="AY57" s="67"/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J57" s="67"/>
      <c r="BK57" s="67"/>
      <c r="BL57" s="67"/>
      <c r="BM57" s="67"/>
      <c r="BN57" s="67"/>
      <c r="BO57" s="67"/>
      <c r="BP57" s="67"/>
      <c r="BQ57" s="67"/>
      <c r="BR57" s="67"/>
      <c r="BS57" s="67"/>
      <c r="BT57" s="67"/>
      <c r="BU57" s="67"/>
      <c r="BV57" s="67"/>
      <c r="BW57" s="67"/>
      <c r="BX57" s="67"/>
      <c r="BY57" s="67"/>
      <c r="BZ57" s="67"/>
      <c r="CA57" s="67"/>
      <c r="CB57" s="67"/>
    </row>
    <row r="58" spans="1:80" x14ac:dyDescent="0.2">
      <c r="A58" s="31" t="s">
        <v>1008</v>
      </c>
      <c r="B58" s="31" t="s">
        <v>1017</v>
      </c>
      <c r="C58" s="31" t="s">
        <v>78</v>
      </c>
      <c r="D58" s="31" t="s">
        <v>75</v>
      </c>
      <c r="E58" s="6" t="s">
        <v>1011</v>
      </c>
      <c r="F58" s="31" t="s">
        <v>1012</v>
      </c>
      <c r="G58" s="6">
        <v>37773</v>
      </c>
      <c r="H58" s="6">
        <v>37769</v>
      </c>
      <c r="I58" s="7">
        <v>120000</v>
      </c>
      <c r="J58" s="7">
        <v>18356.848000000002</v>
      </c>
      <c r="K58" s="32">
        <v>6.0300000999999996</v>
      </c>
      <c r="L58" s="32">
        <v>3.585</v>
      </c>
      <c r="M58" s="34">
        <v>0.28999999999999998</v>
      </c>
      <c r="N58" s="33">
        <v>13184.101500000001</v>
      </c>
      <c r="O58" s="35">
        <v>0</v>
      </c>
      <c r="U58" s="63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67"/>
      <c r="AL58" s="67"/>
      <c r="AM58" s="67"/>
      <c r="AN58" s="67"/>
      <c r="AO58" s="67"/>
      <c r="AP58" s="67"/>
      <c r="AQ58" s="67"/>
      <c r="AR58" s="67"/>
      <c r="AS58" s="67"/>
      <c r="AT58" s="67"/>
      <c r="AU58" s="67"/>
      <c r="AV58" s="67"/>
      <c r="AW58" s="67"/>
      <c r="AX58" s="67"/>
      <c r="AY58" s="67"/>
      <c r="AZ58" s="67"/>
      <c r="BA58" s="67"/>
      <c r="BB58" s="67"/>
      <c r="BC58" s="67"/>
      <c r="BD58" s="67"/>
      <c r="BE58" s="67"/>
      <c r="BF58" s="67"/>
      <c r="BG58" s="67"/>
      <c r="BH58" s="67"/>
      <c r="BI58" s="67"/>
      <c r="BJ58" s="67"/>
      <c r="BK58" s="67"/>
      <c r="BL58" s="67"/>
      <c r="BM58" s="67"/>
      <c r="BN58" s="67"/>
      <c r="BO58" s="67"/>
      <c r="BP58" s="67"/>
      <c r="BQ58" s="67"/>
      <c r="BR58" s="67"/>
      <c r="BS58" s="67"/>
      <c r="BT58" s="67"/>
      <c r="BU58" s="67"/>
      <c r="BV58" s="67"/>
      <c r="BW58" s="67"/>
      <c r="BX58" s="67"/>
      <c r="BY58" s="67"/>
      <c r="BZ58" s="67"/>
      <c r="CA58" s="67"/>
      <c r="CB58" s="67"/>
    </row>
    <row r="59" spans="1:80" x14ac:dyDescent="0.2">
      <c r="A59" s="31" t="s">
        <v>1008</v>
      </c>
      <c r="B59" s="31" t="s">
        <v>1017</v>
      </c>
      <c r="C59" s="31" t="s">
        <v>78</v>
      </c>
      <c r="D59" s="31" t="s">
        <v>75</v>
      </c>
      <c r="E59" s="6" t="s">
        <v>1011</v>
      </c>
      <c r="F59" s="31" t="s">
        <v>1012</v>
      </c>
      <c r="G59" s="6">
        <v>37803</v>
      </c>
      <c r="H59" s="6">
        <v>37798</v>
      </c>
      <c r="I59" s="7">
        <v>120000</v>
      </c>
      <c r="J59" s="7">
        <v>19125.226699999999</v>
      </c>
      <c r="K59" s="32">
        <v>6.0300000999999996</v>
      </c>
      <c r="L59" s="32">
        <v>3.6</v>
      </c>
      <c r="M59" s="34">
        <v>0.28999999999999998</v>
      </c>
      <c r="N59" s="33">
        <v>14123.196400000001</v>
      </c>
      <c r="O59" s="35">
        <v>0</v>
      </c>
      <c r="U59" s="63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  <c r="BL59" s="67"/>
      <c r="BM59" s="67"/>
      <c r="BN59" s="67"/>
      <c r="BO59" s="67"/>
      <c r="BP59" s="67"/>
      <c r="BQ59" s="67"/>
      <c r="BR59" s="67"/>
      <c r="BS59" s="67"/>
      <c r="BT59" s="67"/>
      <c r="BU59" s="67"/>
      <c r="BV59" s="67"/>
      <c r="BW59" s="67"/>
      <c r="BX59" s="67"/>
      <c r="BY59" s="67"/>
      <c r="BZ59" s="67"/>
      <c r="CA59" s="67"/>
      <c r="CB59" s="67"/>
    </row>
    <row r="60" spans="1:80" x14ac:dyDescent="0.2">
      <c r="A60" s="31" t="s">
        <v>1008</v>
      </c>
      <c r="B60" s="31" t="s">
        <v>1017</v>
      </c>
      <c r="C60" s="31" t="s">
        <v>78</v>
      </c>
      <c r="D60" s="31" t="s">
        <v>75</v>
      </c>
      <c r="E60" s="6" t="s">
        <v>1011</v>
      </c>
      <c r="F60" s="31" t="s">
        <v>1012</v>
      </c>
      <c r="G60" s="6">
        <v>37834</v>
      </c>
      <c r="H60" s="6">
        <v>37831</v>
      </c>
      <c r="I60" s="7">
        <v>120000</v>
      </c>
      <c r="J60" s="7">
        <v>19606.6397</v>
      </c>
      <c r="K60" s="32">
        <v>6.0300000999999996</v>
      </c>
      <c r="L60" s="32">
        <v>3.5950000000000002</v>
      </c>
      <c r="M60" s="34">
        <v>0.28999999999999998</v>
      </c>
      <c r="N60" s="33">
        <v>14772.621300000001</v>
      </c>
      <c r="O60" s="35">
        <v>0</v>
      </c>
      <c r="U60" s="63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</row>
    <row r="61" spans="1:80" x14ac:dyDescent="0.2">
      <c r="A61" s="31" t="s">
        <v>1008</v>
      </c>
      <c r="B61" s="31" t="s">
        <v>1017</v>
      </c>
      <c r="C61" s="31" t="s">
        <v>78</v>
      </c>
      <c r="D61" s="31" t="s">
        <v>75</v>
      </c>
      <c r="E61" s="6" t="s">
        <v>1011</v>
      </c>
      <c r="F61" s="31" t="s">
        <v>1012</v>
      </c>
      <c r="G61" s="6">
        <v>37865</v>
      </c>
      <c r="H61" s="6">
        <v>37860</v>
      </c>
      <c r="I61" s="7">
        <v>120000</v>
      </c>
      <c r="J61" s="7">
        <v>20284.072199999999</v>
      </c>
      <c r="K61" s="32">
        <v>6.0300000999999996</v>
      </c>
      <c r="L61" s="32">
        <v>3.6070000000000002</v>
      </c>
      <c r="M61" s="34">
        <v>0.28999999999999998</v>
      </c>
      <c r="N61" s="33">
        <v>15664.560600000001</v>
      </c>
      <c r="O61" s="35">
        <v>0</v>
      </c>
      <c r="U61" s="63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67"/>
      <c r="AL61" s="67"/>
      <c r="AM61" s="67"/>
      <c r="AN61" s="67"/>
      <c r="AO61" s="67"/>
      <c r="AP61" s="67"/>
      <c r="AQ61" s="67"/>
      <c r="AR61" s="67"/>
      <c r="AS61" s="67"/>
      <c r="AT61" s="67"/>
      <c r="AU61" s="67"/>
      <c r="AV61" s="67"/>
      <c r="AW61" s="67"/>
      <c r="AX61" s="67"/>
      <c r="AY61" s="67"/>
      <c r="AZ61" s="67"/>
      <c r="BA61" s="67"/>
      <c r="BB61" s="67"/>
      <c r="BC61" s="67"/>
      <c r="BD61" s="67"/>
      <c r="BE61" s="67"/>
      <c r="BF61" s="67"/>
      <c r="BG61" s="67"/>
      <c r="BH61" s="67"/>
      <c r="BI61" s="67"/>
      <c r="BJ61" s="67"/>
      <c r="BK61" s="67"/>
      <c r="BL61" s="67"/>
      <c r="BM61" s="67"/>
      <c r="BN61" s="67"/>
      <c r="BO61" s="67"/>
      <c r="BP61" s="67"/>
      <c r="BQ61" s="67"/>
      <c r="BR61" s="67"/>
      <c r="BS61" s="67"/>
      <c r="BT61" s="67"/>
      <c r="BU61" s="67"/>
      <c r="BV61" s="67"/>
      <c r="BW61" s="67"/>
      <c r="BX61" s="67"/>
      <c r="BY61" s="67"/>
      <c r="BZ61" s="67"/>
      <c r="CA61" s="67"/>
      <c r="CB61" s="67"/>
    </row>
    <row r="62" spans="1:80" x14ac:dyDescent="0.2">
      <c r="A62" s="31" t="s">
        <v>1008</v>
      </c>
      <c r="B62" s="31" t="s">
        <v>1017</v>
      </c>
      <c r="C62" s="31" t="s">
        <v>78</v>
      </c>
      <c r="D62" s="31" t="s">
        <v>75</v>
      </c>
      <c r="E62" s="6" t="s">
        <v>1011</v>
      </c>
      <c r="F62" s="31" t="s">
        <v>1012</v>
      </c>
      <c r="G62" s="6">
        <v>37895</v>
      </c>
      <c r="H62" s="6">
        <v>37890</v>
      </c>
      <c r="I62" s="7">
        <v>120000</v>
      </c>
      <c r="J62" s="7">
        <v>21058.914100000002</v>
      </c>
      <c r="K62" s="32">
        <v>6.0300000999999996</v>
      </c>
      <c r="L62" s="32">
        <v>3.625</v>
      </c>
      <c r="M62" s="34">
        <v>0.28999999999999998</v>
      </c>
      <c r="N62" s="33">
        <v>16713.423999999999</v>
      </c>
      <c r="O62" s="35">
        <v>0</v>
      </c>
      <c r="U62" s="63"/>
      <c r="V62" s="67"/>
      <c r="W62" s="67"/>
      <c r="X62" s="67"/>
      <c r="Y62" s="67"/>
      <c r="Z62" s="67"/>
      <c r="AA62" s="67"/>
      <c r="AB62" s="67"/>
      <c r="AC62" s="67"/>
      <c r="AD62" s="67"/>
      <c r="AE62" s="67"/>
      <c r="AF62" s="67"/>
      <c r="AG62" s="67"/>
      <c r="AH62" s="67"/>
      <c r="AI62" s="67"/>
      <c r="AJ62" s="67"/>
      <c r="AK62" s="67"/>
      <c r="AL62" s="67"/>
      <c r="AM62" s="67"/>
      <c r="AN62" s="67"/>
      <c r="AO62" s="67"/>
      <c r="AP62" s="67"/>
      <c r="AQ62" s="67"/>
      <c r="AR62" s="67"/>
      <c r="AS62" s="67"/>
      <c r="AT62" s="67"/>
      <c r="AU62" s="67"/>
      <c r="AV62" s="67"/>
      <c r="AW62" s="67"/>
      <c r="AX62" s="67"/>
      <c r="AY62" s="67"/>
      <c r="AZ62" s="67"/>
      <c r="BA62" s="67"/>
      <c r="BB62" s="67"/>
      <c r="BC62" s="67"/>
      <c r="BD62" s="67"/>
      <c r="BE62" s="67"/>
      <c r="BF62" s="67"/>
      <c r="BG62" s="67"/>
      <c r="BH62" s="67"/>
      <c r="BI62" s="67"/>
      <c r="BJ62" s="67"/>
      <c r="BK62" s="67"/>
      <c r="BL62" s="67"/>
      <c r="BM62" s="67"/>
      <c r="BN62" s="67"/>
      <c r="BO62" s="67"/>
      <c r="BP62" s="67"/>
      <c r="BQ62" s="67"/>
      <c r="BR62" s="67"/>
      <c r="BS62" s="67"/>
      <c r="BT62" s="67"/>
      <c r="BU62" s="67"/>
      <c r="BV62" s="67"/>
      <c r="BW62" s="67"/>
      <c r="BX62" s="67"/>
      <c r="BY62" s="67"/>
      <c r="BZ62" s="67"/>
      <c r="CA62" s="67"/>
      <c r="CB62" s="67"/>
    </row>
    <row r="63" spans="1:80" x14ac:dyDescent="0.2">
      <c r="A63" s="31" t="s">
        <v>1008</v>
      </c>
      <c r="B63" s="31" t="s">
        <v>1017</v>
      </c>
      <c r="C63" s="31" t="s">
        <v>78</v>
      </c>
      <c r="D63" s="31" t="s">
        <v>75</v>
      </c>
      <c r="E63" s="6" t="s">
        <v>1011</v>
      </c>
      <c r="F63" s="31" t="s">
        <v>1012</v>
      </c>
      <c r="G63" s="6">
        <v>37926</v>
      </c>
      <c r="H63" s="6">
        <v>37923</v>
      </c>
      <c r="I63" s="7">
        <v>120000</v>
      </c>
      <c r="J63" s="7">
        <v>24220.9058</v>
      </c>
      <c r="K63" s="32">
        <v>6.0300000999999996</v>
      </c>
      <c r="L63" s="32">
        <v>3.76</v>
      </c>
      <c r="M63" s="34">
        <v>0.29299999999999998</v>
      </c>
      <c r="N63" s="33">
        <v>21114.4365</v>
      </c>
      <c r="O63" s="35">
        <v>0</v>
      </c>
      <c r="U63" s="63"/>
      <c r="V63" s="67"/>
      <c r="W63" s="67"/>
      <c r="X63" s="67"/>
      <c r="Y63" s="67"/>
      <c r="Z63" s="67"/>
      <c r="AA63" s="67"/>
      <c r="AB63" s="67"/>
      <c r="AC63" s="67"/>
      <c r="AD63" s="67"/>
      <c r="AE63" s="67"/>
      <c r="AF63" s="67"/>
      <c r="AG63" s="67"/>
      <c r="AH63" s="67"/>
      <c r="AI63" s="67"/>
      <c r="AJ63" s="67"/>
      <c r="AK63" s="67"/>
      <c r="AL63" s="67"/>
      <c r="AM63" s="67"/>
      <c r="AN63" s="67"/>
      <c r="AO63" s="67"/>
      <c r="AP63" s="67"/>
      <c r="AQ63" s="67"/>
      <c r="AR63" s="67"/>
      <c r="AS63" s="67"/>
      <c r="AT63" s="67"/>
      <c r="AU63" s="67"/>
      <c r="AV63" s="67"/>
      <c r="AW63" s="67"/>
      <c r="AX63" s="67"/>
      <c r="AY63" s="67"/>
      <c r="AZ63" s="67"/>
      <c r="BA63" s="67"/>
      <c r="BB63" s="67"/>
      <c r="BC63" s="67"/>
      <c r="BD63" s="67"/>
      <c r="BE63" s="67"/>
      <c r="BF63" s="67"/>
      <c r="BG63" s="67"/>
      <c r="BH63" s="67"/>
      <c r="BI63" s="67"/>
      <c r="BJ63" s="67"/>
      <c r="BK63" s="67"/>
      <c r="BL63" s="67"/>
      <c r="BM63" s="67"/>
      <c r="BN63" s="67"/>
      <c r="BO63" s="67"/>
      <c r="BP63" s="67"/>
      <c r="BQ63" s="67"/>
      <c r="BR63" s="67"/>
      <c r="BS63" s="67"/>
      <c r="BT63" s="67"/>
      <c r="BU63" s="67"/>
      <c r="BV63" s="67"/>
      <c r="BW63" s="67"/>
      <c r="BX63" s="67"/>
      <c r="BY63" s="67"/>
      <c r="BZ63" s="67"/>
      <c r="CA63" s="67"/>
      <c r="CB63" s="67"/>
    </row>
    <row r="64" spans="1:80" x14ac:dyDescent="0.2">
      <c r="A64" s="31" t="s">
        <v>1008</v>
      </c>
      <c r="B64" s="31" t="s">
        <v>1017</v>
      </c>
      <c r="C64" s="31" t="s">
        <v>78</v>
      </c>
      <c r="D64" s="31" t="s">
        <v>75</v>
      </c>
      <c r="E64" s="6" t="s">
        <v>1011</v>
      </c>
      <c r="F64" s="31" t="s">
        <v>1012</v>
      </c>
      <c r="G64" s="6">
        <v>37956</v>
      </c>
      <c r="H64" s="6">
        <v>37950</v>
      </c>
      <c r="I64" s="7">
        <v>120000</v>
      </c>
      <c r="J64" s="7">
        <v>26933.250800000002</v>
      </c>
      <c r="K64" s="32">
        <v>6.0300000999999996</v>
      </c>
      <c r="L64" s="32">
        <v>3.8824999999999998</v>
      </c>
      <c r="M64" s="34">
        <v>0.29499999999999998</v>
      </c>
      <c r="N64" s="33">
        <v>25357.920600000001</v>
      </c>
      <c r="O64" s="35">
        <v>0</v>
      </c>
      <c r="U64" s="63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67"/>
      <c r="AL64" s="67"/>
      <c r="AM64" s="67"/>
      <c r="AN64" s="67"/>
      <c r="AO64" s="67"/>
      <c r="AP64" s="67"/>
      <c r="AQ64" s="67"/>
      <c r="AR64" s="67"/>
      <c r="AS64" s="67"/>
      <c r="AT64" s="67"/>
      <c r="AU64" s="67"/>
      <c r="AV64" s="67"/>
      <c r="AW64" s="67"/>
      <c r="AX64" s="67"/>
      <c r="AY64" s="67"/>
      <c r="AZ64" s="67"/>
      <c r="BA64" s="67"/>
      <c r="BB64" s="67"/>
      <c r="BC64" s="67"/>
      <c r="BD64" s="67"/>
      <c r="BE64" s="67"/>
      <c r="BF64" s="67"/>
      <c r="BG64" s="67"/>
      <c r="BH64" s="67"/>
      <c r="BI64" s="67"/>
      <c r="BJ64" s="67"/>
      <c r="BK64" s="67"/>
      <c r="BL64" s="67"/>
      <c r="BM64" s="67"/>
      <c r="BN64" s="67"/>
      <c r="BO64" s="67"/>
      <c r="BP64" s="67"/>
      <c r="BQ64" s="67"/>
      <c r="BR64" s="67"/>
      <c r="BS64" s="67"/>
      <c r="BT64" s="67"/>
      <c r="BU64" s="67"/>
      <c r="BV64" s="67"/>
      <c r="BW64" s="67"/>
      <c r="BX64" s="67"/>
      <c r="BY64" s="67"/>
      <c r="BZ64" s="67"/>
      <c r="CA64" s="67"/>
      <c r="CB64" s="67"/>
    </row>
    <row r="65" spans="1:80" x14ac:dyDescent="0.2">
      <c r="A65" s="31" t="s">
        <v>1008</v>
      </c>
      <c r="B65" s="31" t="s">
        <v>1018</v>
      </c>
      <c r="C65" s="31" t="s">
        <v>78</v>
      </c>
      <c r="D65" s="31" t="s">
        <v>75</v>
      </c>
      <c r="E65" s="6" t="s">
        <v>1014</v>
      </c>
      <c r="F65" s="31" t="s">
        <v>1012</v>
      </c>
      <c r="G65" s="6">
        <v>37622</v>
      </c>
      <c r="H65" s="6">
        <v>37617</v>
      </c>
      <c r="I65" s="7">
        <v>-120000</v>
      </c>
      <c r="J65" s="7">
        <v>14746.6314</v>
      </c>
      <c r="K65" s="32">
        <v>2.8800001000000002</v>
      </c>
      <c r="L65" s="32">
        <v>4.2649999999999997</v>
      </c>
      <c r="M65" s="34">
        <v>0.32300000000000001</v>
      </c>
      <c r="N65" s="33">
        <v>-18124.2055</v>
      </c>
      <c r="O65" s="35">
        <v>0</v>
      </c>
      <c r="U65" s="63"/>
      <c r="V65" s="67"/>
      <c r="W65" s="67"/>
      <c r="X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  <c r="AI65" s="67"/>
      <c r="AJ65" s="67"/>
      <c r="AK65" s="67"/>
      <c r="AL65" s="67"/>
      <c r="AM65" s="67"/>
      <c r="AN65" s="67"/>
      <c r="AO65" s="67"/>
      <c r="AP65" s="67"/>
      <c r="AQ65" s="67"/>
      <c r="AR65" s="67"/>
      <c r="AS65" s="67"/>
      <c r="AT65" s="67"/>
      <c r="AU65" s="67"/>
      <c r="AV65" s="67"/>
      <c r="AW65" s="67"/>
      <c r="AX65" s="67"/>
      <c r="AY65" s="67"/>
      <c r="AZ65" s="67"/>
      <c r="BA65" s="67"/>
      <c r="BB65" s="67"/>
      <c r="BC65" s="67"/>
      <c r="BD65" s="67"/>
      <c r="BE65" s="67"/>
      <c r="BF65" s="67"/>
      <c r="BG65" s="67"/>
      <c r="BH65" s="67"/>
      <c r="BI65" s="67"/>
      <c r="BJ65" s="67"/>
      <c r="BK65" s="67"/>
      <c r="BL65" s="67"/>
      <c r="BM65" s="67"/>
      <c r="BN65" s="67"/>
      <c r="BO65" s="67"/>
      <c r="BP65" s="67"/>
      <c r="BQ65" s="67"/>
      <c r="BR65" s="67"/>
      <c r="BS65" s="67"/>
      <c r="BT65" s="67"/>
      <c r="BU65" s="67"/>
      <c r="BV65" s="67"/>
      <c r="BW65" s="67"/>
      <c r="BX65" s="67"/>
      <c r="BY65" s="67"/>
      <c r="BZ65" s="67"/>
      <c r="CA65" s="67"/>
      <c r="CB65" s="67"/>
    </row>
    <row r="66" spans="1:80" x14ac:dyDescent="0.2">
      <c r="A66" s="31" t="s">
        <v>1008</v>
      </c>
      <c r="B66" s="31" t="s">
        <v>1018</v>
      </c>
      <c r="C66" s="31" t="s">
        <v>78</v>
      </c>
      <c r="D66" s="31" t="s">
        <v>75</v>
      </c>
      <c r="E66" s="6" t="s">
        <v>1014</v>
      </c>
      <c r="F66" s="31" t="s">
        <v>1012</v>
      </c>
      <c r="G66" s="6">
        <v>37653</v>
      </c>
      <c r="H66" s="6">
        <v>37650</v>
      </c>
      <c r="I66" s="7">
        <v>-120000</v>
      </c>
      <c r="J66" s="7">
        <v>16763.306400000001</v>
      </c>
      <c r="K66" s="32">
        <v>2.8800001000000002</v>
      </c>
      <c r="L66" s="32">
        <v>4.0925000000000002</v>
      </c>
      <c r="M66" s="34">
        <v>0.313</v>
      </c>
      <c r="N66" s="33">
        <v>-20301.674900000002</v>
      </c>
      <c r="O66" s="35">
        <v>0</v>
      </c>
      <c r="U66" s="63"/>
      <c r="V66" s="67"/>
      <c r="W66" s="67"/>
      <c r="X66" s="67"/>
      <c r="Y66" s="67"/>
      <c r="Z66" s="67"/>
      <c r="AA66" s="67"/>
      <c r="AB66" s="67"/>
      <c r="AC66" s="67"/>
      <c r="AD66" s="67"/>
      <c r="AE66" s="67"/>
      <c r="AF66" s="67"/>
      <c r="AG66" s="67"/>
      <c r="AH66" s="67"/>
      <c r="AI66" s="67"/>
      <c r="AJ66" s="67"/>
      <c r="AK66" s="67"/>
      <c r="AL66" s="67"/>
      <c r="AM66" s="67"/>
      <c r="AN66" s="67"/>
      <c r="AO66" s="67"/>
      <c r="AP66" s="67"/>
      <c r="AQ66" s="67"/>
      <c r="AR66" s="67"/>
      <c r="AS66" s="67"/>
      <c r="AT66" s="67"/>
      <c r="AU66" s="67"/>
      <c r="AV66" s="67"/>
      <c r="AW66" s="67"/>
      <c r="AX66" s="67"/>
      <c r="AY66" s="67"/>
      <c r="AZ66" s="67"/>
      <c r="BA66" s="67"/>
      <c r="BB66" s="67"/>
      <c r="BC66" s="67"/>
      <c r="BD66" s="67"/>
      <c r="BE66" s="67"/>
      <c r="BF66" s="67"/>
      <c r="BG66" s="67"/>
      <c r="BH66" s="67"/>
      <c r="BI66" s="67"/>
      <c r="BJ66" s="67"/>
      <c r="BK66" s="67"/>
      <c r="BL66" s="67"/>
      <c r="BM66" s="67"/>
      <c r="BN66" s="67"/>
      <c r="BO66" s="67"/>
      <c r="BP66" s="67"/>
      <c r="BQ66" s="67"/>
      <c r="BR66" s="67"/>
      <c r="BS66" s="67"/>
      <c r="BT66" s="67"/>
      <c r="BU66" s="67"/>
      <c r="BV66" s="67"/>
      <c r="BW66" s="67"/>
      <c r="BX66" s="67"/>
      <c r="BY66" s="67"/>
      <c r="BZ66" s="67"/>
      <c r="CA66" s="67"/>
      <c r="CB66" s="67"/>
    </row>
    <row r="67" spans="1:80" x14ac:dyDescent="0.2">
      <c r="A67" s="31" t="s">
        <v>1008</v>
      </c>
      <c r="B67" s="31" t="s">
        <v>1018</v>
      </c>
      <c r="C67" s="31" t="s">
        <v>78</v>
      </c>
      <c r="D67" s="31" t="s">
        <v>75</v>
      </c>
      <c r="E67" s="6" t="s">
        <v>1014</v>
      </c>
      <c r="F67" s="31" t="s">
        <v>1012</v>
      </c>
      <c r="G67" s="6">
        <v>37681</v>
      </c>
      <c r="H67" s="6">
        <v>37678</v>
      </c>
      <c r="I67" s="7">
        <v>-120000</v>
      </c>
      <c r="J67" s="7">
        <v>19452.986400000002</v>
      </c>
      <c r="K67" s="32">
        <v>2.8800001000000002</v>
      </c>
      <c r="L67" s="32">
        <v>3.9</v>
      </c>
      <c r="M67" s="34">
        <v>0.30499999999999999</v>
      </c>
      <c r="N67" s="33">
        <v>-23301.358700000001</v>
      </c>
      <c r="O67" s="35">
        <v>0</v>
      </c>
      <c r="U67" s="63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7"/>
      <c r="AO67" s="67"/>
      <c r="AP67" s="67"/>
      <c r="AQ67" s="67"/>
      <c r="AR67" s="67"/>
      <c r="AS67" s="67"/>
      <c r="AT67" s="67"/>
      <c r="AU67" s="67"/>
      <c r="AV67" s="67"/>
      <c r="AW67" s="67"/>
      <c r="AX67" s="67"/>
      <c r="AY67" s="67"/>
      <c r="AZ67" s="67"/>
      <c r="BA67" s="67"/>
      <c r="BB67" s="67"/>
      <c r="BC67" s="67"/>
      <c r="BD67" s="67"/>
      <c r="BE67" s="67"/>
      <c r="BF67" s="67"/>
      <c r="BG67" s="67"/>
      <c r="BH67" s="67"/>
      <c r="BI67" s="67"/>
      <c r="BJ67" s="67"/>
      <c r="BK67" s="67"/>
      <c r="BL67" s="67"/>
      <c r="BM67" s="67"/>
      <c r="BN67" s="67"/>
      <c r="BO67" s="67"/>
      <c r="BP67" s="67"/>
      <c r="BQ67" s="67"/>
      <c r="BR67" s="67"/>
      <c r="BS67" s="67"/>
      <c r="BT67" s="67"/>
      <c r="BU67" s="67"/>
      <c r="BV67" s="67"/>
      <c r="BW67" s="67"/>
      <c r="BX67" s="67"/>
      <c r="BY67" s="67"/>
      <c r="BZ67" s="67"/>
      <c r="CA67" s="67"/>
      <c r="CB67" s="67"/>
    </row>
    <row r="68" spans="1:80" x14ac:dyDescent="0.2">
      <c r="A68" s="31" t="s">
        <v>1008</v>
      </c>
      <c r="B68" s="31" t="s">
        <v>1018</v>
      </c>
      <c r="C68" s="31" t="s">
        <v>78</v>
      </c>
      <c r="D68" s="31" t="s">
        <v>75</v>
      </c>
      <c r="E68" s="6" t="s">
        <v>1014</v>
      </c>
      <c r="F68" s="31" t="s">
        <v>1012</v>
      </c>
      <c r="G68" s="6">
        <v>37712</v>
      </c>
      <c r="H68" s="6">
        <v>37707</v>
      </c>
      <c r="I68" s="7">
        <v>-120000</v>
      </c>
      <c r="J68" s="7">
        <v>23817.625700000001</v>
      </c>
      <c r="K68" s="32">
        <v>2.8800001000000002</v>
      </c>
      <c r="L68" s="32">
        <v>3.64</v>
      </c>
      <c r="M68" s="34">
        <v>0.29499999999999998</v>
      </c>
      <c r="N68" s="33">
        <v>-28013.693800000001</v>
      </c>
      <c r="O68" s="35">
        <v>0</v>
      </c>
      <c r="U68" s="63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7"/>
      <c r="AO68" s="67"/>
      <c r="AP68" s="67"/>
      <c r="AQ68" s="67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67"/>
      <c r="BE68" s="67"/>
      <c r="BF68" s="67"/>
      <c r="BG68" s="67"/>
      <c r="BH68" s="67"/>
      <c r="BI68" s="67"/>
      <c r="BJ68" s="67"/>
      <c r="BK68" s="67"/>
      <c r="BL68" s="67"/>
      <c r="BM68" s="67"/>
      <c r="BN68" s="67"/>
      <c r="BO68" s="67"/>
      <c r="BP68" s="67"/>
      <c r="BQ68" s="67"/>
      <c r="BR68" s="67"/>
      <c r="BS68" s="67"/>
      <c r="BT68" s="67"/>
      <c r="BU68" s="67"/>
      <c r="BV68" s="67"/>
      <c r="BW68" s="67"/>
      <c r="BX68" s="67"/>
      <c r="BY68" s="67"/>
      <c r="BZ68" s="67"/>
      <c r="CA68" s="67"/>
      <c r="CB68" s="67"/>
    </row>
    <row r="69" spans="1:80" x14ac:dyDescent="0.2">
      <c r="A69" s="31" t="s">
        <v>1008</v>
      </c>
      <c r="B69" s="31" t="s">
        <v>1018</v>
      </c>
      <c r="C69" s="31" t="s">
        <v>78</v>
      </c>
      <c r="D69" s="31" t="s">
        <v>75</v>
      </c>
      <c r="E69" s="6" t="s">
        <v>1014</v>
      </c>
      <c r="F69" s="31" t="s">
        <v>1012</v>
      </c>
      <c r="G69" s="6">
        <v>37742</v>
      </c>
      <c r="H69" s="6">
        <v>37739</v>
      </c>
      <c r="I69" s="7">
        <v>-120000</v>
      </c>
      <c r="J69" s="7">
        <v>24977.170399999999</v>
      </c>
      <c r="K69" s="32">
        <v>2.8800001000000002</v>
      </c>
      <c r="L69" s="32">
        <v>3.577</v>
      </c>
      <c r="M69" s="34">
        <v>0.28999999999999998</v>
      </c>
      <c r="N69" s="33">
        <v>-29506.5308</v>
      </c>
      <c r="O69" s="35">
        <v>0</v>
      </c>
      <c r="U69" s="63"/>
      <c r="V69" s="67"/>
      <c r="W69" s="67"/>
      <c r="X69" s="67"/>
      <c r="Y69" s="67"/>
      <c r="Z69" s="67"/>
      <c r="AA69" s="67"/>
      <c r="AB69" s="67"/>
      <c r="AC69" s="67"/>
      <c r="AD69" s="67"/>
      <c r="AE69" s="67"/>
      <c r="AF69" s="67"/>
      <c r="AG69" s="67"/>
      <c r="AH69" s="67"/>
      <c r="AI69" s="67"/>
      <c r="AJ69" s="67"/>
      <c r="AK69" s="67"/>
      <c r="AL69" s="67"/>
      <c r="AM69" s="67"/>
      <c r="AN69" s="67"/>
      <c r="AO69" s="67"/>
      <c r="AP69" s="67"/>
      <c r="AQ69" s="67"/>
      <c r="AR69" s="67"/>
      <c r="AS69" s="67"/>
      <c r="AT69" s="67"/>
      <c r="AU69" s="67"/>
      <c r="AV69" s="67"/>
      <c r="AW69" s="67"/>
      <c r="AX69" s="67"/>
      <c r="AY69" s="67"/>
      <c r="AZ69" s="67"/>
      <c r="BA69" s="67"/>
      <c r="BB69" s="67"/>
      <c r="BC69" s="67"/>
      <c r="BD69" s="67"/>
      <c r="BE69" s="67"/>
      <c r="BF69" s="67"/>
      <c r="BG69" s="67"/>
      <c r="BH69" s="67"/>
      <c r="BI69" s="67"/>
      <c r="BJ69" s="67"/>
      <c r="BK69" s="67"/>
      <c r="BL69" s="67"/>
      <c r="BM69" s="67"/>
      <c r="BN69" s="67"/>
      <c r="BO69" s="67"/>
      <c r="BP69" s="67"/>
      <c r="BQ69" s="67"/>
      <c r="BR69" s="67"/>
      <c r="BS69" s="67"/>
      <c r="BT69" s="67"/>
      <c r="BU69" s="67"/>
      <c r="BV69" s="67"/>
      <c r="BW69" s="67"/>
      <c r="BX69" s="67"/>
      <c r="BY69" s="67"/>
      <c r="BZ69" s="67"/>
      <c r="CA69" s="67"/>
      <c r="CB69" s="67"/>
    </row>
    <row r="70" spans="1:80" x14ac:dyDescent="0.2">
      <c r="A70" s="31" t="s">
        <v>1008</v>
      </c>
      <c r="B70" s="31" t="s">
        <v>1018</v>
      </c>
      <c r="C70" s="31" t="s">
        <v>78</v>
      </c>
      <c r="D70" s="31" t="s">
        <v>75</v>
      </c>
      <c r="E70" s="6" t="s">
        <v>1014</v>
      </c>
      <c r="F70" s="31" t="s">
        <v>1012</v>
      </c>
      <c r="G70" s="6">
        <v>37773</v>
      </c>
      <c r="H70" s="6">
        <v>37769</v>
      </c>
      <c r="I70" s="7">
        <v>-120000</v>
      </c>
      <c r="J70" s="7">
        <v>24842.443500000001</v>
      </c>
      <c r="K70" s="32">
        <v>2.8800001000000002</v>
      </c>
      <c r="L70" s="32">
        <v>3.585</v>
      </c>
      <c r="M70" s="34">
        <v>0.28999999999999998</v>
      </c>
      <c r="N70" s="33">
        <v>-30058.6816</v>
      </c>
      <c r="O70" s="35">
        <v>0</v>
      </c>
      <c r="U70" s="63"/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7"/>
      <c r="AJ70" s="67"/>
      <c r="AK70" s="67"/>
      <c r="AL70" s="67"/>
      <c r="AM70" s="67"/>
      <c r="AN70" s="67"/>
      <c r="AO70" s="67"/>
      <c r="AP70" s="67"/>
      <c r="AQ70" s="67"/>
      <c r="AR70" s="67"/>
      <c r="AS70" s="67"/>
      <c r="AT70" s="67"/>
      <c r="AU70" s="67"/>
      <c r="AV70" s="67"/>
      <c r="AW70" s="67"/>
      <c r="AX70" s="67"/>
      <c r="AY70" s="67"/>
      <c r="AZ70" s="67"/>
      <c r="BA70" s="67"/>
      <c r="BB70" s="67"/>
      <c r="BC70" s="67"/>
      <c r="BD70" s="67"/>
      <c r="BE70" s="67"/>
      <c r="BF70" s="67"/>
      <c r="BG70" s="67"/>
      <c r="BH70" s="67"/>
      <c r="BI70" s="67"/>
      <c r="BJ70" s="67"/>
      <c r="BK70" s="67"/>
      <c r="BL70" s="67"/>
      <c r="BM70" s="67"/>
      <c r="BN70" s="67"/>
      <c r="BO70" s="67"/>
      <c r="BP70" s="67"/>
      <c r="BQ70" s="67"/>
      <c r="BR70" s="67"/>
      <c r="BS70" s="67"/>
      <c r="BT70" s="67"/>
      <c r="BU70" s="67"/>
      <c r="BV70" s="67"/>
      <c r="BW70" s="67"/>
      <c r="BX70" s="67"/>
      <c r="BY70" s="67"/>
      <c r="BZ70" s="67"/>
      <c r="CA70" s="67"/>
      <c r="CB70" s="67"/>
    </row>
    <row r="71" spans="1:80" x14ac:dyDescent="0.2">
      <c r="A71" s="31" t="s">
        <v>1008</v>
      </c>
      <c r="B71" s="31" t="s">
        <v>1018</v>
      </c>
      <c r="C71" s="31" t="s">
        <v>78</v>
      </c>
      <c r="D71" s="31" t="s">
        <v>75</v>
      </c>
      <c r="E71" s="6" t="s">
        <v>1014</v>
      </c>
      <c r="F71" s="31" t="s">
        <v>1012</v>
      </c>
      <c r="G71" s="6">
        <v>37803</v>
      </c>
      <c r="H71" s="6">
        <v>37798</v>
      </c>
      <c r="I71" s="7">
        <v>-120000</v>
      </c>
      <c r="J71" s="7">
        <v>24565.492600000001</v>
      </c>
      <c r="K71" s="32">
        <v>2.8800001000000002</v>
      </c>
      <c r="L71" s="32">
        <v>3.6</v>
      </c>
      <c r="M71" s="34">
        <v>0.28999999999999998</v>
      </c>
      <c r="N71" s="33">
        <v>-30394.803</v>
      </c>
      <c r="O71" s="35">
        <v>0</v>
      </c>
      <c r="U71" s="63"/>
      <c r="V71" s="67"/>
      <c r="W71" s="67"/>
      <c r="X71" s="67"/>
      <c r="Y71" s="67"/>
      <c r="Z71" s="67"/>
      <c r="AA71" s="67"/>
      <c r="AB71" s="67"/>
      <c r="AC71" s="67"/>
      <c r="AD71" s="67"/>
      <c r="AE71" s="67"/>
      <c r="AF71" s="67"/>
      <c r="AG71" s="67"/>
      <c r="AH71" s="67"/>
      <c r="AI71" s="67"/>
      <c r="AJ71" s="67"/>
      <c r="AK71" s="67"/>
      <c r="AL71" s="67"/>
      <c r="AM71" s="67"/>
      <c r="AN71" s="67"/>
      <c r="AO71" s="67"/>
      <c r="AP71" s="67"/>
      <c r="AQ71" s="67"/>
      <c r="AR71" s="67"/>
      <c r="AS71" s="67"/>
      <c r="AT71" s="67"/>
      <c r="AU71" s="67"/>
      <c r="AV71" s="67"/>
      <c r="AW71" s="67"/>
      <c r="AX71" s="67"/>
      <c r="AY71" s="67"/>
      <c r="AZ71" s="67"/>
      <c r="BA71" s="67"/>
      <c r="BB71" s="67"/>
      <c r="BC71" s="67"/>
      <c r="BD71" s="67"/>
      <c r="BE71" s="67"/>
      <c r="BF71" s="67"/>
      <c r="BG71" s="67"/>
      <c r="BH71" s="67"/>
      <c r="BI71" s="67"/>
      <c r="BJ71" s="67"/>
      <c r="BK71" s="67"/>
      <c r="BL71" s="67"/>
      <c r="BM71" s="67"/>
      <c r="BN71" s="67"/>
      <c r="BO71" s="67"/>
      <c r="BP71" s="67"/>
      <c r="BQ71" s="67"/>
      <c r="BR71" s="67"/>
      <c r="BS71" s="67"/>
      <c r="BT71" s="67"/>
      <c r="BU71" s="67"/>
      <c r="BV71" s="67"/>
      <c r="BW71" s="67"/>
      <c r="BX71" s="67"/>
      <c r="BY71" s="67"/>
      <c r="BZ71" s="67"/>
      <c r="CA71" s="67"/>
      <c r="CB71" s="67"/>
    </row>
    <row r="72" spans="1:80" x14ac:dyDescent="0.2">
      <c r="A72" s="31" t="s">
        <v>1008</v>
      </c>
      <c r="B72" s="31" t="s">
        <v>1018</v>
      </c>
      <c r="C72" s="31" t="s">
        <v>78</v>
      </c>
      <c r="D72" s="31" t="s">
        <v>75</v>
      </c>
      <c r="E72" s="6" t="s">
        <v>1014</v>
      </c>
      <c r="F72" s="31" t="s">
        <v>1012</v>
      </c>
      <c r="G72" s="6">
        <v>37834</v>
      </c>
      <c r="H72" s="6">
        <v>37831</v>
      </c>
      <c r="I72" s="7">
        <v>-120000</v>
      </c>
      <c r="J72" s="7">
        <v>24672.568500000001</v>
      </c>
      <c r="K72" s="32">
        <v>2.8800001000000002</v>
      </c>
      <c r="L72" s="32">
        <v>3.5950000000000002</v>
      </c>
      <c r="M72" s="34">
        <v>0.28999999999999998</v>
      </c>
      <c r="N72" s="33">
        <v>-31298.9293</v>
      </c>
      <c r="O72" s="35">
        <v>0</v>
      </c>
      <c r="U72" s="63"/>
      <c r="V72" s="67"/>
      <c r="W72" s="67"/>
      <c r="X72" s="67"/>
      <c r="Y72" s="67"/>
      <c r="Z72" s="67"/>
      <c r="AA72" s="67"/>
      <c r="AB72" s="67"/>
      <c r="AC72" s="67"/>
      <c r="AD72" s="67"/>
      <c r="AE72" s="67"/>
      <c r="AF72" s="67"/>
      <c r="AG72" s="67"/>
      <c r="AH72" s="67"/>
      <c r="AI72" s="67"/>
      <c r="AJ72" s="67"/>
      <c r="AK72" s="67"/>
      <c r="AL72" s="67"/>
      <c r="AM72" s="67"/>
      <c r="AN72" s="67"/>
      <c r="AO72" s="67"/>
      <c r="AP72" s="67"/>
      <c r="AQ72" s="67"/>
      <c r="AR72" s="67"/>
      <c r="AS72" s="67"/>
      <c r="AT72" s="67"/>
      <c r="AU72" s="67"/>
      <c r="AV72" s="67"/>
      <c r="AW72" s="67"/>
      <c r="AX72" s="67"/>
      <c r="AY72" s="67"/>
      <c r="AZ72" s="67"/>
      <c r="BA72" s="67"/>
      <c r="BB72" s="67"/>
      <c r="BC72" s="67"/>
      <c r="BD72" s="67"/>
      <c r="BE72" s="67"/>
      <c r="BF72" s="67"/>
      <c r="BG72" s="67"/>
      <c r="BH72" s="67"/>
      <c r="BI72" s="67"/>
      <c r="BJ72" s="67"/>
      <c r="BK72" s="67"/>
      <c r="BL72" s="67"/>
      <c r="BM72" s="67"/>
      <c r="BN72" s="67"/>
      <c r="BO72" s="67"/>
      <c r="BP72" s="67"/>
      <c r="BQ72" s="67"/>
      <c r="BR72" s="67"/>
      <c r="BS72" s="67"/>
      <c r="BT72" s="67"/>
      <c r="BU72" s="67"/>
      <c r="BV72" s="67"/>
      <c r="BW72" s="67"/>
      <c r="BX72" s="67"/>
      <c r="BY72" s="67"/>
      <c r="BZ72" s="67"/>
      <c r="CA72" s="67"/>
      <c r="CB72" s="67"/>
    </row>
    <row r="73" spans="1:80" x14ac:dyDescent="0.2">
      <c r="A73" s="31" t="s">
        <v>1008</v>
      </c>
      <c r="B73" s="31" t="s">
        <v>1018</v>
      </c>
      <c r="C73" s="31" t="s">
        <v>78</v>
      </c>
      <c r="D73" s="31" t="s">
        <v>75</v>
      </c>
      <c r="E73" s="6" t="s">
        <v>1014</v>
      </c>
      <c r="F73" s="31" t="s">
        <v>1012</v>
      </c>
      <c r="G73" s="6">
        <v>37865</v>
      </c>
      <c r="H73" s="6">
        <v>37860</v>
      </c>
      <c r="I73" s="7">
        <v>-120000</v>
      </c>
      <c r="J73" s="7">
        <v>24446.084299999999</v>
      </c>
      <c r="K73" s="32">
        <v>2.8800001000000002</v>
      </c>
      <c r="L73" s="32">
        <v>3.6070000000000002</v>
      </c>
      <c r="M73" s="34">
        <v>0.28999999999999998</v>
      </c>
      <c r="N73" s="33">
        <v>-31671.6158</v>
      </c>
      <c r="O73" s="35">
        <v>0</v>
      </c>
      <c r="U73" s="63"/>
      <c r="V73" s="67"/>
      <c r="W73" s="67"/>
      <c r="X73" s="67"/>
      <c r="Y73" s="67"/>
      <c r="Z73" s="67"/>
      <c r="AA73" s="67"/>
      <c r="AB73" s="67"/>
      <c r="AC73" s="67"/>
      <c r="AD73" s="67"/>
      <c r="AE73" s="67"/>
      <c r="AF73" s="67"/>
      <c r="AG73" s="67"/>
      <c r="AH73" s="67"/>
      <c r="AI73" s="67"/>
      <c r="AJ73" s="67"/>
      <c r="AK73" s="67"/>
      <c r="AL73" s="67"/>
      <c r="AM73" s="67"/>
      <c r="AN73" s="67"/>
      <c r="AO73" s="67"/>
      <c r="AP73" s="67"/>
      <c r="AQ73" s="67"/>
      <c r="AR73" s="67"/>
      <c r="AS73" s="67"/>
      <c r="AT73" s="67"/>
      <c r="AU73" s="67"/>
      <c r="AV73" s="67"/>
      <c r="AW73" s="67"/>
      <c r="AX73" s="67"/>
      <c r="AY73" s="67"/>
      <c r="AZ73" s="67"/>
      <c r="BA73" s="67"/>
      <c r="BB73" s="67"/>
      <c r="BC73" s="67"/>
      <c r="BD73" s="67"/>
      <c r="BE73" s="67"/>
      <c r="BF73" s="67"/>
      <c r="BG73" s="67"/>
      <c r="BH73" s="67"/>
      <c r="BI73" s="67"/>
      <c r="BJ73" s="67"/>
      <c r="BK73" s="67"/>
      <c r="BL73" s="67"/>
      <c r="BM73" s="67"/>
      <c r="BN73" s="67"/>
      <c r="BO73" s="67"/>
      <c r="BP73" s="67"/>
      <c r="BQ73" s="67"/>
      <c r="BR73" s="67"/>
      <c r="BS73" s="67"/>
      <c r="BT73" s="67"/>
      <c r="BU73" s="67"/>
      <c r="BV73" s="67"/>
      <c r="BW73" s="67"/>
      <c r="BX73" s="67"/>
      <c r="BY73" s="67"/>
      <c r="BZ73" s="67"/>
      <c r="CA73" s="67"/>
      <c r="CB73" s="67"/>
    </row>
    <row r="74" spans="1:80" x14ac:dyDescent="0.2">
      <c r="A74" s="31" t="s">
        <v>1008</v>
      </c>
      <c r="B74" s="31" t="s">
        <v>1018</v>
      </c>
      <c r="C74" s="31" t="s">
        <v>78</v>
      </c>
      <c r="D74" s="31" t="s">
        <v>75</v>
      </c>
      <c r="E74" s="6" t="s">
        <v>1014</v>
      </c>
      <c r="F74" s="31" t="s">
        <v>1012</v>
      </c>
      <c r="G74" s="6">
        <v>37895</v>
      </c>
      <c r="H74" s="6">
        <v>37890</v>
      </c>
      <c r="I74" s="7">
        <v>-120000</v>
      </c>
      <c r="J74" s="7">
        <v>24111.294600000001</v>
      </c>
      <c r="K74" s="32">
        <v>2.8800001000000002</v>
      </c>
      <c r="L74" s="32">
        <v>3.625</v>
      </c>
      <c r="M74" s="34">
        <v>0.28999999999999998</v>
      </c>
      <c r="N74" s="33">
        <v>-31907.1041</v>
      </c>
      <c r="O74" s="35">
        <v>0</v>
      </c>
      <c r="U74" s="63"/>
      <c r="V74" s="67"/>
      <c r="W74" s="67"/>
      <c r="X74" s="67"/>
      <c r="Y74" s="67"/>
      <c r="Z74" s="67"/>
      <c r="AA74" s="67"/>
      <c r="AB74" s="67"/>
      <c r="AC74" s="67"/>
      <c r="AD74" s="67"/>
      <c r="AE74" s="67"/>
      <c r="AF74" s="67"/>
      <c r="AG74" s="67"/>
      <c r="AH74" s="67"/>
      <c r="AI74" s="67"/>
      <c r="AJ74" s="67"/>
      <c r="AK74" s="67"/>
      <c r="AL74" s="67"/>
      <c r="AM74" s="67"/>
      <c r="AN74" s="67"/>
      <c r="AO74" s="67"/>
      <c r="AP74" s="67"/>
      <c r="AQ74" s="67"/>
      <c r="AR74" s="67"/>
      <c r="AS74" s="67"/>
      <c r="AT74" s="67"/>
      <c r="AU74" s="67"/>
      <c r="AV74" s="67"/>
      <c r="AW74" s="67"/>
      <c r="AX74" s="67"/>
      <c r="AY74" s="67"/>
      <c r="AZ74" s="67"/>
      <c r="BA74" s="67"/>
      <c r="BB74" s="67"/>
      <c r="BC74" s="67"/>
      <c r="BD74" s="67"/>
      <c r="BE74" s="67"/>
      <c r="BF74" s="67"/>
      <c r="BG74" s="67"/>
      <c r="BH74" s="67"/>
      <c r="BI74" s="67"/>
      <c r="BJ74" s="67"/>
      <c r="BK74" s="67"/>
      <c r="BL74" s="67"/>
      <c r="BM74" s="67"/>
      <c r="BN74" s="67"/>
      <c r="BO74" s="67"/>
      <c r="BP74" s="67"/>
      <c r="BQ74" s="67"/>
      <c r="BR74" s="67"/>
      <c r="BS74" s="67"/>
      <c r="BT74" s="67"/>
      <c r="BU74" s="67"/>
      <c r="BV74" s="67"/>
      <c r="BW74" s="67"/>
      <c r="BX74" s="67"/>
      <c r="BY74" s="67"/>
      <c r="BZ74" s="67"/>
      <c r="CA74" s="67"/>
      <c r="CB74" s="67"/>
    </row>
    <row r="75" spans="1:80" x14ac:dyDescent="0.2">
      <c r="A75" s="31" t="s">
        <v>1008</v>
      </c>
      <c r="B75" s="31" t="s">
        <v>1018</v>
      </c>
      <c r="C75" s="31" t="s">
        <v>78</v>
      </c>
      <c r="D75" s="31" t="s">
        <v>75</v>
      </c>
      <c r="E75" s="6" t="s">
        <v>1014</v>
      </c>
      <c r="F75" s="31" t="s">
        <v>1012</v>
      </c>
      <c r="G75" s="6">
        <v>37926</v>
      </c>
      <c r="H75" s="6">
        <v>37923</v>
      </c>
      <c r="I75" s="7">
        <v>-120000</v>
      </c>
      <c r="J75" s="7">
        <v>21902.522799999999</v>
      </c>
      <c r="K75" s="32">
        <v>2.8800001000000002</v>
      </c>
      <c r="L75" s="32">
        <v>3.76</v>
      </c>
      <c r="M75" s="34">
        <v>0.29299999999999998</v>
      </c>
      <c r="N75" s="33">
        <v>-30095.908299999999</v>
      </c>
      <c r="O75" s="35">
        <v>0</v>
      </c>
      <c r="U75" s="63"/>
      <c r="V75" s="67"/>
      <c r="W75" s="67"/>
      <c r="X75" s="67"/>
      <c r="Y75" s="67"/>
      <c r="Z75" s="67"/>
      <c r="AA75" s="67"/>
      <c r="AB75" s="67"/>
      <c r="AC75" s="67"/>
      <c r="AD75" s="67"/>
      <c r="AE75" s="67"/>
      <c r="AF75" s="67"/>
      <c r="AG75" s="67"/>
      <c r="AH75" s="67"/>
      <c r="AI75" s="67"/>
      <c r="AJ75" s="67"/>
      <c r="AK75" s="67"/>
      <c r="AL75" s="67"/>
      <c r="AM75" s="67"/>
      <c r="AN75" s="67"/>
      <c r="AO75" s="67"/>
      <c r="AP75" s="67"/>
      <c r="AQ75" s="67"/>
      <c r="AR75" s="67"/>
      <c r="AS75" s="67"/>
      <c r="AT75" s="67"/>
      <c r="AU75" s="67"/>
      <c r="AV75" s="67"/>
      <c r="AW75" s="67"/>
      <c r="AX75" s="67"/>
      <c r="AY75" s="67"/>
      <c r="AZ75" s="67"/>
      <c r="BA75" s="67"/>
      <c r="BB75" s="67"/>
      <c r="BC75" s="67"/>
      <c r="BD75" s="67"/>
      <c r="BE75" s="67"/>
      <c r="BF75" s="67"/>
      <c r="BG75" s="67"/>
      <c r="BH75" s="67"/>
      <c r="BI75" s="67"/>
      <c r="BJ75" s="67"/>
      <c r="BK75" s="67"/>
      <c r="BL75" s="67"/>
      <c r="BM75" s="67"/>
      <c r="BN75" s="67"/>
      <c r="BO75" s="67"/>
      <c r="BP75" s="67"/>
      <c r="BQ75" s="67"/>
      <c r="BR75" s="67"/>
      <c r="BS75" s="67"/>
      <c r="BT75" s="67"/>
      <c r="BU75" s="67"/>
      <c r="BV75" s="67"/>
      <c r="BW75" s="67"/>
      <c r="BX75" s="67"/>
      <c r="BY75" s="67"/>
      <c r="BZ75" s="67"/>
      <c r="CA75" s="67"/>
      <c r="CB75" s="67"/>
    </row>
    <row r="76" spans="1:80" x14ac:dyDescent="0.2">
      <c r="A76" s="31" t="s">
        <v>1008</v>
      </c>
      <c r="B76" s="31" t="s">
        <v>1018</v>
      </c>
      <c r="C76" s="31" t="s">
        <v>78</v>
      </c>
      <c r="D76" s="31" t="s">
        <v>75</v>
      </c>
      <c r="E76" s="6" t="s">
        <v>1014</v>
      </c>
      <c r="F76" s="31" t="s">
        <v>1012</v>
      </c>
      <c r="G76" s="6">
        <v>37956</v>
      </c>
      <c r="H76" s="6">
        <v>37950</v>
      </c>
      <c r="I76" s="7">
        <v>-120000</v>
      </c>
      <c r="J76" s="7">
        <v>20123.898099999999</v>
      </c>
      <c r="K76" s="32">
        <v>2.8800001000000002</v>
      </c>
      <c r="L76" s="32">
        <v>3.8824999999999998</v>
      </c>
      <c r="M76" s="34">
        <v>0.29499999999999998</v>
      </c>
      <c r="N76" s="33">
        <v>-28480.8724</v>
      </c>
      <c r="O76" s="35">
        <v>0</v>
      </c>
      <c r="U76" s="63"/>
      <c r="V76" s="67"/>
      <c r="W76" s="67"/>
      <c r="X76" s="67"/>
      <c r="Y76" s="67"/>
      <c r="Z76" s="67"/>
      <c r="AA76" s="67"/>
      <c r="AB76" s="67"/>
      <c r="AC76" s="67"/>
      <c r="AD76" s="67"/>
      <c r="AE76" s="67"/>
      <c r="AF76" s="67"/>
      <c r="AG76" s="67"/>
      <c r="AH76" s="67"/>
      <c r="AI76" s="67"/>
      <c r="AJ76" s="67"/>
      <c r="AK76" s="67"/>
      <c r="AL76" s="67"/>
      <c r="AM76" s="67"/>
      <c r="AN76" s="67"/>
      <c r="AO76" s="67"/>
      <c r="AP76" s="67"/>
      <c r="AQ76" s="67"/>
      <c r="AR76" s="67"/>
      <c r="AS76" s="67"/>
      <c r="AT76" s="67"/>
      <c r="AU76" s="67"/>
      <c r="AV76" s="67"/>
      <c r="AW76" s="67"/>
      <c r="AX76" s="67"/>
      <c r="AY76" s="67"/>
      <c r="AZ76" s="67"/>
      <c r="BA76" s="67"/>
      <c r="BB76" s="67"/>
      <c r="BC76" s="67"/>
      <c r="BD76" s="67"/>
      <c r="BE76" s="67"/>
      <c r="BF76" s="67"/>
      <c r="BG76" s="67"/>
      <c r="BH76" s="67"/>
      <c r="BI76" s="67"/>
      <c r="BJ76" s="67"/>
      <c r="BK76" s="67"/>
      <c r="BL76" s="67"/>
      <c r="BM76" s="67"/>
      <c r="BN76" s="67"/>
      <c r="BO76" s="67"/>
      <c r="BP76" s="67"/>
      <c r="BQ76" s="67"/>
      <c r="BR76" s="67"/>
      <c r="BS76" s="67"/>
      <c r="BT76" s="67"/>
      <c r="BU76" s="67"/>
      <c r="BV76" s="67"/>
      <c r="BW76" s="67"/>
      <c r="BX76" s="67"/>
      <c r="BY76" s="67"/>
      <c r="BZ76" s="67"/>
      <c r="CA76" s="67"/>
      <c r="CB76" s="67"/>
    </row>
    <row r="77" spans="1:80" x14ac:dyDescent="0.2">
      <c r="A77" s="31"/>
      <c r="B77" s="31"/>
      <c r="C77" s="31"/>
      <c r="D77" s="31"/>
      <c r="F77" s="31"/>
      <c r="U77" s="63"/>
      <c r="V77" s="67"/>
      <c r="W77" s="67"/>
      <c r="X77" s="67"/>
      <c r="Y77" s="67"/>
      <c r="Z77" s="67"/>
      <c r="AA77" s="67"/>
      <c r="AB77" s="67"/>
      <c r="AC77" s="67"/>
      <c r="AD77" s="67"/>
      <c r="AE77" s="67"/>
      <c r="AF77" s="67"/>
      <c r="AG77" s="67"/>
      <c r="AH77" s="67"/>
      <c r="AI77" s="67"/>
      <c r="AJ77" s="67"/>
      <c r="AK77" s="67"/>
      <c r="AL77" s="67"/>
      <c r="AM77" s="67"/>
      <c r="AN77" s="67"/>
      <c r="AO77" s="67"/>
      <c r="AP77" s="67"/>
      <c r="AQ77" s="67"/>
      <c r="AR77" s="67"/>
      <c r="AS77" s="67"/>
      <c r="AT77" s="67"/>
      <c r="AU77" s="67"/>
      <c r="AV77" s="67"/>
      <c r="AW77" s="67"/>
      <c r="AX77" s="67"/>
      <c r="AY77" s="67"/>
      <c r="AZ77" s="67"/>
      <c r="BA77" s="67"/>
      <c r="BB77" s="67"/>
      <c r="BC77" s="67"/>
      <c r="BD77" s="67"/>
      <c r="BE77" s="67"/>
      <c r="BF77" s="67"/>
      <c r="BG77" s="67"/>
      <c r="BH77" s="67"/>
      <c r="BI77" s="67"/>
      <c r="BJ77" s="67"/>
      <c r="BK77" s="67"/>
      <c r="BL77" s="67"/>
      <c r="BM77" s="67"/>
      <c r="BN77" s="67"/>
      <c r="BO77" s="67"/>
      <c r="BP77" s="67"/>
      <c r="BQ77" s="67"/>
      <c r="BR77" s="67"/>
      <c r="BS77" s="67"/>
      <c r="BT77" s="67"/>
      <c r="BU77" s="67"/>
      <c r="BV77" s="67"/>
      <c r="BW77" s="67"/>
      <c r="BX77" s="67"/>
      <c r="BY77" s="67"/>
      <c r="BZ77" s="67"/>
      <c r="CA77" s="67"/>
      <c r="CB77" s="67"/>
    </row>
    <row r="78" spans="1:80" x14ac:dyDescent="0.2">
      <c r="A78" s="31"/>
      <c r="B78" s="31"/>
      <c r="C78" s="31"/>
      <c r="D78" s="31"/>
      <c r="F78" s="31"/>
      <c r="U78" s="63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/>
      <c r="AU78" s="67"/>
      <c r="AV78" s="67"/>
      <c r="AW78" s="67"/>
      <c r="AX78" s="67"/>
      <c r="AY78" s="67"/>
      <c r="AZ78" s="67"/>
      <c r="BA78" s="67"/>
      <c r="BB78" s="67"/>
      <c r="BC78" s="67"/>
      <c r="BD78" s="67"/>
      <c r="BE78" s="67"/>
      <c r="BF78" s="67"/>
      <c r="BG78" s="67"/>
      <c r="BH78" s="67"/>
      <c r="BI78" s="67"/>
      <c r="BJ78" s="67"/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7"/>
      <c r="BW78" s="67"/>
      <c r="BX78" s="67"/>
      <c r="BY78" s="67"/>
      <c r="BZ78" s="67"/>
      <c r="CA78" s="67"/>
      <c r="CB78" s="67"/>
    </row>
    <row r="79" spans="1:80" x14ac:dyDescent="0.2">
      <c r="A79" s="31"/>
      <c r="B79" s="31"/>
      <c r="C79" s="31"/>
      <c r="D79" s="31"/>
      <c r="F79" s="31"/>
      <c r="U79" s="63"/>
      <c r="V79" s="67"/>
      <c r="W79" s="67"/>
      <c r="X79" s="67"/>
      <c r="Y79" s="67"/>
      <c r="Z79" s="67"/>
      <c r="AA79" s="67"/>
      <c r="AB79" s="67"/>
      <c r="AC79" s="67"/>
      <c r="AD79" s="67"/>
      <c r="AE79" s="67"/>
      <c r="AF79" s="67"/>
      <c r="AG79" s="67"/>
      <c r="AH79" s="67"/>
      <c r="AI79" s="67"/>
      <c r="AJ79" s="67"/>
      <c r="AK79" s="67"/>
      <c r="AL79" s="67"/>
      <c r="AM79" s="67"/>
      <c r="AN79" s="67"/>
      <c r="AO79" s="67"/>
      <c r="AP79" s="67"/>
      <c r="AQ79" s="67"/>
      <c r="AR79" s="67"/>
      <c r="AS79" s="67"/>
      <c r="AT79" s="67"/>
      <c r="AU79" s="67"/>
      <c r="AV79" s="67"/>
      <c r="AW79" s="67"/>
      <c r="AX79" s="67"/>
      <c r="AY79" s="67"/>
      <c r="AZ79" s="67"/>
      <c r="BA79" s="67"/>
      <c r="BB79" s="67"/>
      <c r="BC79" s="67"/>
      <c r="BD79" s="67"/>
      <c r="BE79" s="67"/>
      <c r="BF79" s="67"/>
      <c r="BG79" s="67"/>
      <c r="BH79" s="67"/>
      <c r="BI79" s="67"/>
      <c r="BJ79" s="67"/>
      <c r="BK79" s="67"/>
      <c r="BL79" s="67"/>
      <c r="BM79" s="67"/>
      <c r="BN79" s="67"/>
      <c r="BO79" s="67"/>
      <c r="BP79" s="67"/>
      <c r="BQ79" s="67"/>
      <c r="BR79" s="67"/>
      <c r="BS79" s="67"/>
      <c r="BT79" s="67"/>
      <c r="BU79" s="67"/>
      <c r="BV79" s="67"/>
      <c r="BW79" s="67"/>
      <c r="BX79" s="67"/>
      <c r="BY79" s="67"/>
      <c r="BZ79" s="67"/>
      <c r="CA79" s="67"/>
      <c r="CB79" s="67"/>
    </row>
    <row r="80" spans="1:80" x14ac:dyDescent="0.2">
      <c r="A80" s="31"/>
      <c r="B80" s="31"/>
      <c r="C80" s="31"/>
      <c r="D80" s="31"/>
      <c r="F80" s="31"/>
      <c r="U80" s="63"/>
      <c r="V80" s="67"/>
      <c r="W80" s="67"/>
      <c r="X80" s="67"/>
      <c r="Y80" s="67"/>
      <c r="Z80" s="67"/>
      <c r="AA80" s="67"/>
      <c r="AB80" s="67"/>
      <c r="AC80" s="67"/>
      <c r="AD80" s="67"/>
      <c r="AE80" s="67"/>
      <c r="AF80" s="67"/>
      <c r="AG80" s="67"/>
      <c r="AH80" s="67"/>
      <c r="AI80" s="67"/>
      <c r="AJ80" s="67"/>
      <c r="AK80" s="67"/>
      <c r="AL80" s="67"/>
      <c r="AM80" s="67"/>
      <c r="AN80" s="67"/>
      <c r="AO80" s="67"/>
      <c r="AP80" s="67"/>
      <c r="AQ80" s="67"/>
      <c r="AR80" s="67"/>
      <c r="AS80" s="67"/>
      <c r="AT80" s="67"/>
      <c r="AU80" s="67"/>
      <c r="AV80" s="67"/>
      <c r="AW80" s="67"/>
      <c r="AX80" s="67"/>
      <c r="AY80" s="67"/>
      <c r="AZ80" s="67"/>
      <c r="BA80" s="67"/>
      <c r="BB80" s="67"/>
      <c r="BC80" s="67"/>
      <c r="BD80" s="67"/>
      <c r="BE80" s="67"/>
      <c r="BF80" s="67"/>
      <c r="BG80" s="67"/>
      <c r="BH80" s="67"/>
      <c r="BI80" s="67"/>
      <c r="BJ80" s="67"/>
      <c r="BK80" s="67"/>
      <c r="BL80" s="67"/>
      <c r="BM80" s="67"/>
      <c r="BN80" s="67"/>
      <c r="BO80" s="67"/>
      <c r="BP80" s="67"/>
      <c r="BQ80" s="67"/>
      <c r="BR80" s="67"/>
      <c r="BS80" s="67"/>
      <c r="BT80" s="67"/>
      <c r="BU80" s="67"/>
      <c r="BV80" s="67"/>
      <c r="BW80" s="67"/>
      <c r="BX80" s="67"/>
      <c r="BY80" s="67"/>
      <c r="BZ80" s="67"/>
      <c r="CA80" s="67"/>
      <c r="CB80" s="67"/>
    </row>
    <row r="81" spans="1:80" x14ac:dyDescent="0.2">
      <c r="A81" s="31"/>
      <c r="B81" s="31"/>
      <c r="C81" s="31"/>
      <c r="D81" s="31"/>
      <c r="F81" s="31"/>
      <c r="U81" s="63"/>
      <c r="V81" s="67"/>
      <c r="W81" s="67"/>
      <c r="X81" s="67"/>
      <c r="Y81" s="67"/>
      <c r="Z81" s="67"/>
      <c r="AA81" s="67"/>
      <c r="AB81" s="67"/>
      <c r="AC81" s="67"/>
      <c r="AD81" s="67"/>
      <c r="AE81" s="67"/>
      <c r="AF81" s="67"/>
      <c r="AG81" s="67"/>
      <c r="AH81" s="67"/>
      <c r="AI81" s="67"/>
      <c r="AJ81" s="67"/>
      <c r="AK81" s="67"/>
      <c r="AL81" s="67"/>
      <c r="AM81" s="67"/>
      <c r="AN81" s="67"/>
      <c r="AO81" s="67"/>
      <c r="AP81" s="67"/>
      <c r="AQ81" s="67"/>
      <c r="AR81" s="67"/>
      <c r="AS81" s="67"/>
      <c r="AT81" s="67"/>
      <c r="AU81" s="67"/>
      <c r="AV81" s="67"/>
      <c r="AW81" s="67"/>
      <c r="AX81" s="67"/>
      <c r="AY81" s="67"/>
      <c r="AZ81" s="67"/>
      <c r="BA81" s="67"/>
      <c r="BB81" s="67"/>
      <c r="BC81" s="67"/>
      <c r="BD81" s="67"/>
      <c r="BE81" s="67"/>
      <c r="BF81" s="67"/>
      <c r="BG81" s="67"/>
      <c r="BH81" s="67"/>
      <c r="BI81" s="67"/>
      <c r="BJ81" s="67"/>
      <c r="BK81" s="67"/>
      <c r="BL81" s="67"/>
      <c r="BM81" s="67"/>
      <c r="BN81" s="67"/>
      <c r="BO81" s="67"/>
      <c r="BP81" s="67"/>
      <c r="BQ81" s="67"/>
      <c r="BR81" s="67"/>
      <c r="BS81" s="67"/>
      <c r="BT81" s="67"/>
      <c r="BU81" s="67"/>
      <c r="BV81" s="67"/>
      <c r="BW81" s="67"/>
      <c r="BX81" s="67"/>
      <c r="BY81" s="67"/>
      <c r="BZ81" s="67"/>
      <c r="CA81" s="67"/>
      <c r="CB81" s="67"/>
    </row>
    <row r="82" spans="1:80" x14ac:dyDescent="0.2">
      <c r="A82" s="31"/>
      <c r="B82" s="31"/>
      <c r="C82" s="31"/>
      <c r="D82" s="31"/>
      <c r="F82" s="31"/>
      <c r="U82" s="63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67"/>
      <c r="AI82" s="67"/>
      <c r="AJ82" s="67"/>
      <c r="AK82" s="67"/>
      <c r="AL82" s="67"/>
      <c r="AM82" s="67"/>
      <c r="AN82" s="67"/>
      <c r="AO82" s="67"/>
      <c r="AP82" s="67"/>
      <c r="AQ82" s="67"/>
      <c r="AR82" s="67"/>
      <c r="AS82" s="67"/>
      <c r="AT82" s="67"/>
      <c r="AU82" s="67"/>
      <c r="AV82" s="67"/>
      <c r="AW82" s="67"/>
      <c r="AX82" s="67"/>
      <c r="AY82" s="67"/>
      <c r="AZ82" s="67"/>
      <c r="BA82" s="67"/>
      <c r="BB82" s="67"/>
      <c r="BC82" s="67"/>
      <c r="BD82" s="67"/>
      <c r="BE82" s="67"/>
      <c r="BF82" s="67"/>
      <c r="BG82" s="67"/>
      <c r="BH82" s="67"/>
      <c r="BI82" s="67"/>
      <c r="BJ82" s="67"/>
      <c r="BK82" s="67"/>
      <c r="BL82" s="67"/>
      <c r="BM82" s="67"/>
      <c r="BN82" s="67"/>
      <c r="BO82" s="67"/>
      <c r="BP82" s="67"/>
      <c r="BQ82" s="67"/>
      <c r="BR82" s="67"/>
      <c r="BS82" s="67"/>
      <c r="BT82" s="67"/>
      <c r="BU82" s="67"/>
      <c r="BV82" s="67"/>
      <c r="BW82" s="67"/>
      <c r="BX82" s="67"/>
      <c r="BY82" s="67"/>
      <c r="BZ82" s="67"/>
      <c r="CA82" s="67"/>
      <c r="CB82" s="67"/>
    </row>
    <row r="83" spans="1:80" x14ac:dyDescent="0.2">
      <c r="A83" s="31"/>
      <c r="B83" s="31"/>
      <c r="C83" s="31"/>
      <c r="D83" s="31"/>
      <c r="F83" s="31"/>
      <c r="U83" s="63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67"/>
      <c r="AI83" s="67"/>
      <c r="AJ83" s="67"/>
      <c r="AK83" s="67"/>
      <c r="AL83" s="67"/>
      <c r="AM83" s="67"/>
      <c r="AN83" s="67"/>
      <c r="AO83" s="67"/>
      <c r="AP83" s="67"/>
      <c r="AQ83" s="67"/>
      <c r="AR83" s="67"/>
      <c r="AS83" s="67"/>
      <c r="AT83" s="67"/>
      <c r="AU83" s="67"/>
      <c r="AV83" s="67"/>
      <c r="AW83" s="67"/>
      <c r="AX83" s="67"/>
      <c r="AY83" s="67"/>
      <c r="AZ83" s="67"/>
      <c r="BA83" s="67"/>
      <c r="BB83" s="67"/>
      <c r="BC83" s="67"/>
      <c r="BD83" s="67"/>
      <c r="BE83" s="67"/>
      <c r="BF83" s="67"/>
      <c r="BG83" s="67"/>
      <c r="BH83" s="67"/>
      <c r="BI83" s="67"/>
      <c r="BJ83" s="67"/>
      <c r="BK83" s="67"/>
      <c r="BL83" s="67"/>
      <c r="BM83" s="67"/>
      <c r="BN83" s="67"/>
      <c r="BO83" s="67"/>
      <c r="BP83" s="67"/>
      <c r="BQ83" s="67"/>
      <c r="BR83" s="67"/>
      <c r="BS83" s="67"/>
      <c r="BT83" s="67"/>
      <c r="BU83" s="67"/>
      <c r="BV83" s="67"/>
      <c r="BW83" s="67"/>
      <c r="BX83" s="67"/>
      <c r="BY83" s="67"/>
      <c r="BZ83" s="67"/>
      <c r="CA83" s="67"/>
      <c r="CB83" s="67"/>
    </row>
    <row r="84" spans="1:80" x14ac:dyDescent="0.2">
      <c r="A84" s="31"/>
      <c r="B84" s="31"/>
      <c r="C84" s="31"/>
      <c r="D84" s="31"/>
      <c r="F84" s="31"/>
      <c r="U84" s="63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67"/>
      <c r="AI84" s="67"/>
      <c r="AJ84" s="67"/>
      <c r="AK84" s="67"/>
      <c r="AL84" s="67"/>
      <c r="AM84" s="67"/>
      <c r="AN84" s="67"/>
      <c r="AO84" s="67"/>
      <c r="AP84" s="67"/>
      <c r="AQ84" s="67"/>
      <c r="AR84" s="67"/>
      <c r="AS84" s="67"/>
      <c r="AT84" s="67"/>
      <c r="AU84" s="67"/>
      <c r="AV84" s="67"/>
      <c r="AW84" s="67"/>
      <c r="AX84" s="67"/>
      <c r="AY84" s="67"/>
      <c r="AZ84" s="67"/>
      <c r="BA84" s="67"/>
      <c r="BB84" s="67"/>
      <c r="BC84" s="67"/>
      <c r="BD84" s="67"/>
      <c r="BE84" s="67"/>
      <c r="BF84" s="67"/>
      <c r="BG84" s="67"/>
      <c r="BH84" s="67"/>
      <c r="BI84" s="67"/>
      <c r="BJ84" s="67"/>
      <c r="BK84" s="67"/>
      <c r="BL84" s="67"/>
      <c r="BM84" s="67"/>
      <c r="BN84" s="67"/>
      <c r="BO84" s="67"/>
      <c r="BP84" s="67"/>
      <c r="BQ84" s="67"/>
      <c r="BR84" s="67"/>
      <c r="BS84" s="67"/>
      <c r="BT84" s="67"/>
      <c r="BU84" s="67"/>
      <c r="BV84" s="67"/>
      <c r="BW84" s="67"/>
      <c r="BX84" s="67"/>
      <c r="BY84" s="67"/>
      <c r="BZ84" s="67"/>
      <c r="CA84" s="67"/>
      <c r="CB84" s="67"/>
    </row>
    <row r="85" spans="1:80" x14ac:dyDescent="0.2">
      <c r="A85" s="31"/>
      <c r="B85" s="31"/>
      <c r="C85" s="31"/>
      <c r="D85" s="31"/>
      <c r="F85" s="31"/>
      <c r="U85" s="63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67"/>
      <c r="AI85" s="67"/>
      <c r="AJ85" s="67"/>
      <c r="AK85" s="67"/>
      <c r="AL85" s="67"/>
      <c r="AM85" s="67"/>
      <c r="AN85" s="67"/>
      <c r="AO85" s="67"/>
      <c r="AP85" s="67"/>
      <c r="AQ85" s="67"/>
      <c r="AR85" s="67"/>
      <c r="AS85" s="67"/>
      <c r="AT85" s="67"/>
      <c r="AU85" s="67"/>
      <c r="AV85" s="67"/>
      <c r="AW85" s="67"/>
      <c r="AX85" s="67"/>
      <c r="AY85" s="67"/>
      <c r="AZ85" s="67"/>
      <c r="BA85" s="67"/>
      <c r="BB85" s="67"/>
      <c r="BC85" s="67"/>
      <c r="BD85" s="67"/>
      <c r="BE85" s="67"/>
      <c r="BF85" s="67"/>
      <c r="BG85" s="67"/>
      <c r="BH85" s="67"/>
      <c r="BI85" s="67"/>
      <c r="BJ85" s="67"/>
      <c r="BK85" s="67"/>
      <c r="BL85" s="67"/>
      <c r="BM85" s="67"/>
      <c r="BN85" s="67"/>
      <c r="BO85" s="67"/>
      <c r="BP85" s="67"/>
      <c r="BQ85" s="67"/>
      <c r="BR85" s="67"/>
      <c r="BS85" s="67"/>
      <c r="BT85" s="67"/>
      <c r="BU85" s="67"/>
      <c r="BV85" s="67"/>
      <c r="BW85" s="67"/>
      <c r="BX85" s="67"/>
      <c r="BY85" s="67"/>
      <c r="BZ85" s="67"/>
      <c r="CA85" s="67"/>
      <c r="CB85" s="67"/>
    </row>
    <row r="86" spans="1:80" x14ac:dyDescent="0.2">
      <c r="A86" s="31"/>
      <c r="B86" s="31"/>
      <c r="C86" s="31"/>
      <c r="D86" s="31"/>
      <c r="F86" s="31"/>
      <c r="U86" s="63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67"/>
      <c r="AI86" s="67"/>
      <c r="AJ86" s="67"/>
      <c r="AK86" s="67"/>
      <c r="AL86" s="67"/>
      <c r="AM86" s="67"/>
      <c r="AN86" s="67"/>
      <c r="AO86" s="67"/>
      <c r="AP86" s="67"/>
      <c r="AQ86" s="67"/>
      <c r="AR86" s="67"/>
      <c r="AS86" s="67"/>
      <c r="AT86" s="67"/>
      <c r="AU86" s="67"/>
      <c r="AV86" s="67"/>
      <c r="AW86" s="67"/>
      <c r="AX86" s="67"/>
      <c r="AY86" s="67"/>
      <c r="AZ86" s="67"/>
      <c r="BA86" s="67"/>
      <c r="BB86" s="67"/>
      <c r="BC86" s="67"/>
      <c r="BD86" s="67"/>
      <c r="BE86" s="67"/>
      <c r="BF86" s="67"/>
      <c r="BG86" s="67"/>
      <c r="BH86" s="67"/>
      <c r="BI86" s="67"/>
      <c r="BJ86" s="67"/>
      <c r="BK86" s="67"/>
      <c r="BL86" s="67"/>
      <c r="BM86" s="67"/>
      <c r="BN86" s="67"/>
      <c r="BO86" s="67"/>
      <c r="BP86" s="67"/>
      <c r="BQ86" s="67"/>
      <c r="BR86" s="67"/>
      <c r="BS86" s="67"/>
      <c r="BT86" s="67"/>
      <c r="BU86" s="67"/>
      <c r="BV86" s="67"/>
      <c r="BW86" s="67"/>
      <c r="BX86" s="67"/>
      <c r="BY86" s="67"/>
      <c r="BZ86" s="67"/>
      <c r="CA86" s="67"/>
      <c r="CB86" s="67"/>
    </row>
    <row r="87" spans="1:80" x14ac:dyDescent="0.2">
      <c r="A87" s="31"/>
      <c r="B87" s="31"/>
      <c r="C87" s="31"/>
      <c r="D87" s="31"/>
      <c r="F87" s="31"/>
      <c r="U87" s="63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67"/>
      <c r="AI87" s="67"/>
      <c r="AJ87" s="67"/>
      <c r="AK87" s="67"/>
      <c r="AL87" s="67"/>
      <c r="AM87" s="67"/>
      <c r="AN87" s="67"/>
      <c r="AO87" s="67"/>
      <c r="AP87" s="67"/>
      <c r="AQ87" s="67"/>
      <c r="AR87" s="67"/>
      <c r="AS87" s="67"/>
      <c r="AT87" s="67"/>
      <c r="AU87" s="67"/>
      <c r="AV87" s="67"/>
      <c r="AW87" s="67"/>
      <c r="AX87" s="67"/>
      <c r="AY87" s="67"/>
      <c r="AZ87" s="67"/>
      <c r="BA87" s="67"/>
      <c r="BB87" s="67"/>
      <c r="BC87" s="67"/>
      <c r="BD87" s="67"/>
      <c r="BE87" s="67"/>
      <c r="BF87" s="67"/>
      <c r="BG87" s="67"/>
      <c r="BH87" s="67"/>
      <c r="BI87" s="67"/>
      <c r="BJ87" s="67"/>
      <c r="BK87" s="67"/>
      <c r="BL87" s="67"/>
      <c r="BM87" s="67"/>
      <c r="BN87" s="67"/>
      <c r="BO87" s="67"/>
      <c r="BP87" s="67"/>
      <c r="BQ87" s="67"/>
      <c r="BR87" s="67"/>
      <c r="BS87" s="67"/>
      <c r="BT87" s="67"/>
      <c r="BU87" s="67"/>
      <c r="BV87" s="67"/>
      <c r="BW87" s="67"/>
      <c r="BX87" s="67"/>
      <c r="BY87" s="67"/>
      <c r="BZ87" s="67"/>
      <c r="CA87" s="67"/>
      <c r="CB87" s="67"/>
    </row>
    <row r="88" spans="1:80" x14ac:dyDescent="0.2">
      <c r="A88" s="31"/>
      <c r="B88" s="31"/>
      <c r="C88" s="31"/>
      <c r="D88" s="31"/>
      <c r="F88" s="31"/>
      <c r="U88" s="63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67"/>
      <c r="AI88" s="67"/>
      <c r="AJ88" s="67"/>
      <c r="AK88" s="67"/>
      <c r="AL88" s="67"/>
      <c r="AM88" s="67"/>
      <c r="AN88" s="67"/>
      <c r="AO88" s="67"/>
      <c r="AP88" s="67"/>
      <c r="AQ88" s="67"/>
      <c r="AR88" s="67"/>
      <c r="AS88" s="67"/>
      <c r="AT88" s="67"/>
      <c r="AU88" s="67"/>
      <c r="AV88" s="67"/>
      <c r="AW88" s="67"/>
      <c r="AX88" s="67"/>
      <c r="AY88" s="67"/>
      <c r="AZ88" s="67"/>
      <c r="BA88" s="67"/>
      <c r="BB88" s="67"/>
      <c r="BC88" s="67"/>
      <c r="BD88" s="67"/>
      <c r="BE88" s="67"/>
      <c r="BF88" s="67"/>
      <c r="BG88" s="67"/>
      <c r="BH88" s="67"/>
      <c r="BI88" s="67"/>
      <c r="BJ88" s="67"/>
      <c r="BK88" s="67"/>
      <c r="BL88" s="67"/>
      <c r="BM88" s="67"/>
      <c r="BN88" s="67"/>
      <c r="BO88" s="67"/>
      <c r="BP88" s="67"/>
      <c r="BQ88" s="67"/>
      <c r="BR88" s="67"/>
      <c r="BS88" s="67"/>
      <c r="BT88" s="67"/>
      <c r="BU88" s="67"/>
      <c r="BV88" s="67"/>
      <c r="BW88" s="67"/>
      <c r="BX88" s="67"/>
      <c r="BY88" s="67"/>
      <c r="BZ88" s="67"/>
      <c r="CA88" s="67"/>
      <c r="CB88" s="67"/>
    </row>
    <row r="89" spans="1:80" x14ac:dyDescent="0.2">
      <c r="A89" s="31"/>
      <c r="B89" s="31"/>
      <c r="C89" s="31"/>
      <c r="D89" s="31"/>
      <c r="F89" s="31"/>
      <c r="U89" s="63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67"/>
      <c r="AI89" s="67"/>
      <c r="AJ89" s="67"/>
      <c r="AK89" s="67"/>
      <c r="AL89" s="67"/>
      <c r="AM89" s="67"/>
      <c r="AN89" s="67"/>
      <c r="AO89" s="67"/>
      <c r="AP89" s="67"/>
      <c r="AQ89" s="67"/>
      <c r="AR89" s="67"/>
      <c r="AS89" s="67"/>
      <c r="AT89" s="67"/>
      <c r="AU89" s="67"/>
      <c r="AV89" s="67"/>
      <c r="AW89" s="67"/>
      <c r="AX89" s="67"/>
      <c r="AY89" s="67"/>
      <c r="AZ89" s="67"/>
      <c r="BA89" s="67"/>
      <c r="BB89" s="67"/>
      <c r="BC89" s="67"/>
      <c r="BD89" s="67"/>
      <c r="BE89" s="67"/>
      <c r="BF89" s="67"/>
      <c r="BG89" s="67"/>
      <c r="BH89" s="67"/>
      <c r="BI89" s="67"/>
      <c r="BJ89" s="67"/>
      <c r="BK89" s="67"/>
      <c r="BL89" s="67"/>
      <c r="BM89" s="67"/>
      <c r="BN89" s="67"/>
      <c r="BO89" s="67"/>
      <c r="BP89" s="67"/>
      <c r="BQ89" s="67"/>
      <c r="BR89" s="67"/>
      <c r="BS89" s="67"/>
      <c r="BT89" s="67"/>
      <c r="BU89" s="67"/>
      <c r="BV89" s="67"/>
      <c r="BW89" s="67"/>
      <c r="BX89" s="67"/>
      <c r="BY89" s="67"/>
      <c r="BZ89" s="67"/>
      <c r="CA89" s="67"/>
      <c r="CB89" s="67"/>
    </row>
    <row r="90" spans="1:80" x14ac:dyDescent="0.2">
      <c r="A90" s="31"/>
      <c r="B90" s="31"/>
      <c r="C90" s="31"/>
      <c r="D90" s="31"/>
      <c r="F90" s="31"/>
      <c r="U90" s="63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67"/>
      <c r="AI90" s="67"/>
      <c r="AJ90" s="67"/>
      <c r="AK90" s="67"/>
      <c r="AL90" s="67"/>
      <c r="AM90" s="67"/>
      <c r="AN90" s="67"/>
      <c r="AO90" s="67"/>
      <c r="AP90" s="67"/>
      <c r="AQ90" s="67"/>
      <c r="AR90" s="67"/>
      <c r="AS90" s="67"/>
      <c r="AT90" s="67"/>
      <c r="AU90" s="67"/>
      <c r="AV90" s="67"/>
      <c r="AW90" s="67"/>
      <c r="AX90" s="67"/>
      <c r="AY90" s="67"/>
      <c r="AZ90" s="67"/>
      <c r="BA90" s="67"/>
      <c r="BB90" s="67"/>
      <c r="BC90" s="67"/>
      <c r="BD90" s="67"/>
      <c r="BE90" s="67"/>
      <c r="BF90" s="67"/>
      <c r="BG90" s="67"/>
      <c r="BH90" s="67"/>
      <c r="BI90" s="67"/>
      <c r="BJ90" s="67"/>
      <c r="BK90" s="67"/>
      <c r="BL90" s="67"/>
      <c r="BM90" s="67"/>
      <c r="BN90" s="67"/>
      <c r="BO90" s="67"/>
      <c r="BP90" s="67"/>
      <c r="BQ90" s="67"/>
      <c r="BR90" s="67"/>
      <c r="BS90" s="67"/>
      <c r="BT90" s="67"/>
      <c r="BU90" s="67"/>
      <c r="BV90" s="67"/>
      <c r="BW90" s="67"/>
      <c r="BX90" s="67"/>
      <c r="BY90" s="67"/>
      <c r="BZ90" s="67"/>
      <c r="CA90" s="67"/>
      <c r="CB90" s="67"/>
    </row>
    <row r="91" spans="1:80" x14ac:dyDescent="0.2">
      <c r="A91" s="31"/>
      <c r="B91" s="31"/>
      <c r="C91" s="31"/>
      <c r="D91" s="31"/>
      <c r="F91" s="31"/>
      <c r="U91" s="63"/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F91" s="67"/>
      <c r="AG91" s="67"/>
      <c r="AH91" s="67"/>
      <c r="AI91" s="67"/>
      <c r="AJ91" s="67"/>
      <c r="AK91" s="67"/>
      <c r="AL91" s="67"/>
      <c r="AM91" s="67"/>
      <c r="AN91" s="67"/>
      <c r="AO91" s="67"/>
      <c r="AP91" s="67"/>
      <c r="AQ91" s="67"/>
      <c r="AR91" s="67"/>
      <c r="AS91" s="67"/>
      <c r="AT91" s="67"/>
      <c r="AU91" s="67"/>
      <c r="AV91" s="67"/>
      <c r="AW91" s="67"/>
      <c r="AX91" s="67"/>
      <c r="AY91" s="67"/>
      <c r="AZ91" s="67"/>
      <c r="BA91" s="67"/>
      <c r="BB91" s="67"/>
      <c r="BC91" s="67"/>
      <c r="BD91" s="67"/>
      <c r="BE91" s="67"/>
      <c r="BF91" s="67"/>
      <c r="BG91" s="67"/>
      <c r="BH91" s="67"/>
      <c r="BI91" s="67"/>
      <c r="BJ91" s="67"/>
      <c r="BK91" s="67"/>
      <c r="BL91" s="67"/>
      <c r="BM91" s="67"/>
      <c r="BN91" s="67"/>
      <c r="BO91" s="67"/>
      <c r="BP91" s="67"/>
      <c r="BQ91" s="67"/>
      <c r="BR91" s="67"/>
      <c r="BS91" s="67"/>
      <c r="BT91" s="67"/>
      <c r="BU91" s="67"/>
      <c r="BV91" s="67"/>
      <c r="BW91" s="67"/>
      <c r="BX91" s="67"/>
      <c r="BY91" s="67"/>
      <c r="BZ91" s="67"/>
      <c r="CA91" s="67"/>
      <c r="CB91" s="67"/>
    </row>
    <row r="92" spans="1:80" x14ac:dyDescent="0.2">
      <c r="A92" s="31"/>
      <c r="B92" s="31"/>
      <c r="C92" s="31"/>
      <c r="D92" s="31"/>
      <c r="F92" s="31"/>
      <c r="U92" s="63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67"/>
      <c r="AI92" s="67"/>
      <c r="AJ92" s="67"/>
      <c r="AK92" s="67"/>
      <c r="AL92" s="67"/>
      <c r="AM92" s="67"/>
      <c r="AN92" s="67"/>
      <c r="AO92" s="67"/>
      <c r="AP92" s="67"/>
      <c r="AQ92" s="67"/>
      <c r="AR92" s="67"/>
      <c r="AS92" s="67"/>
      <c r="AT92" s="67"/>
      <c r="AU92" s="67"/>
      <c r="AV92" s="67"/>
      <c r="AW92" s="67"/>
      <c r="AX92" s="67"/>
      <c r="AY92" s="67"/>
      <c r="AZ92" s="67"/>
      <c r="BA92" s="67"/>
      <c r="BB92" s="67"/>
      <c r="BC92" s="67"/>
      <c r="BD92" s="67"/>
      <c r="BE92" s="67"/>
      <c r="BF92" s="67"/>
      <c r="BG92" s="67"/>
      <c r="BH92" s="67"/>
      <c r="BI92" s="67"/>
      <c r="BJ92" s="67"/>
      <c r="BK92" s="67"/>
      <c r="BL92" s="67"/>
      <c r="BM92" s="67"/>
      <c r="BN92" s="67"/>
      <c r="BO92" s="67"/>
      <c r="BP92" s="67"/>
      <c r="BQ92" s="67"/>
      <c r="BR92" s="67"/>
      <c r="BS92" s="67"/>
      <c r="BT92" s="67"/>
      <c r="BU92" s="67"/>
      <c r="BV92" s="67"/>
      <c r="BW92" s="67"/>
      <c r="BX92" s="67"/>
      <c r="BY92" s="67"/>
      <c r="BZ92" s="67"/>
      <c r="CA92" s="67"/>
      <c r="CB92" s="67"/>
    </row>
    <row r="93" spans="1:80" x14ac:dyDescent="0.2">
      <c r="A93" s="31"/>
      <c r="B93" s="31"/>
      <c r="C93" s="31"/>
      <c r="D93" s="31"/>
      <c r="F93" s="31"/>
      <c r="U93" s="63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67"/>
      <c r="AI93" s="67"/>
      <c r="AJ93" s="67"/>
      <c r="AK93" s="67"/>
      <c r="AL93" s="67"/>
      <c r="AM93" s="67"/>
      <c r="AN93" s="67"/>
      <c r="AO93" s="67"/>
      <c r="AP93" s="67"/>
      <c r="AQ93" s="67"/>
      <c r="AR93" s="67"/>
      <c r="AS93" s="67"/>
      <c r="AT93" s="67"/>
      <c r="AU93" s="67"/>
      <c r="AV93" s="67"/>
      <c r="AW93" s="67"/>
      <c r="AX93" s="67"/>
      <c r="AY93" s="67"/>
      <c r="AZ93" s="67"/>
      <c r="BA93" s="67"/>
      <c r="BB93" s="67"/>
      <c r="BC93" s="67"/>
      <c r="BD93" s="67"/>
      <c r="BE93" s="67"/>
      <c r="BF93" s="67"/>
      <c r="BG93" s="67"/>
      <c r="BH93" s="67"/>
      <c r="BI93" s="67"/>
      <c r="BJ93" s="67"/>
      <c r="BK93" s="67"/>
      <c r="BL93" s="67"/>
      <c r="BM93" s="67"/>
      <c r="BN93" s="67"/>
      <c r="BO93" s="67"/>
      <c r="BP93" s="67"/>
      <c r="BQ93" s="67"/>
      <c r="BR93" s="67"/>
      <c r="BS93" s="67"/>
      <c r="BT93" s="67"/>
      <c r="BU93" s="67"/>
      <c r="BV93" s="67"/>
      <c r="BW93" s="67"/>
      <c r="BX93" s="67"/>
      <c r="BY93" s="67"/>
      <c r="BZ93" s="67"/>
      <c r="CA93" s="67"/>
      <c r="CB93" s="67"/>
    </row>
    <row r="94" spans="1:80" x14ac:dyDescent="0.2">
      <c r="A94" s="31"/>
      <c r="B94" s="31"/>
      <c r="C94" s="31"/>
      <c r="D94" s="31"/>
      <c r="F94" s="31"/>
      <c r="U94" s="63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67"/>
      <c r="AI94" s="67"/>
      <c r="AJ94" s="67"/>
      <c r="AK94" s="67"/>
      <c r="AL94" s="67"/>
      <c r="AM94" s="67"/>
      <c r="AN94" s="67"/>
      <c r="AO94" s="67"/>
      <c r="AP94" s="67"/>
      <c r="AQ94" s="67"/>
      <c r="AR94" s="67"/>
      <c r="AS94" s="67"/>
      <c r="AT94" s="67"/>
      <c r="AU94" s="67"/>
      <c r="AV94" s="67"/>
      <c r="AW94" s="67"/>
      <c r="AX94" s="67"/>
      <c r="AY94" s="67"/>
      <c r="AZ94" s="67"/>
      <c r="BA94" s="67"/>
      <c r="BB94" s="67"/>
      <c r="BC94" s="67"/>
      <c r="BD94" s="67"/>
      <c r="BE94" s="67"/>
      <c r="BF94" s="67"/>
      <c r="BG94" s="67"/>
      <c r="BH94" s="67"/>
      <c r="BI94" s="67"/>
      <c r="BJ94" s="67"/>
      <c r="BK94" s="67"/>
      <c r="BL94" s="67"/>
      <c r="BM94" s="67"/>
      <c r="BN94" s="67"/>
      <c r="BO94" s="67"/>
      <c r="BP94" s="67"/>
      <c r="BQ94" s="67"/>
      <c r="BR94" s="67"/>
      <c r="BS94" s="67"/>
      <c r="BT94" s="67"/>
      <c r="BU94" s="67"/>
      <c r="BV94" s="67"/>
      <c r="BW94" s="67"/>
      <c r="BX94" s="67"/>
      <c r="BY94" s="67"/>
      <c r="BZ94" s="67"/>
      <c r="CA94" s="67"/>
      <c r="CB94" s="67"/>
    </row>
    <row r="95" spans="1:80" x14ac:dyDescent="0.2">
      <c r="A95" s="31"/>
      <c r="B95" s="31"/>
      <c r="C95" s="31"/>
      <c r="D95" s="31"/>
      <c r="F95" s="31"/>
      <c r="U95" s="63"/>
      <c r="V95" s="67"/>
      <c r="W95" s="67"/>
      <c r="X95" s="67"/>
      <c r="Y95" s="67"/>
      <c r="Z95" s="67"/>
      <c r="AA95" s="67"/>
      <c r="AB95" s="67"/>
      <c r="AC95" s="67"/>
      <c r="AD95" s="67"/>
      <c r="AE95" s="67"/>
      <c r="AF95" s="67"/>
      <c r="AG95" s="67"/>
      <c r="AH95" s="67"/>
      <c r="AI95" s="67"/>
      <c r="AJ95" s="67"/>
      <c r="AK95" s="67"/>
      <c r="AL95" s="67"/>
      <c r="AM95" s="67"/>
      <c r="AN95" s="67"/>
      <c r="AO95" s="67"/>
      <c r="AP95" s="67"/>
      <c r="AQ95" s="67"/>
      <c r="AR95" s="67"/>
      <c r="AS95" s="67"/>
      <c r="AT95" s="67"/>
      <c r="AU95" s="67"/>
      <c r="AV95" s="67"/>
      <c r="AW95" s="67"/>
      <c r="AX95" s="67"/>
      <c r="AY95" s="67"/>
      <c r="AZ95" s="67"/>
      <c r="BA95" s="67"/>
      <c r="BB95" s="67"/>
      <c r="BC95" s="67"/>
      <c r="BD95" s="67"/>
      <c r="BE95" s="67"/>
      <c r="BF95" s="67"/>
      <c r="BG95" s="67"/>
      <c r="BH95" s="67"/>
      <c r="BI95" s="67"/>
      <c r="BJ95" s="67"/>
      <c r="BK95" s="67"/>
      <c r="BL95" s="67"/>
      <c r="BM95" s="67"/>
      <c r="BN95" s="67"/>
      <c r="BO95" s="67"/>
      <c r="BP95" s="67"/>
      <c r="BQ95" s="67"/>
      <c r="BR95" s="67"/>
      <c r="BS95" s="67"/>
      <c r="BT95" s="67"/>
      <c r="BU95" s="67"/>
      <c r="BV95" s="67"/>
      <c r="BW95" s="67"/>
      <c r="BX95" s="67"/>
      <c r="BY95" s="67"/>
      <c r="BZ95" s="67"/>
      <c r="CA95" s="67"/>
      <c r="CB95" s="67"/>
    </row>
    <row r="96" spans="1:80" x14ac:dyDescent="0.2">
      <c r="A96" s="31"/>
      <c r="B96" s="31"/>
      <c r="C96" s="31"/>
      <c r="D96" s="31"/>
      <c r="F96" s="31"/>
      <c r="U96" s="63"/>
      <c r="V96" s="67"/>
      <c r="W96" s="67"/>
      <c r="X96" s="67"/>
      <c r="Y96" s="67"/>
      <c r="Z96" s="67"/>
      <c r="AA96" s="67"/>
      <c r="AB96" s="67"/>
      <c r="AC96" s="67"/>
      <c r="AD96" s="67"/>
      <c r="AE96" s="67"/>
      <c r="AF96" s="67"/>
      <c r="AG96" s="67"/>
      <c r="AH96" s="67"/>
      <c r="AI96" s="67"/>
      <c r="AJ96" s="67"/>
      <c r="AK96" s="67"/>
      <c r="AL96" s="67"/>
      <c r="AM96" s="67"/>
      <c r="AN96" s="67"/>
      <c r="AO96" s="67"/>
      <c r="AP96" s="67"/>
      <c r="AQ96" s="67"/>
      <c r="AR96" s="67"/>
      <c r="AS96" s="67"/>
      <c r="AT96" s="67"/>
      <c r="AU96" s="67"/>
      <c r="AV96" s="67"/>
      <c r="AW96" s="67"/>
      <c r="AX96" s="67"/>
      <c r="AY96" s="67"/>
      <c r="AZ96" s="67"/>
      <c r="BA96" s="67"/>
      <c r="BB96" s="67"/>
      <c r="BC96" s="67"/>
      <c r="BD96" s="67"/>
      <c r="BE96" s="67"/>
      <c r="BF96" s="67"/>
      <c r="BG96" s="67"/>
      <c r="BH96" s="67"/>
      <c r="BI96" s="67"/>
      <c r="BJ96" s="67"/>
      <c r="BK96" s="67"/>
      <c r="BL96" s="67"/>
      <c r="BM96" s="67"/>
      <c r="BN96" s="67"/>
      <c r="BO96" s="67"/>
      <c r="BP96" s="67"/>
      <c r="BQ96" s="67"/>
      <c r="BR96" s="67"/>
      <c r="BS96" s="67"/>
      <c r="BT96" s="67"/>
      <c r="BU96" s="67"/>
      <c r="BV96" s="67"/>
      <c r="BW96" s="67"/>
      <c r="BX96" s="67"/>
      <c r="BY96" s="67"/>
      <c r="BZ96" s="67"/>
      <c r="CA96" s="67"/>
      <c r="CB96" s="67"/>
    </row>
    <row r="97" spans="1:80" x14ac:dyDescent="0.2">
      <c r="A97" s="31"/>
      <c r="B97" s="31"/>
      <c r="C97" s="31"/>
      <c r="D97" s="31"/>
      <c r="F97" s="31"/>
      <c r="U97" s="63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67"/>
      <c r="AI97" s="67"/>
      <c r="AJ97" s="67"/>
      <c r="AK97" s="67"/>
      <c r="AL97" s="67"/>
      <c r="AM97" s="67"/>
      <c r="AN97" s="67"/>
      <c r="AO97" s="67"/>
      <c r="AP97" s="67"/>
      <c r="AQ97" s="67"/>
      <c r="AR97" s="67"/>
      <c r="AS97" s="67"/>
      <c r="AT97" s="67"/>
      <c r="AU97" s="67"/>
      <c r="AV97" s="67"/>
      <c r="AW97" s="67"/>
      <c r="AX97" s="67"/>
      <c r="AY97" s="67"/>
      <c r="AZ97" s="67"/>
      <c r="BA97" s="67"/>
      <c r="BB97" s="67"/>
      <c r="BC97" s="67"/>
      <c r="BD97" s="67"/>
      <c r="BE97" s="67"/>
      <c r="BF97" s="67"/>
      <c r="BG97" s="67"/>
      <c r="BH97" s="67"/>
      <c r="BI97" s="67"/>
      <c r="BJ97" s="67"/>
      <c r="BK97" s="67"/>
      <c r="BL97" s="67"/>
      <c r="BM97" s="67"/>
      <c r="BN97" s="67"/>
      <c r="BO97" s="67"/>
      <c r="BP97" s="67"/>
      <c r="BQ97" s="67"/>
      <c r="BR97" s="67"/>
      <c r="BS97" s="67"/>
      <c r="BT97" s="67"/>
      <c r="BU97" s="67"/>
      <c r="BV97" s="67"/>
      <c r="BW97" s="67"/>
      <c r="BX97" s="67"/>
      <c r="BY97" s="67"/>
      <c r="BZ97" s="67"/>
      <c r="CA97" s="67"/>
      <c r="CB97" s="67"/>
    </row>
    <row r="98" spans="1:80" x14ac:dyDescent="0.2">
      <c r="A98" s="31"/>
      <c r="B98" s="31"/>
      <c r="C98" s="31"/>
      <c r="D98" s="31"/>
      <c r="F98" s="31"/>
      <c r="U98" s="63"/>
      <c r="V98" s="67"/>
      <c r="W98" s="67"/>
      <c r="X98" s="67"/>
      <c r="Y98" s="67"/>
      <c r="Z98" s="67"/>
      <c r="AA98" s="67"/>
      <c r="AB98" s="67"/>
      <c r="AC98" s="67"/>
      <c r="AD98" s="67"/>
      <c r="AE98" s="67"/>
      <c r="AF98" s="67"/>
      <c r="AG98" s="67"/>
      <c r="AH98" s="67"/>
      <c r="AI98" s="67"/>
      <c r="AJ98" s="67"/>
      <c r="AK98" s="67"/>
      <c r="AL98" s="67"/>
      <c r="AM98" s="67"/>
      <c r="AN98" s="67"/>
      <c r="AO98" s="67"/>
      <c r="AP98" s="67"/>
      <c r="AQ98" s="67"/>
      <c r="AR98" s="67"/>
      <c r="AS98" s="67"/>
      <c r="AT98" s="67"/>
      <c r="AU98" s="67"/>
      <c r="AV98" s="67"/>
      <c r="AW98" s="67"/>
      <c r="AX98" s="67"/>
      <c r="AY98" s="67"/>
      <c r="AZ98" s="67"/>
      <c r="BA98" s="67"/>
      <c r="BB98" s="67"/>
      <c r="BC98" s="67"/>
      <c r="BD98" s="67"/>
      <c r="BE98" s="67"/>
      <c r="BF98" s="67"/>
      <c r="BG98" s="67"/>
      <c r="BH98" s="67"/>
      <c r="BI98" s="67"/>
      <c r="BJ98" s="67"/>
      <c r="BK98" s="67"/>
      <c r="BL98" s="67"/>
      <c r="BM98" s="67"/>
      <c r="BN98" s="67"/>
      <c r="BO98" s="67"/>
      <c r="BP98" s="67"/>
      <c r="BQ98" s="67"/>
      <c r="BR98" s="67"/>
      <c r="BS98" s="67"/>
      <c r="BT98" s="67"/>
      <c r="BU98" s="67"/>
      <c r="BV98" s="67"/>
      <c r="BW98" s="67"/>
      <c r="BX98" s="67"/>
      <c r="BY98" s="67"/>
      <c r="BZ98" s="67"/>
      <c r="CA98" s="67"/>
      <c r="CB98" s="67"/>
    </row>
    <row r="99" spans="1:80" x14ac:dyDescent="0.2">
      <c r="A99" s="31"/>
      <c r="B99" s="31"/>
      <c r="C99" s="31"/>
      <c r="D99" s="31"/>
      <c r="F99" s="31"/>
      <c r="U99" s="63"/>
      <c r="V99" s="67"/>
      <c r="W99" s="67"/>
      <c r="X99" s="67"/>
      <c r="Y99" s="67"/>
      <c r="Z99" s="67"/>
      <c r="AA99" s="67"/>
      <c r="AB99" s="67"/>
      <c r="AC99" s="67"/>
      <c r="AD99" s="67"/>
      <c r="AE99" s="67"/>
      <c r="AF99" s="67"/>
      <c r="AG99" s="67"/>
      <c r="AH99" s="67"/>
      <c r="AI99" s="67"/>
      <c r="AJ99" s="67"/>
      <c r="AK99" s="67"/>
      <c r="AL99" s="67"/>
      <c r="AM99" s="67"/>
      <c r="AN99" s="67"/>
      <c r="AO99" s="67"/>
      <c r="AP99" s="67"/>
      <c r="AQ99" s="67"/>
      <c r="AR99" s="67"/>
      <c r="AS99" s="67"/>
      <c r="AT99" s="67"/>
      <c r="AU99" s="67"/>
      <c r="AV99" s="67"/>
      <c r="AW99" s="67"/>
      <c r="AX99" s="67"/>
      <c r="AY99" s="67"/>
      <c r="AZ99" s="67"/>
      <c r="BA99" s="67"/>
      <c r="BB99" s="67"/>
      <c r="BC99" s="67"/>
      <c r="BD99" s="67"/>
      <c r="BE99" s="67"/>
      <c r="BF99" s="67"/>
      <c r="BG99" s="67"/>
      <c r="BH99" s="67"/>
      <c r="BI99" s="67"/>
      <c r="BJ99" s="67"/>
      <c r="BK99" s="67"/>
      <c r="BL99" s="67"/>
      <c r="BM99" s="67"/>
      <c r="BN99" s="67"/>
      <c r="BO99" s="67"/>
      <c r="BP99" s="67"/>
      <c r="BQ99" s="67"/>
      <c r="BR99" s="67"/>
      <c r="BS99" s="67"/>
      <c r="BT99" s="67"/>
      <c r="BU99" s="67"/>
      <c r="BV99" s="67"/>
      <c r="BW99" s="67"/>
      <c r="BX99" s="67"/>
      <c r="BY99" s="67"/>
      <c r="BZ99" s="67"/>
      <c r="CA99" s="67"/>
      <c r="CB99" s="67"/>
    </row>
    <row r="100" spans="1:80" x14ac:dyDescent="0.2">
      <c r="A100" s="31"/>
      <c r="B100" s="31"/>
      <c r="C100" s="31"/>
      <c r="D100" s="31"/>
      <c r="F100" s="31"/>
      <c r="U100" s="63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  <c r="AF100" s="67"/>
      <c r="AG100" s="67"/>
      <c r="AH100" s="67"/>
      <c r="AI100" s="67"/>
      <c r="AJ100" s="67"/>
      <c r="AK100" s="67"/>
      <c r="AL100" s="67"/>
      <c r="AM100" s="67"/>
      <c r="AN100" s="67"/>
      <c r="AO100" s="67"/>
      <c r="AP100" s="67"/>
      <c r="AQ100" s="67"/>
      <c r="AR100" s="67"/>
      <c r="AS100" s="67"/>
      <c r="AT100" s="67"/>
      <c r="AU100" s="67"/>
      <c r="AV100" s="67"/>
      <c r="AW100" s="67"/>
      <c r="AX100" s="67"/>
      <c r="AY100" s="67"/>
      <c r="AZ100" s="67"/>
      <c r="BA100" s="67"/>
      <c r="BB100" s="67"/>
      <c r="BC100" s="67"/>
      <c r="BD100" s="67"/>
      <c r="BE100" s="67"/>
      <c r="BF100" s="67"/>
      <c r="BG100" s="67"/>
      <c r="BH100" s="67"/>
      <c r="BI100" s="67"/>
      <c r="BJ100" s="67"/>
      <c r="BK100" s="67"/>
      <c r="BL100" s="67"/>
      <c r="BM100" s="67"/>
      <c r="BN100" s="67"/>
      <c r="BO100" s="67"/>
      <c r="BP100" s="67"/>
      <c r="BQ100" s="67"/>
      <c r="BR100" s="67"/>
      <c r="BS100" s="67"/>
      <c r="BT100" s="67"/>
      <c r="BU100" s="67"/>
      <c r="BV100" s="67"/>
      <c r="BW100" s="67"/>
      <c r="BX100" s="67"/>
      <c r="BY100" s="67"/>
      <c r="BZ100" s="67"/>
      <c r="CA100" s="67"/>
      <c r="CB100" s="67"/>
    </row>
    <row r="101" spans="1:80" x14ac:dyDescent="0.2">
      <c r="A101" s="31"/>
      <c r="B101" s="31"/>
      <c r="C101" s="31"/>
      <c r="D101" s="31"/>
      <c r="F101" s="31"/>
      <c r="U101" s="63"/>
      <c r="V101" s="67"/>
      <c r="W101" s="67"/>
      <c r="X101" s="67"/>
      <c r="Y101" s="67"/>
      <c r="Z101" s="67"/>
      <c r="AA101" s="67"/>
      <c r="AB101" s="67"/>
      <c r="AC101" s="67"/>
      <c r="AD101" s="67"/>
      <c r="AE101" s="67"/>
      <c r="AF101" s="67"/>
      <c r="AG101" s="67"/>
      <c r="AH101" s="67"/>
      <c r="AI101" s="67"/>
      <c r="AJ101" s="67"/>
      <c r="AK101" s="67"/>
      <c r="AL101" s="67"/>
      <c r="AM101" s="67"/>
      <c r="AN101" s="67"/>
      <c r="AO101" s="67"/>
      <c r="AP101" s="67"/>
      <c r="AQ101" s="67"/>
      <c r="AR101" s="67"/>
      <c r="AS101" s="67"/>
      <c r="AT101" s="67"/>
      <c r="AU101" s="67"/>
      <c r="AV101" s="67"/>
      <c r="AW101" s="67"/>
      <c r="AX101" s="67"/>
      <c r="AY101" s="67"/>
      <c r="AZ101" s="67"/>
      <c r="BA101" s="67"/>
      <c r="BB101" s="67"/>
      <c r="BC101" s="67"/>
      <c r="BD101" s="67"/>
      <c r="BE101" s="67"/>
      <c r="BF101" s="67"/>
      <c r="BG101" s="67"/>
      <c r="BH101" s="67"/>
      <c r="BI101" s="67"/>
      <c r="BJ101" s="67"/>
      <c r="BK101" s="67"/>
      <c r="BL101" s="67"/>
      <c r="BM101" s="67"/>
      <c r="BN101" s="67"/>
      <c r="BO101" s="67"/>
      <c r="BP101" s="67"/>
      <c r="BQ101" s="67"/>
      <c r="BR101" s="67"/>
      <c r="BS101" s="67"/>
      <c r="BT101" s="67"/>
      <c r="BU101" s="67"/>
      <c r="BV101" s="67"/>
      <c r="BW101" s="67"/>
      <c r="BX101" s="67"/>
      <c r="BY101" s="67"/>
      <c r="BZ101" s="67"/>
      <c r="CA101" s="67"/>
      <c r="CB101" s="67"/>
    </row>
    <row r="102" spans="1:80" x14ac:dyDescent="0.2">
      <c r="A102" s="31"/>
      <c r="B102" s="31"/>
      <c r="C102" s="31"/>
      <c r="D102" s="31"/>
      <c r="F102" s="31"/>
      <c r="U102" s="63"/>
      <c r="V102" s="67"/>
      <c r="W102" s="67"/>
      <c r="X102" s="67"/>
      <c r="Y102" s="67"/>
      <c r="Z102" s="67"/>
      <c r="AA102" s="67"/>
      <c r="AB102" s="67"/>
      <c r="AC102" s="67"/>
      <c r="AD102" s="67"/>
      <c r="AE102" s="67"/>
      <c r="AF102" s="67"/>
      <c r="AG102" s="67"/>
      <c r="AH102" s="67"/>
      <c r="AI102" s="67"/>
      <c r="AJ102" s="67"/>
      <c r="AK102" s="67"/>
      <c r="AL102" s="67"/>
      <c r="AM102" s="67"/>
      <c r="AN102" s="67"/>
      <c r="AO102" s="67"/>
      <c r="AP102" s="67"/>
      <c r="AQ102" s="67"/>
      <c r="AR102" s="67"/>
      <c r="AS102" s="67"/>
      <c r="AT102" s="67"/>
      <c r="AU102" s="67"/>
      <c r="AV102" s="67"/>
      <c r="AW102" s="67"/>
      <c r="AX102" s="67"/>
      <c r="AY102" s="67"/>
      <c r="AZ102" s="67"/>
      <c r="BA102" s="67"/>
      <c r="BB102" s="67"/>
      <c r="BC102" s="67"/>
      <c r="BD102" s="67"/>
      <c r="BE102" s="67"/>
      <c r="BF102" s="67"/>
      <c r="BG102" s="67"/>
      <c r="BH102" s="67"/>
      <c r="BI102" s="67"/>
      <c r="BJ102" s="67"/>
      <c r="BK102" s="67"/>
      <c r="BL102" s="67"/>
      <c r="BM102" s="67"/>
      <c r="BN102" s="67"/>
      <c r="BO102" s="67"/>
      <c r="BP102" s="67"/>
      <c r="BQ102" s="67"/>
      <c r="BR102" s="67"/>
      <c r="BS102" s="67"/>
      <c r="BT102" s="67"/>
      <c r="BU102" s="67"/>
      <c r="BV102" s="67"/>
      <c r="BW102" s="67"/>
      <c r="BX102" s="67"/>
      <c r="BY102" s="67"/>
      <c r="BZ102" s="67"/>
      <c r="CA102" s="67"/>
      <c r="CB102" s="67"/>
    </row>
    <row r="103" spans="1:80" x14ac:dyDescent="0.2">
      <c r="A103" s="31"/>
      <c r="B103" s="31"/>
      <c r="C103" s="31"/>
      <c r="D103" s="31"/>
      <c r="F103" s="31"/>
      <c r="U103" s="63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  <c r="AF103" s="67"/>
      <c r="AG103" s="67"/>
      <c r="AH103" s="67"/>
      <c r="AI103" s="67"/>
      <c r="AJ103" s="67"/>
      <c r="AK103" s="67"/>
      <c r="AL103" s="67"/>
      <c r="AM103" s="67"/>
      <c r="AN103" s="67"/>
      <c r="AO103" s="67"/>
      <c r="AP103" s="67"/>
      <c r="AQ103" s="67"/>
      <c r="AR103" s="67"/>
      <c r="AS103" s="67"/>
      <c r="AT103" s="67"/>
      <c r="AU103" s="67"/>
      <c r="AV103" s="67"/>
      <c r="AW103" s="67"/>
      <c r="AX103" s="67"/>
      <c r="AY103" s="67"/>
      <c r="AZ103" s="67"/>
      <c r="BA103" s="67"/>
      <c r="BB103" s="67"/>
      <c r="BC103" s="67"/>
      <c r="BD103" s="67"/>
      <c r="BE103" s="67"/>
      <c r="BF103" s="67"/>
      <c r="BG103" s="67"/>
      <c r="BH103" s="67"/>
      <c r="BI103" s="67"/>
      <c r="BJ103" s="67"/>
      <c r="BK103" s="67"/>
      <c r="BL103" s="67"/>
      <c r="BM103" s="67"/>
      <c r="BN103" s="67"/>
      <c r="BO103" s="67"/>
      <c r="BP103" s="67"/>
      <c r="BQ103" s="67"/>
      <c r="BR103" s="67"/>
      <c r="BS103" s="67"/>
      <c r="BT103" s="67"/>
      <c r="BU103" s="67"/>
      <c r="BV103" s="67"/>
      <c r="BW103" s="67"/>
      <c r="BX103" s="67"/>
      <c r="BY103" s="67"/>
      <c r="BZ103" s="67"/>
      <c r="CA103" s="67"/>
      <c r="CB103" s="67"/>
    </row>
    <row r="104" spans="1:80" x14ac:dyDescent="0.2">
      <c r="A104" s="31"/>
      <c r="B104" s="31"/>
      <c r="C104" s="31"/>
      <c r="D104" s="31"/>
      <c r="F104" s="31"/>
      <c r="U104" s="63"/>
      <c r="V104" s="67"/>
      <c r="W104" s="67"/>
      <c r="X104" s="67"/>
      <c r="Y104" s="67"/>
      <c r="Z104" s="67"/>
      <c r="AA104" s="67"/>
      <c r="AB104" s="67"/>
      <c r="AC104" s="67"/>
      <c r="AD104" s="67"/>
      <c r="AE104" s="67"/>
      <c r="AF104" s="67"/>
      <c r="AG104" s="67"/>
      <c r="AH104" s="67"/>
      <c r="AI104" s="67"/>
      <c r="AJ104" s="67"/>
      <c r="AK104" s="67"/>
      <c r="AL104" s="67"/>
      <c r="AM104" s="67"/>
      <c r="AN104" s="67"/>
      <c r="AO104" s="67"/>
      <c r="AP104" s="67"/>
      <c r="AQ104" s="67"/>
      <c r="AR104" s="67"/>
      <c r="AS104" s="67"/>
      <c r="AT104" s="67"/>
      <c r="AU104" s="67"/>
      <c r="AV104" s="67"/>
      <c r="AW104" s="67"/>
      <c r="AX104" s="67"/>
      <c r="AY104" s="67"/>
      <c r="AZ104" s="67"/>
      <c r="BA104" s="67"/>
      <c r="BB104" s="67"/>
      <c r="BC104" s="67"/>
      <c r="BD104" s="67"/>
      <c r="BE104" s="67"/>
      <c r="BF104" s="67"/>
      <c r="BG104" s="67"/>
      <c r="BH104" s="67"/>
      <c r="BI104" s="67"/>
      <c r="BJ104" s="67"/>
      <c r="BK104" s="67"/>
      <c r="BL104" s="67"/>
      <c r="BM104" s="67"/>
      <c r="BN104" s="67"/>
      <c r="BO104" s="67"/>
      <c r="BP104" s="67"/>
      <c r="BQ104" s="67"/>
      <c r="BR104" s="67"/>
      <c r="BS104" s="67"/>
      <c r="BT104" s="67"/>
      <c r="BU104" s="67"/>
      <c r="BV104" s="67"/>
      <c r="BW104" s="67"/>
      <c r="BX104" s="67"/>
      <c r="BY104" s="67"/>
      <c r="BZ104" s="67"/>
      <c r="CA104" s="67"/>
      <c r="CB104" s="67"/>
    </row>
    <row r="105" spans="1:80" x14ac:dyDescent="0.2">
      <c r="A105" s="31"/>
      <c r="B105" s="31"/>
      <c r="C105" s="31"/>
      <c r="D105" s="31"/>
      <c r="F105" s="31"/>
      <c r="U105" s="63"/>
      <c r="V105" s="67"/>
      <c r="W105" s="67"/>
      <c r="X105" s="67"/>
      <c r="Y105" s="67"/>
      <c r="Z105" s="67"/>
      <c r="AA105" s="67"/>
      <c r="AB105" s="67"/>
      <c r="AC105" s="67"/>
      <c r="AD105" s="67"/>
      <c r="AE105" s="67"/>
      <c r="AF105" s="67"/>
      <c r="AG105" s="67"/>
      <c r="AH105" s="67"/>
      <c r="AI105" s="67"/>
      <c r="AJ105" s="67"/>
      <c r="AK105" s="67"/>
      <c r="AL105" s="67"/>
      <c r="AM105" s="67"/>
      <c r="AN105" s="67"/>
      <c r="AO105" s="67"/>
      <c r="AP105" s="67"/>
      <c r="AQ105" s="67"/>
      <c r="AR105" s="67"/>
      <c r="AS105" s="67"/>
      <c r="AT105" s="67"/>
      <c r="AU105" s="67"/>
      <c r="AV105" s="67"/>
      <c r="AW105" s="67"/>
      <c r="AX105" s="67"/>
      <c r="AY105" s="67"/>
      <c r="AZ105" s="67"/>
      <c r="BA105" s="67"/>
      <c r="BB105" s="67"/>
      <c r="BC105" s="67"/>
      <c r="BD105" s="67"/>
      <c r="BE105" s="67"/>
      <c r="BF105" s="67"/>
      <c r="BG105" s="67"/>
      <c r="BH105" s="67"/>
      <c r="BI105" s="67"/>
      <c r="BJ105" s="67"/>
      <c r="BK105" s="67"/>
      <c r="BL105" s="67"/>
      <c r="BM105" s="67"/>
      <c r="BN105" s="67"/>
      <c r="BO105" s="67"/>
      <c r="BP105" s="67"/>
      <c r="BQ105" s="67"/>
      <c r="BR105" s="67"/>
      <c r="BS105" s="67"/>
      <c r="BT105" s="67"/>
      <c r="BU105" s="67"/>
      <c r="BV105" s="67"/>
      <c r="BW105" s="67"/>
      <c r="BX105" s="67"/>
      <c r="BY105" s="67"/>
      <c r="BZ105" s="67"/>
      <c r="CA105" s="67"/>
      <c r="CB105" s="67"/>
    </row>
    <row r="106" spans="1:80" x14ac:dyDescent="0.2">
      <c r="A106" s="31"/>
      <c r="B106" s="31"/>
      <c r="C106" s="31"/>
      <c r="D106" s="31"/>
      <c r="F106" s="31"/>
      <c r="U106" s="63"/>
      <c r="V106" s="67"/>
      <c r="W106" s="67"/>
      <c r="X106" s="67"/>
      <c r="Y106" s="67"/>
      <c r="Z106" s="67"/>
      <c r="AA106" s="67"/>
      <c r="AB106" s="67"/>
      <c r="AC106" s="67"/>
      <c r="AD106" s="67"/>
      <c r="AE106" s="67"/>
      <c r="AF106" s="67"/>
      <c r="AG106" s="67"/>
      <c r="AH106" s="67"/>
      <c r="AI106" s="67"/>
      <c r="AJ106" s="67"/>
      <c r="AK106" s="67"/>
      <c r="AL106" s="67"/>
      <c r="AM106" s="67"/>
      <c r="AN106" s="67"/>
      <c r="AO106" s="67"/>
      <c r="AP106" s="67"/>
      <c r="AQ106" s="67"/>
      <c r="AR106" s="67"/>
      <c r="AS106" s="67"/>
      <c r="AT106" s="67"/>
      <c r="AU106" s="67"/>
      <c r="AV106" s="67"/>
      <c r="AW106" s="67"/>
      <c r="AX106" s="67"/>
      <c r="AY106" s="67"/>
      <c r="AZ106" s="67"/>
      <c r="BA106" s="67"/>
      <c r="BB106" s="67"/>
      <c r="BC106" s="67"/>
      <c r="BD106" s="67"/>
      <c r="BE106" s="67"/>
      <c r="BF106" s="67"/>
      <c r="BG106" s="67"/>
      <c r="BH106" s="67"/>
      <c r="BI106" s="67"/>
      <c r="BJ106" s="67"/>
      <c r="BK106" s="67"/>
      <c r="BL106" s="67"/>
      <c r="BM106" s="67"/>
      <c r="BN106" s="67"/>
      <c r="BO106" s="67"/>
      <c r="BP106" s="67"/>
      <c r="BQ106" s="67"/>
      <c r="BR106" s="67"/>
      <c r="BS106" s="67"/>
      <c r="BT106" s="67"/>
      <c r="BU106" s="67"/>
      <c r="BV106" s="67"/>
      <c r="BW106" s="67"/>
      <c r="BX106" s="67"/>
      <c r="BY106" s="67"/>
      <c r="BZ106" s="67"/>
      <c r="CA106" s="67"/>
      <c r="CB106" s="67"/>
    </row>
    <row r="107" spans="1:80" x14ac:dyDescent="0.2">
      <c r="A107" s="31"/>
      <c r="B107" s="31"/>
      <c r="C107" s="31"/>
      <c r="D107" s="31"/>
      <c r="F107" s="31"/>
      <c r="U107" s="63"/>
      <c r="V107" s="67"/>
      <c r="W107" s="67"/>
      <c r="X107" s="67"/>
      <c r="Y107" s="67"/>
      <c r="Z107" s="67"/>
      <c r="AA107" s="67"/>
      <c r="AB107" s="67"/>
      <c r="AC107" s="67"/>
      <c r="AD107" s="67"/>
      <c r="AE107" s="67"/>
      <c r="AF107" s="67"/>
      <c r="AG107" s="67"/>
      <c r="AH107" s="67"/>
      <c r="AI107" s="67"/>
      <c r="AJ107" s="67"/>
      <c r="AK107" s="67"/>
      <c r="AL107" s="67"/>
      <c r="AM107" s="67"/>
      <c r="AN107" s="67"/>
      <c r="AO107" s="67"/>
      <c r="AP107" s="67"/>
      <c r="AQ107" s="67"/>
      <c r="AR107" s="67"/>
      <c r="AS107" s="67"/>
      <c r="AT107" s="67"/>
      <c r="AU107" s="67"/>
      <c r="AV107" s="67"/>
      <c r="AW107" s="67"/>
      <c r="AX107" s="67"/>
      <c r="AY107" s="67"/>
      <c r="AZ107" s="67"/>
      <c r="BA107" s="67"/>
      <c r="BB107" s="67"/>
      <c r="BC107" s="67"/>
      <c r="BD107" s="67"/>
      <c r="BE107" s="67"/>
      <c r="BF107" s="67"/>
      <c r="BG107" s="67"/>
      <c r="BH107" s="67"/>
      <c r="BI107" s="67"/>
      <c r="BJ107" s="67"/>
      <c r="BK107" s="67"/>
      <c r="BL107" s="67"/>
      <c r="BM107" s="67"/>
      <c r="BN107" s="67"/>
      <c r="BO107" s="67"/>
      <c r="BP107" s="67"/>
      <c r="BQ107" s="67"/>
      <c r="BR107" s="67"/>
      <c r="BS107" s="67"/>
      <c r="BT107" s="67"/>
      <c r="BU107" s="67"/>
      <c r="BV107" s="67"/>
      <c r="BW107" s="67"/>
      <c r="BX107" s="67"/>
      <c r="BY107" s="67"/>
      <c r="BZ107" s="67"/>
      <c r="CA107" s="67"/>
      <c r="CB107" s="67"/>
    </row>
    <row r="108" spans="1:80" x14ac:dyDescent="0.2">
      <c r="A108" s="31"/>
      <c r="B108" s="31"/>
      <c r="C108" s="31"/>
      <c r="D108" s="31"/>
      <c r="F108" s="31"/>
      <c r="U108" s="63"/>
      <c r="V108" s="67"/>
      <c r="W108" s="67"/>
      <c r="X108" s="67"/>
      <c r="Y108" s="67"/>
      <c r="Z108" s="67"/>
      <c r="AA108" s="67"/>
      <c r="AB108" s="67"/>
      <c r="AC108" s="67"/>
      <c r="AD108" s="67"/>
      <c r="AE108" s="67"/>
      <c r="AF108" s="67"/>
      <c r="AG108" s="67"/>
      <c r="AH108" s="67"/>
      <c r="AI108" s="67"/>
      <c r="AJ108" s="67"/>
      <c r="AK108" s="67"/>
      <c r="AL108" s="67"/>
      <c r="AM108" s="67"/>
      <c r="AN108" s="67"/>
      <c r="AO108" s="67"/>
      <c r="AP108" s="67"/>
      <c r="AQ108" s="67"/>
      <c r="AR108" s="67"/>
      <c r="AS108" s="67"/>
      <c r="AT108" s="67"/>
      <c r="AU108" s="67"/>
      <c r="AV108" s="67"/>
      <c r="AW108" s="67"/>
      <c r="AX108" s="67"/>
      <c r="AY108" s="67"/>
      <c r="AZ108" s="67"/>
      <c r="BA108" s="67"/>
      <c r="BB108" s="67"/>
      <c r="BC108" s="67"/>
      <c r="BD108" s="67"/>
      <c r="BE108" s="67"/>
      <c r="BF108" s="67"/>
      <c r="BG108" s="67"/>
      <c r="BH108" s="67"/>
      <c r="BI108" s="67"/>
      <c r="BJ108" s="67"/>
      <c r="BK108" s="67"/>
      <c r="BL108" s="67"/>
      <c r="BM108" s="67"/>
      <c r="BN108" s="67"/>
      <c r="BO108" s="67"/>
      <c r="BP108" s="67"/>
      <c r="BQ108" s="67"/>
      <c r="BR108" s="67"/>
      <c r="BS108" s="67"/>
      <c r="BT108" s="67"/>
      <c r="BU108" s="67"/>
      <c r="BV108" s="67"/>
      <c r="BW108" s="67"/>
      <c r="BX108" s="67"/>
      <c r="BY108" s="67"/>
      <c r="BZ108" s="67"/>
      <c r="CA108" s="67"/>
      <c r="CB108" s="67"/>
    </row>
    <row r="109" spans="1:80" x14ac:dyDescent="0.2">
      <c r="A109" s="31"/>
      <c r="B109" s="31"/>
      <c r="C109" s="31"/>
      <c r="D109" s="31"/>
      <c r="F109" s="31"/>
      <c r="U109" s="63"/>
      <c r="V109" s="67"/>
      <c r="W109" s="67"/>
      <c r="X109" s="67"/>
      <c r="Y109" s="67"/>
      <c r="Z109" s="67"/>
      <c r="AA109" s="67"/>
      <c r="AB109" s="67"/>
      <c r="AC109" s="67"/>
      <c r="AD109" s="67"/>
      <c r="AE109" s="67"/>
      <c r="AF109" s="67"/>
      <c r="AG109" s="67"/>
      <c r="AH109" s="67"/>
      <c r="AI109" s="67"/>
      <c r="AJ109" s="67"/>
      <c r="AK109" s="67"/>
      <c r="AL109" s="67"/>
      <c r="AM109" s="67"/>
      <c r="AN109" s="67"/>
      <c r="AO109" s="67"/>
      <c r="AP109" s="67"/>
      <c r="AQ109" s="67"/>
      <c r="AR109" s="67"/>
      <c r="AS109" s="67"/>
      <c r="AT109" s="67"/>
      <c r="AU109" s="67"/>
      <c r="AV109" s="67"/>
      <c r="AW109" s="67"/>
      <c r="AX109" s="67"/>
      <c r="AY109" s="67"/>
      <c r="AZ109" s="67"/>
      <c r="BA109" s="67"/>
      <c r="BB109" s="67"/>
      <c r="BC109" s="67"/>
      <c r="BD109" s="67"/>
      <c r="BE109" s="67"/>
      <c r="BF109" s="67"/>
      <c r="BG109" s="67"/>
      <c r="BH109" s="67"/>
      <c r="BI109" s="67"/>
      <c r="BJ109" s="67"/>
      <c r="BK109" s="67"/>
      <c r="BL109" s="67"/>
      <c r="BM109" s="67"/>
      <c r="BN109" s="67"/>
      <c r="BO109" s="67"/>
      <c r="BP109" s="67"/>
      <c r="BQ109" s="67"/>
      <c r="BR109" s="67"/>
      <c r="BS109" s="67"/>
      <c r="BT109" s="67"/>
      <c r="BU109" s="67"/>
      <c r="BV109" s="67"/>
      <c r="BW109" s="67"/>
      <c r="BX109" s="67"/>
      <c r="BY109" s="67"/>
      <c r="BZ109" s="67"/>
      <c r="CA109" s="67"/>
      <c r="CB109" s="67"/>
    </row>
    <row r="110" spans="1:80" x14ac:dyDescent="0.2">
      <c r="A110" s="31"/>
      <c r="B110" s="31"/>
      <c r="C110" s="31"/>
      <c r="D110" s="31"/>
      <c r="F110" s="31"/>
      <c r="U110" s="63"/>
      <c r="V110" s="67"/>
      <c r="W110" s="67"/>
      <c r="X110" s="67"/>
      <c r="Y110" s="67"/>
      <c r="Z110" s="67"/>
      <c r="AA110" s="67"/>
      <c r="AB110" s="67"/>
      <c r="AC110" s="67"/>
      <c r="AD110" s="67"/>
      <c r="AE110" s="67"/>
      <c r="AF110" s="67"/>
      <c r="AG110" s="67"/>
      <c r="AH110" s="67"/>
      <c r="AI110" s="67"/>
      <c r="AJ110" s="67"/>
      <c r="AK110" s="67"/>
      <c r="AL110" s="67"/>
      <c r="AM110" s="67"/>
      <c r="AN110" s="67"/>
      <c r="AO110" s="67"/>
      <c r="AP110" s="67"/>
      <c r="AQ110" s="67"/>
      <c r="AR110" s="67"/>
      <c r="AS110" s="67"/>
      <c r="AT110" s="67"/>
      <c r="AU110" s="67"/>
      <c r="AV110" s="67"/>
      <c r="AW110" s="67"/>
      <c r="AX110" s="67"/>
      <c r="AY110" s="67"/>
      <c r="AZ110" s="67"/>
      <c r="BA110" s="67"/>
      <c r="BB110" s="67"/>
      <c r="BC110" s="67"/>
      <c r="BD110" s="67"/>
      <c r="BE110" s="67"/>
      <c r="BF110" s="67"/>
      <c r="BG110" s="67"/>
      <c r="BH110" s="67"/>
      <c r="BI110" s="67"/>
      <c r="BJ110" s="67"/>
      <c r="BK110" s="67"/>
      <c r="BL110" s="67"/>
      <c r="BM110" s="67"/>
      <c r="BN110" s="67"/>
      <c r="BO110" s="67"/>
      <c r="BP110" s="67"/>
      <c r="BQ110" s="67"/>
      <c r="BR110" s="67"/>
      <c r="BS110" s="67"/>
      <c r="BT110" s="67"/>
      <c r="BU110" s="67"/>
      <c r="BV110" s="67"/>
      <c r="BW110" s="67"/>
      <c r="BX110" s="67"/>
      <c r="BY110" s="67"/>
      <c r="BZ110" s="67"/>
      <c r="CA110" s="67"/>
      <c r="CB110" s="67"/>
    </row>
    <row r="111" spans="1:80" x14ac:dyDescent="0.2">
      <c r="A111" s="31"/>
      <c r="B111" s="31"/>
      <c r="C111" s="31"/>
      <c r="D111" s="31"/>
      <c r="F111" s="31"/>
      <c r="U111" s="63"/>
      <c r="V111" s="67"/>
      <c r="W111" s="67"/>
      <c r="X111" s="67"/>
      <c r="Y111" s="67"/>
      <c r="Z111" s="67"/>
      <c r="AA111" s="67"/>
      <c r="AB111" s="67"/>
      <c r="AC111" s="67"/>
      <c r="AD111" s="67"/>
      <c r="AE111" s="67"/>
      <c r="AF111" s="67"/>
      <c r="AG111" s="67"/>
      <c r="AH111" s="67"/>
      <c r="AI111" s="67"/>
      <c r="AJ111" s="67"/>
      <c r="AK111" s="67"/>
      <c r="AL111" s="67"/>
      <c r="AM111" s="67"/>
      <c r="AN111" s="67"/>
      <c r="AO111" s="67"/>
      <c r="AP111" s="67"/>
      <c r="AQ111" s="67"/>
      <c r="AR111" s="67"/>
      <c r="AS111" s="67"/>
      <c r="AT111" s="67"/>
      <c r="AU111" s="67"/>
      <c r="AV111" s="67"/>
      <c r="AW111" s="67"/>
      <c r="AX111" s="67"/>
      <c r="AY111" s="67"/>
      <c r="AZ111" s="67"/>
      <c r="BA111" s="67"/>
      <c r="BB111" s="67"/>
      <c r="BC111" s="67"/>
      <c r="BD111" s="67"/>
      <c r="BE111" s="67"/>
      <c r="BF111" s="67"/>
      <c r="BG111" s="67"/>
      <c r="BH111" s="67"/>
      <c r="BI111" s="67"/>
      <c r="BJ111" s="67"/>
      <c r="BK111" s="67"/>
      <c r="BL111" s="67"/>
      <c r="BM111" s="67"/>
      <c r="BN111" s="67"/>
      <c r="BO111" s="67"/>
      <c r="BP111" s="67"/>
      <c r="BQ111" s="67"/>
      <c r="BR111" s="67"/>
      <c r="BS111" s="67"/>
      <c r="BT111" s="67"/>
      <c r="BU111" s="67"/>
      <c r="BV111" s="67"/>
      <c r="BW111" s="67"/>
      <c r="BX111" s="67"/>
      <c r="BY111" s="67"/>
      <c r="BZ111" s="67"/>
      <c r="CA111" s="67"/>
      <c r="CB111" s="67"/>
    </row>
    <row r="112" spans="1:80" x14ac:dyDescent="0.2">
      <c r="A112" s="31"/>
      <c r="B112" s="31"/>
      <c r="C112" s="31"/>
      <c r="D112" s="31"/>
      <c r="F112" s="31"/>
      <c r="U112" s="63"/>
      <c r="V112" s="67"/>
      <c r="W112" s="67"/>
      <c r="X112" s="67"/>
      <c r="Y112" s="67"/>
      <c r="Z112" s="67"/>
      <c r="AA112" s="67"/>
      <c r="AB112" s="67"/>
      <c r="AC112" s="67"/>
      <c r="AD112" s="67"/>
      <c r="AE112" s="67"/>
      <c r="AF112" s="67"/>
      <c r="AG112" s="67"/>
      <c r="AH112" s="67"/>
      <c r="AI112" s="67"/>
      <c r="AJ112" s="67"/>
      <c r="AK112" s="67"/>
      <c r="AL112" s="67"/>
      <c r="AM112" s="67"/>
      <c r="AN112" s="67"/>
      <c r="AO112" s="67"/>
      <c r="AP112" s="67"/>
      <c r="AQ112" s="67"/>
      <c r="AR112" s="67"/>
      <c r="AS112" s="67"/>
      <c r="AT112" s="67"/>
      <c r="AU112" s="67"/>
      <c r="AV112" s="67"/>
      <c r="AW112" s="67"/>
      <c r="AX112" s="67"/>
      <c r="AY112" s="67"/>
      <c r="AZ112" s="67"/>
      <c r="BA112" s="67"/>
      <c r="BB112" s="67"/>
      <c r="BC112" s="67"/>
      <c r="BD112" s="67"/>
      <c r="BE112" s="67"/>
      <c r="BF112" s="67"/>
      <c r="BG112" s="67"/>
      <c r="BH112" s="67"/>
      <c r="BI112" s="67"/>
      <c r="BJ112" s="67"/>
      <c r="BK112" s="67"/>
      <c r="BL112" s="67"/>
      <c r="BM112" s="67"/>
      <c r="BN112" s="67"/>
      <c r="BO112" s="67"/>
      <c r="BP112" s="67"/>
      <c r="BQ112" s="67"/>
      <c r="BR112" s="67"/>
      <c r="BS112" s="67"/>
      <c r="BT112" s="67"/>
      <c r="BU112" s="67"/>
      <c r="BV112" s="67"/>
      <c r="BW112" s="67"/>
      <c r="BX112" s="67"/>
      <c r="BY112" s="67"/>
      <c r="BZ112" s="67"/>
      <c r="CA112" s="67"/>
      <c r="CB112" s="67"/>
    </row>
    <row r="113" spans="1:80" x14ac:dyDescent="0.2">
      <c r="A113" s="31"/>
      <c r="B113" s="31"/>
      <c r="C113" s="31"/>
      <c r="D113" s="31"/>
      <c r="F113" s="31"/>
      <c r="U113" s="63"/>
      <c r="V113" s="67"/>
      <c r="W113" s="67"/>
      <c r="X113" s="67"/>
      <c r="Y113" s="67"/>
      <c r="Z113" s="67"/>
      <c r="AA113" s="67"/>
      <c r="AB113" s="67"/>
      <c r="AC113" s="67"/>
      <c r="AD113" s="67"/>
      <c r="AE113" s="67"/>
      <c r="AF113" s="67"/>
      <c r="AG113" s="67"/>
      <c r="AH113" s="67"/>
      <c r="AI113" s="67"/>
      <c r="AJ113" s="67"/>
      <c r="AK113" s="67"/>
      <c r="AL113" s="67"/>
      <c r="AM113" s="67"/>
      <c r="AN113" s="67"/>
      <c r="AO113" s="67"/>
      <c r="AP113" s="67"/>
      <c r="AQ113" s="67"/>
      <c r="AR113" s="67"/>
      <c r="AS113" s="67"/>
      <c r="AT113" s="67"/>
      <c r="AU113" s="67"/>
      <c r="AV113" s="67"/>
      <c r="AW113" s="67"/>
      <c r="AX113" s="67"/>
      <c r="AY113" s="67"/>
      <c r="AZ113" s="67"/>
      <c r="BA113" s="67"/>
      <c r="BB113" s="67"/>
      <c r="BC113" s="67"/>
      <c r="BD113" s="67"/>
      <c r="BE113" s="67"/>
      <c r="BF113" s="67"/>
      <c r="BG113" s="67"/>
      <c r="BH113" s="67"/>
      <c r="BI113" s="67"/>
      <c r="BJ113" s="67"/>
      <c r="BK113" s="67"/>
      <c r="BL113" s="67"/>
      <c r="BM113" s="67"/>
      <c r="BN113" s="67"/>
      <c r="BO113" s="67"/>
      <c r="BP113" s="67"/>
      <c r="BQ113" s="67"/>
      <c r="BR113" s="67"/>
      <c r="BS113" s="67"/>
      <c r="BT113" s="67"/>
      <c r="BU113" s="67"/>
      <c r="BV113" s="67"/>
      <c r="BW113" s="67"/>
      <c r="BX113" s="67"/>
      <c r="BY113" s="67"/>
      <c r="BZ113" s="67"/>
      <c r="CA113" s="67"/>
      <c r="CB113" s="67"/>
    </row>
    <row r="114" spans="1:80" x14ac:dyDescent="0.2">
      <c r="A114" s="31"/>
      <c r="B114" s="31"/>
      <c r="C114" s="31"/>
      <c r="D114" s="31"/>
      <c r="F114" s="31"/>
      <c r="U114" s="63"/>
      <c r="V114" s="67"/>
      <c r="W114" s="67"/>
      <c r="X114" s="67"/>
      <c r="Y114" s="67"/>
      <c r="Z114" s="67"/>
      <c r="AA114" s="67"/>
      <c r="AB114" s="67"/>
      <c r="AC114" s="67"/>
      <c r="AD114" s="67"/>
      <c r="AE114" s="67"/>
      <c r="AF114" s="67"/>
      <c r="AG114" s="67"/>
      <c r="AH114" s="67"/>
      <c r="AI114" s="67"/>
      <c r="AJ114" s="67"/>
      <c r="AK114" s="67"/>
      <c r="AL114" s="67"/>
      <c r="AM114" s="67"/>
      <c r="AN114" s="67"/>
      <c r="AO114" s="67"/>
      <c r="AP114" s="67"/>
      <c r="AQ114" s="67"/>
      <c r="AR114" s="67"/>
      <c r="AS114" s="67"/>
      <c r="AT114" s="67"/>
      <c r="AU114" s="67"/>
      <c r="AV114" s="67"/>
      <c r="AW114" s="67"/>
      <c r="AX114" s="67"/>
      <c r="AY114" s="67"/>
      <c r="AZ114" s="67"/>
      <c r="BA114" s="67"/>
      <c r="BB114" s="67"/>
      <c r="BC114" s="67"/>
      <c r="BD114" s="67"/>
      <c r="BE114" s="67"/>
      <c r="BF114" s="67"/>
      <c r="BG114" s="67"/>
      <c r="BH114" s="67"/>
      <c r="BI114" s="67"/>
      <c r="BJ114" s="67"/>
      <c r="BK114" s="67"/>
      <c r="BL114" s="67"/>
      <c r="BM114" s="67"/>
      <c r="BN114" s="67"/>
      <c r="BO114" s="67"/>
      <c r="BP114" s="67"/>
      <c r="BQ114" s="67"/>
      <c r="BR114" s="67"/>
      <c r="BS114" s="67"/>
      <c r="BT114" s="67"/>
      <c r="BU114" s="67"/>
      <c r="BV114" s="67"/>
      <c r="BW114" s="67"/>
      <c r="BX114" s="67"/>
      <c r="BY114" s="67"/>
      <c r="BZ114" s="67"/>
      <c r="CA114" s="67"/>
      <c r="CB114" s="67"/>
    </row>
    <row r="115" spans="1:80" x14ac:dyDescent="0.2">
      <c r="A115" s="31"/>
      <c r="B115" s="31"/>
      <c r="C115" s="31"/>
      <c r="D115" s="31"/>
      <c r="F115" s="31"/>
      <c r="U115" s="63"/>
      <c r="V115" s="67"/>
      <c r="W115" s="67"/>
      <c r="X115" s="67"/>
      <c r="Y115" s="67"/>
      <c r="Z115" s="67"/>
      <c r="AA115" s="67"/>
      <c r="AB115" s="67"/>
      <c r="AC115" s="67"/>
      <c r="AD115" s="67"/>
      <c r="AE115" s="67"/>
      <c r="AF115" s="67"/>
      <c r="AG115" s="67"/>
      <c r="AH115" s="67"/>
      <c r="AI115" s="67"/>
      <c r="AJ115" s="67"/>
      <c r="AK115" s="67"/>
      <c r="AL115" s="67"/>
      <c r="AM115" s="67"/>
      <c r="AN115" s="67"/>
      <c r="AO115" s="67"/>
      <c r="AP115" s="67"/>
      <c r="AQ115" s="67"/>
      <c r="AR115" s="67"/>
      <c r="AS115" s="67"/>
      <c r="AT115" s="67"/>
      <c r="AU115" s="67"/>
      <c r="AV115" s="67"/>
      <c r="AW115" s="67"/>
      <c r="AX115" s="67"/>
      <c r="AY115" s="67"/>
      <c r="AZ115" s="67"/>
      <c r="BA115" s="67"/>
      <c r="BB115" s="67"/>
      <c r="BC115" s="67"/>
      <c r="BD115" s="67"/>
      <c r="BE115" s="67"/>
      <c r="BF115" s="67"/>
      <c r="BG115" s="67"/>
      <c r="BH115" s="67"/>
      <c r="BI115" s="67"/>
      <c r="BJ115" s="67"/>
      <c r="BK115" s="67"/>
      <c r="BL115" s="67"/>
      <c r="BM115" s="67"/>
      <c r="BN115" s="67"/>
      <c r="BO115" s="67"/>
      <c r="BP115" s="67"/>
      <c r="BQ115" s="67"/>
      <c r="BR115" s="67"/>
      <c r="BS115" s="67"/>
      <c r="BT115" s="67"/>
      <c r="BU115" s="67"/>
      <c r="BV115" s="67"/>
      <c r="BW115" s="67"/>
      <c r="BX115" s="67"/>
      <c r="BY115" s="67"/>
      <c r="BZ115" s="67"/>
      <c r="CA115" s="67"/>
      <c r="CB115" s="67"/>
    </row>
    <row r="116" spans="1:80" x14ac:dyDescent="0.2">
      <c r="A116" s="31"/>
      <c r="B116" s="31"/>
      <c r="C116" s="31"/>
      <c r="D116" s="31"/>
      <c r="F116" s="31"/>
      <c r="U116" s="63"/>
      <c r="V116" s="67"/>
      <c r="W116" s="67"/>
      <c r="X116" s="67"/>
      <c r="Y116" s="67"/>
      <c r="Z116" s="67"/>
      <c r="AA116" s="67"/>
      <c r="AB116" s="67"/>
      <c r="AC116" s="67"/>
      <c r="AD116" s="67"/>
      <c r="AE116" s="67"/>
      <c r="AF116" s="67"/>
      <c r="AG116" s="67"/>
      <c r="AH116" s="67"/>
      <c r="AI116" s="67"/>
      <c r="AJ116" s="67"/>
      <c r="AK116" s="67"/>
      <c r="AL116" s="67"/>
      <c r="AM116" s="67"/>
      <c r="AN116" s="67"/>
      <c r="AO116" s="67"/>
      <c r="AP116" s="67"/>
      <c r="AQ116" s="67"/>
      <c r="AR116" s="67"/>
      <c r="AS116" s="67"/>
      <c r="AT116" s="67"/>
      <c r="AU116" s="67"/>
      <c r="AV116" s="67"/>
      <c r="AW116" s="67"/>
      <c r="AX116" s="67"/>
      <c r="AY116" s="67"/>
      <c r="AZ116" s="67"/>
      <c r="BA116" s="67"/>
      <c r="BB116" s="67"/>
      <c r="BC116" s="67"/>
      <c r="BD116" s="67"/>
      <c r="BE116" s="67"/>
      <c r="BF116" s="67"/>
      <c r="BG116" s="67"/>
      <c r="BH116" s="67"/>
      <c r="BI116" s="67"/>
      <c r="BJ116" s="67"/>
      <c r="BK116" s="67"/>
      <c r="BL116" s="67"/>
      <c r="BM116" s="67"/>
      <c r="BN116" s="67"/>
      <c r="BO116" s="67"/>
      <c r="BP116" s="67"/>
      <c r="BQ116" s="67"/>
      <c r="BR116" s="67"/>
      <c r="BS116" s="67"/>
      <c r="BT116" s="67"/>
      <c r="BU116" s="67"/>
      <c r="BV116" s="67"/>
      <c r="BW116" s="67"/>
      <c r="BX116" s="67"/>
      <c r="BY116" s="67"/>
      <c r="BZ116" s="67"/>
      <c r="CA116" s="67"/>
      <c r="CB116" s="67"/>
    </row>
    <row r="117" spans="1:80" x14ac:dyDescent="0.2">
      <c r="A117" s="31"/>
      <c r="B117" s="31"/>
      <c r="C117" s="31"/>
      <c r="D117" s="31"/>
      <c r="F117" s="31"/>
      <c r="U117" s="63"/>
      <c r="V117" s="67"/>
      <c r="W117" s="67"/>
      <c r="X117" s="67"/>
      <c r="Y117" s="67"/>
      <c r="Z117" s="67"/>
      <c r="AA117" s="67"/>
      <c r="AB117" s="67"/>
      <c r="AC117" s="67"/>
      <c r="AD117" s="67"/>
      <c r="AE117" s="67"/>
      <c r="AF117" s="67"/>
      <c r="AG117" s="67"/>
      <c r="AH117" s="67"/>
      <c r="AI117" s="67"/>
      <c r="AJ117" s="67"/>
      <c r="AK117" s="67"/>
      <c r="AL117" s="67"/>
      <c r="AM117" s="67"/>
      <c r="AN117" s="67"/>
      <c r="AO117" s="67"/>
      <c r="AP117" s="67"/>
      <c r="AQ117" s="67"/>
      <c r="AR117" s="67"/>
      <c r="AS117" s="67"/>
      <c r="AT117" s="67"/>
      <c r="AU117" s="67"/>
      <c r="AV117" s="67"/>
      <c r="AW117" s="67"/>
      <c r="AX117" s="67"/>
      <c r="AY117" s="67"/>
      <c r="AZ117" s="67"/>
      <c r="BA117" s="67"/>
      <c r="BB117" s="67"/>
      <c r="BC117" s="67"/>
      <c r="BD117" s="67"/>
      <c r="BE117" s="67"/>
      <c r="BF117" s="67"/>
      <c r="BG117" s="67"/>
      <c r="BH117" s="67"/>
      <c r="BI117" s="67"/>
      <c r="BJ117" s="67"/>
      <c r="BK117" s="67"/>
      <c r="BL117" s="67"/>
      <c r="BM117" s="67"/>
      <c r="BN117" s="67"/>
      <c r="BO117" s="67"/>
      <c r="BP117" s="67"/>
      <c r="BQ117" s="67"/>
      <c r="BR117" s="67"/>
      <c r="BS117" s="67"/>
      <c r="BT117" s="67"/>
      <c r="BU117" s="67"/>
      <c r="BV117" s="67"/>
      <c r="BW117" s="67"/>
      <c r="BX117" s="67"/>
      <c r="BY117" s="67"/>
      <c r="BZ117" s="67"/>
      <c r="CA117" s="67"/>
      <c r="CB117" s="67"/>
    </row>
    <row r="118" spans="1:80" x14ac:dyDescent="0.2">
      <c r="A118" s="31"/>
      <c r="B118" s="31"/>
      <c r="C118" s="31"/>
      <c r="D118" s="31"/>
      <c r="F118" s="31"/>
      <c r="U118" s="63"/>
      <c r="V118" s="67"/>
      <c r="W118" s="67"/>
      <c r="X118" s="67"/>
      <c r="Y118" s="67"/>
      <c r="Z118" s="67"/>
      <c r="AA118" s="67"/>
      <c r="AB118" s="67"/>
      <c r="AC118" s="67"/>
      <c r="AD118" s="67"/>
      <c r="AE118" s="67"/>
      <c r="AF118" s="67"/>
      <c r="AG118" s="67"/>
      <c r="AH118" s="67"/>
      <c r="AI118" s="67"/>
      <c r="AJ118" s="67"/>
      <c r="AK118" s="67"/>
      <c r="AL118" s="67"/>
      <c r="AM118" s="67"/>
      <c r="AN118" s="67"/>
      <c r="AO118" s="67"/>
      <c r="AP118" s="67"/>
      <c r="AQ118" s="67"/>
      <c r="AR118" s="67"/>
      <c r="AS118" s="67"/>
      <c r="AT118" s="67"/>
      <c r="AU118" s="67"/>
      <c r="AV118" s="67"/>
      <c r="AW118" s="67"/>
      <c r="AX118" s="67"/>
      <c r="AY118" s="67"/>
      <c r="AZ118" s="67"/>
      <c r="BA118" s="67"/>
      <c r="BB118" s="67"/>
      <c r="BC118" s="67"/>
      <c r="BD118" s="67"/>
      <c r="BE118" s="67"/>
      <c r="BF118" s="67"/>
      <c r="BG118" s="67"/>
      <c r="BH118" s="67"/>
      <c r="BI118" s="67"/>
      <c r="BJ118" s="67"/>
      <c r="BK118" s="67"/>
      <c r="BL118" s="67"/>
      <c r="BM118" s="67"/>
      <c r="BN118" s="67"/>
      <c r="BO118" s="67"/>
      <c r="BP118" s="67"/>
      <c r="BQ118" s="67"/>
      <c r="BR118" s="67"/>
      <c r="BS118" s="67"/>
      <c r="BT118" s="67"/>
      <c r="BU118" s="67"/>
      <c r="BV118" s="67"/>
      <c r="BW118" s="67"/>
      <c r="BX118" s="67"/>
      <c r="BY118" s="67"/>
      <c r="BZ118" s="67"/>
      <c r="CA118" s="67"/>
      <c r="CB118" s="67"/>
    </row>
    <row r="119" spans="1:80" x14ac:dyDescent="0.2">
      <c r="A119" s="31"/>
      <c r="B119" s="31"/>
      <c r="C119" s="31"/>
      <c r="D119" s="31"/>
      <c r="F119" s="31"/>
      <c r="U119" s="63"/>
      <c r="V119" s="67"/>
      <c r="W119" s="67"/>
      <c r="X119" s="67"/>
      <c r="Y119" s="67"/>
      <c r="Z119" s="67"/>
      <c r="AA119" s="67"/>
      <c r="AB119" s="67"/>
      <c r="AC119" s="67"/>
      <c r="AD119" s="67"/>
      <c r="AE119" s="67"/>
      <c r="AF119" s="67"/>
      <c r="AG119" s="67"/>
      <c r="AH119" s="67"/>
      <c r="AI119" s="67"/>
      <c r="AJ119" s="67"/>
      <c r="AK119" s="67"/>
      <c r="AL119" s="67"/>
      <c r="AM119" s="67"/>
      <c r="AN119" s="67"/>
      <c r="AO119" s="67"/>
      <c r="AP119" s="67"/>
      <c r="AQ119" s="67"/>
      <c r="AR119" s="67"/>
      <c r="AS119" s="67"/>
      <c r="AT119" s="67"/>
      <c r="AU119" s="67"/>
      <c r="AV119" s="67"/>
      <c r="AW119" s="67"/>
      <c r="AX119" s="67"/>
      <c r="AY119" s="67"/>
      <c r="AZ119" s="67"/>
      <c r="BA119" s="67"/>
      <c r="BB119" s="67"/>
      <c r="BC119" s="67"/>
      <c r="BD119" s="67"/>
      <c r="BE119" s="67"/>
      <c r="BF119" s="67"/>
      <c r="BG119" s="67"/>
      <c r="BH119" s="67"/>
      <c r="BI119" s="67"/>
      <c r="BJ119" s="67"/>
      <c r="BK119" s="67"/>
      <c r="BL119" s="67"/>
      <c r="BM119" s="67"/>
      <c r="BN119" s="67"/>
      <c r="BO119" s="67"/>
      <c r="BP119" s="67"/>
      <c r="BQ119" s="67"/>
      <c r="BR119" s="67"/>
      <c r="BS119" s="67"/>
      <c r="BT119" s="67"/>
      <c r="BU119" s="67"/>
      <c r="BV119" s="67"/>
      <c r="BW119" s="67"/>
      <c r="BX119" s="67"/>
      <c r="BY119" s="67"/>
      <c r="BZ119" s="67"/>
      <c r="CA119" s="67"/>
      <c r="CB119" s="67"/>
    </row>
    <row r="120" spans="1:80" x14ac:dyDescent="0.2">
      <c r="A120" s="31"/>
      <c r="B120" s="31"/>
      <c r="C120" s="31"/>
      <c r="D120" s="31"/>
      <c r="F120" s="31"/>
      <c r="U120" s="63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  <c r="AF120" s="67"/>
      <c r="AG120" s="67"/>
      <c r="AH120" s="67"/>
      <c r="AI120" s="67"/>
      <c r="AJ120" s="67"/>
      <c r="AK120" s="67"/>
      <c r="AL120" s="67"/>
      <c r="AM120" s="67"/>
      <c r="AN120" s="67"/>
      <c r="AO120" s="67"/>
      <c r="AP120" s="67"/>
      <c r="AQ120" s="67"/>
      <c r="AR120" s="67"/>
      <c r="AS120" s="67"/>
      <c r="AT120" s="67"/>
      <c r="AU120" s="67"/>
      <c r="AV120" s="67"/>
      <c r="AW120" s="67"/>
      <c r="AX120" s="67"/>
      <c r="AY120" s="67"/>
      <c r="AZ120" s="67"/>
      <c r="BA120" s="67"/>
      <c r="BB120" s="67"/>
      <c r="BC120" s="67"/>
      <c r="BD120" s="67"/>
      <c r="BE120" s="67"/>
      <c r="BF120" s="67"/>
      <c r="BG120" s="67"/>
      <c r="BH120" s="67"/>
      <c r="BI120" s="67"/>
      <c r="BJ120" s="67"/>
      <c r="BK120" s="67"/>
      <c r="BL120" s="67"/>
      <c r="BM120" s="67"/>
      <c r="BN120" s="67"/>
      <c r="BO120" s="67"/>
      <c r="BP120" s="67"/>
      <c r="BQ120" s="67"/>
      <c r="BR120" s="67"/>
      <c r="BS120" s="67"/>
      <c r="BT120" s="67"/>
      <c r="BU120" s="67"/>
      <c r="BV120" s="67"/>
      <c r="BW120" s="67"/>
      <c r="BX120" s="67"/>
      <c r="BY120" s="67"/>
      <c r="BZ120" s="67"/>
      <c r="CA120" s="67"/>
      <c r="CB120" s="67"/>
    </row>
    <row r="121" spans="1:80" x14ac:dyDescent="0.2">
      <c r="A121" s="31"/>
      <c r="B121" s="31"/>
      <c r="C121" s="31"/>
      <c r="D121" s="31"/>
      <c r="F121" s="31"/>
      <c r="U121" s="63"/>
      <c r="V121" s="67"/>
      <c r="W121" s="67"/>
      <c r="X121" s="67"/>
      <c r="Y121" s="67"/>
      <c r="Z121" s="67"/>
      <c r="AA121" s="67"/>
      <c r="AB121" s="67"/>
      <c r="AC121" s="67"/>
      <c r="AD121" s="67"/>
      <c r="AE121" s="67"/>
      <c r="AF121" s="67"/>
      <c r="AG121" s="67"/>
      <c r="AH121" s="67"/>
      <c r="AI121" s="67"/>
      <c r="AJ121" s="67"/>
      <c r="AK121" s="67"/>
      <c r="AL121" s="67"/>
      <c r="AM121" s="67"/>
      <c r="AN121" s="67"/>
      <c r="AO121" s="67"/>
      <c r="AP121" s="67"/>
      <c r="AQ121" s="67"/>
      <c r="AR121" s="67"/>
      <c r="AS121" s="67"/>
      <c r="AT121" s="67"/>
      <c r="AU121" s="67"/>
      <c r="AV121" s="67"/>
      <c r="AW121" s="67"/>
      <c r="AX121" s="67"/>
      <c r="AY121" s="67"/>
      <c r="AZ121" s="67"/>
      <c r="BA121" s="67"/>
      <c r="BB121" s="67"/>
      <c r="BC121" s="67"/>
      <c r="BD121" s="67"/>
      <c r="BE121" s="67"/>
      <c r="BF121" s="67"/>
      <c r="BG121" s="67"/>
      <c r="BH121" s="67"/>
      <c r="BI121" s="67"/>
      <c r="BJ121" s="67"/>
      <c r="BK121" s="67"/>
      <c r="BL121" s="67"/>
      <c r="BM121" s="67"/>
      <c r="BN121" s="67"/>
      <c r="BO121" s="67"/>
      <c r="BP121" s="67"/>
      <c r="BQ121" s="67"/>
      <c r="BR121" s="67"/>
      <c r="BS121" s="67"/>
      <c r="BT121" s="67"/>
      <c r="BU121" s="67"/>
      <c r="BV121" s="67"/>
      <c r="BW121" s="67"/>
      <c r="BX121" s="67"/>
      <c r="BY121" s="67"/>
      <c r="BZ121" s="67"/>
      <c r="CA121" s="67"/>
      <c r="CB121" s="67"/>
    </row>
    <row r="122" spans="1:80" x14ac:dyDescent="0.2">
      <c r="A122" s="31"/>
      <c r="B122" s="31"/>
      <c r="C122" s="31"/>
      <c r="D122" s="31"/>
      <c r="F122" s="31"/>
      <c r="U122" s="63"/>
      <c r="V122" s="67"/>
      <c r="W122" s="67"/>
      <c r="X122" s="67"/>
      <c r="Y122" s="67"/>
      <c r="Z122" s="67"/>
      <c r="AA122" s="67"/>
      <c r="AB122" s="67"/>
      <c r="AC122" s="67"/>
      <c r="AD122" s="67"/>
      <c r="AE122" s="67"/>
      <c r="AF122" s="67"/>
      <c r="AG122" s="67"/>
      <c r="AH122" s="67"/>
      <c r="AI122" s="67"/>
      <c r="AJ122" s="67"/>
      <c r="AK122" s="67"/>
      <c r="AL122" s="67"/>
      <c r="AM122" s="67"/>
      <c r="AN122" s="67"/>
      <c r="AO122" s="67"/>
      <c r="AP122" s="67"/>
      <c r="AQ122" s="67"/>
      <c r="AR122" s="67"/>
      <c r="AS122" s="67"/>
      <c r="AT122" s="67"/>
      <c r="AU122" s="67"/>
      <c r="AV122" s="67"/>
      <c r="AW122" s="67"/>
      <c r="AX122" s="67"/>
      <c r="AY122" s="67"/>
      <c r="AZ122" s="67"/>
      <c r="BA122" s="67"/>
      <c r="BB122" s="67"/>
      <c r="BC122" s="67"/>
      <c r="BD122" s="67"/>
      <c r="BE122" s="67"/>
      <c r="BF122" s="67"/>
      <c r="BG122" s="67"/>
      <c r="BH122" s="67"/>
      <c r="BI122" s="67"/>
      <c r="BJ122" s="67"/>
      <c r="BK122" s="67"/>
      <c r="BL122" s="67"/>
      <c r="BM122" s="67"/>
      <c r="BN122" s="67"/>
      <c r="BO122" s="67"/>
      <c r="BP122" s="67"/>
      <c r="BQ122" s="67"/>
      <c r="BR122" s="67"/>
      <c r="BS122" s="67"/>
      <c r="BT122" s="67"/>
      <c r="BU122" s="67"/>
      <c r="BV122" s="67"/>
      <c r="BW122" s="67"/>
      <c r="BX122" s="67"/>
      <c r="BY122" s="67"/>
      <c r="BZ122" s="67"/>
      <c r="CA122" s="67"/>
      <c r="CB122" s="67"/>
    </row>
    <row r="123" spans="1:80" x14ac:dyDescent="0.2">
      <c r="A123" s="31"/>
      <c r="B123" s="31"/>
      <c r="C123" s="31"/>
      <c r="D123" s="31"/>
      <c r="F123" s="31"/>
      <c r="U123" s="63"/>
      <c r="V123" s="67"/>
      <c r="W123" s="67"/>
      <c r="X123" s="67"/>
      <c r="Y123" s="67"/>
      <c r="Z123" s="67"/>
      <c r="AA123" s="67"/>
      <c r="AB123" s="67"/>
      <c r="AC123" s="67"/>
      <c r="AD123" s="67"/>
      <c r="AE123" s="67"/>
      <c r="AF123" s="67"/>
      <c r="AG123" s="67"/>
      <c r="AH123" s="67"/>
      <c r="AI123" s="67"/>
      <c r="AJ123" s="67"/>
      <c r="AK123" s="67"/>
      <c r="AL123" s="67"/>
      <c r="AM123" s="67"/>
      <c r="AN123" s="67"/>
      <c r="AO123" s="67"/>
      <c r="AP123" s="67"/>
      <c r="AQ123" s="67"/>
      <c r="AR123" s="67"/>
      <c r="AS123" s="67"/>
      <c r="AT123" s="67"/>
      <c r="AU123" s="67"/>
      <c r="AV123" s="67"/>
      <c r="AW123" s="67"/>
      <c r="AX123" s="67"/>
      <c r="AY123" s="67"/>
      <c r="AZ123" s="67"/>
      <c r="BA123" s="67"/>
      <c r="BB123" s="67"/>
      <c r="BC123" s="67"/>
      <c r="BD123" s="67"/>
      <c r="BE123" s="67"/>
      <c r="BF123" s="67"/>
      <c r="BG123" s="67"/>
      <c r="BH123" s="67"/>
      <c r="BI123" s="67"/>
      <c r="BJ123" s="67"/>
      <c r="BK123" s="67"/>
      <c r="BL123" s="67"/>
      <c r="BM123" s="67"/>
      <c r="BN123" s="67"/>
      <c r="BO123" s="67"/>
      <c r="BP123" s="67"/>
      <c r="BQ123" s="67"/>
      <c r="BR123" s="67"/>
      <c r="BS123" s="67"/>
      <c r="BT123" s="67"/>
      <c r="BU123" s="67"/>
      <c r="BV123" s="67"/>
      <c r="BW123" s="67"/>
      <c r="BX123" s="67"/>
      <c r="BY123" s="67"/>
      <c r="BZ123" s="67"/>
      <c r="CA123" s="67"/>
      <c r="CB123" s="67"/>
    </row>
    <row r="124" spans="1:80" x14ac:dyDescent="0.2">
      <c r="A124" s="31"/>
      <c r="B124" s="31"/>
      <c r="C124" s="31"/>
      <c r="D124" s="31"/>
      <c r="F124" s="31"/>
      <c r="U124" s="63"/>
      <c r="V124" s="67"/>
      <c r="W124" s="67"/>
      <c r="X124" s="67"/>
      <c r="Y124" s="67"/>
      <c r="Z124" s="67"/>
      <c r="AA124" s="67"/>
      <c r="AB124" s="67"/>
      <c r="AC124" s="67"/>
      <c r="AD124" s="67"/>
      <c r="AE124" s="67"/>
      <c r="AF124" s="67"/>
      <c r="AG124" s="67"/>
      <c r="AH124" s="67"/>
      <c r="AI124" s="67"/>
      <c r="AJ124" s="67"/>
      <c r="AK124" s="67"/>
      <c r="AL124" s="67"/>
      <c r="AM124" s="67"/>
      <c r="AN124" s="67"/>
      <c r="AO124" s="67"/>
      <c r="AP124" s="67"/>
      <c r="AQ124" s="67"/>
      <c r="AR124" s="67"/>
      <c r="AS124" s="67"/>
      <c r="AT124" s="67"/>
      <c r="AU124" s="67"/>
      <c r="AV124" s="67"/>
      <c r="AW124" s="67"/>
      <c r="AX124" s="67"/>
      <c r="AY124" s="67"/>
      <c r="AZ124" s="67"/>
      <c r="BA124" s="67"/>
      <c r="BB124" s="67"/>
      <c r="BC124" s="67"/>
      <c r="BD124" s="67"/>
      <c r="BE124" s="67"/>
      <c r="BF124" s="67"/>
      <c r="BG124" s="67"/>
      <c r="BH124" s="67"/>
      <c r="BI124" s="67"/>
      <c r="BJ124" s="67"/>
      <c r="BK124" s="67"/>
      <c r="BL124" s="67"/>
      <c r="BM124" s="67"/>
      <c r="BN124" s="67"/>
      <c r="BO124" s="67"/>
      <c r="BP124" s="67"/>
      <c r="BQ124" s="67"/>
      <c r="BR124" s="67"/>
      <c r="BS124" s="67"/>
      <c r="BT124" s="67"/>
      <c r="BU124" s="67"/>
      <c r="BV124" s="67"/>
      <c r="BW124" s="67"/>
      <c r="BX124" s="67"/>
      <c r="BY124" s="67"/>
      <c r="BZ124" s="67"/>
      <c r="CA124" s="67"/>
      <c r="CB124" s="67"/>
    </row>
    <row r="125" spans="1:80" x14ac:dyDescent="0.2">
      <c r="A125" s="31"/>
      <c r="B125" s="31"/>
      <c r="C125" s="31"/>
      <c r="D125" s="31"/>
      <c r="F125" s="31"/>
      <c r="U125" s="63"/>
      <c r="V125" s="67"/>
      <c r="W125" s="67"/>
      <c r="X125" s="67"/>
      <c r="Y125" s="67"/>
      <c r="Z125" s="67"/>
      <c r="AA125" s="67"/>
      <c r="AB125" s="67"/>
      <c r="AC125" s="67"/>
      <c r="AD125" s="67"/>
      <c r="AE125" s="67"/>
      <c r="AF125" s="67"/>
      <c r="AG125" s="67"/>
      <c r="AH125" s="67"/>
      <c r="AI125" s="67"/>
      <c r="AJ125" s="67"/>
      <c r="AK125" s="67"/>
      <c r="AL125" s="67"/>
      <c r="AM125" s="67"/>
      <c r="AN125" s="67"/>
      <c r="AO125" s="67"/>
      <c r="AP125" s="67"/>
      <c r="AQ125" s="67"/>
      <c r="AR125" s="67"/>
      <c r="AS125" s="67"/>
      <c r="AT125" s="67"/>
      <c r="AU125" s="67"/>
      <c r="AV125" s="67"/>
      <c r="AW125" s="67"/>
      <c r="AX125" s="67"/>
      <c r="AY125" s="67"/>
      <c r="AZ125" s="67"/>
      <c r="BA125" s="67"/>
      <c r="BB125" s="67"/>
      <c r="BC125" s="67"/>
      <c r="BD125" s="67"/>
      <c r="BE125" s="67"/>
      <c r="BF125" s="67"/>
      <c r="BG125" s="67"/>
      <c r="BH125" s="67"/>
      <c r="BI125" s="67"/>
      <c r="BJ125" s="67"/>
      <c r="BK125" s="67"/>
      <c r="BL125" s="67"/>
      <c r="BM125" s="67"/>
      <c r="BN125" s="67"/>
      <c r="BO125" s="67"/>
      <c r="BP125" s="67"/>
      <c r="BQ125" s="67"/>
      <c r="BR125" s="67"/>
      <c r="BS125" s="67"/>
      <c r="BT125" s="67"/>
      <c r="BU125" s="67"/>
      <c r="BV125" s="67"/>
      <c r="BW125" s="67"/>
      <c r="BX125" s="67"/>
      <c r="BY125" s="67"/>
      <c r="BZ125" s="67"/>
      <c r="CA125" s="67"/>
      <c r="CB125" s="67"/>
    </row>
    <row r="126" spans="1:80" x14ac:dyDescent="0.2">
      <c r="A126" s="31"/>
      <c r="B126" s="31"/>
      <c r="C126" s="31"/>
      <c r="D126" s="31"/>
      <c r="F126" s="31"/>
      <c r="U126" s="63"/>
      <c r="V126" s="67"/>
      <c r="W126" s="67"/>
      <c r="X126" s="67"/>
      <c r="Y126" s="67"/>
      <c r="Z126" s="67"/>
      <c r="AA126" s="67"/>
      <c r="AB126" s="67"/>
      <c r="AC126" s="67"/>
      <c r="AD126" s="67"/>
      <c r="AE126" s="67"/>
      <c r="AF126" s="67"/>
      <c r="AG126" s="67"/>
      <c r="AH126" s="67"/>
      <c r="AI126" s="67"/>
      <c r="AJ126" s="67"/>
      <c r="AK126" s="67"/>
      <c r="AL126" s="67"/>
      <c r="AM126" s="67"/>
      <c r="AN126" s="67"/>
      <c r="AO126" s="67"/>
      <c r="AP126" s="67"/>
      <c r="AQ126" s="67"/>
      <c r="AR126" s="67"/>
      <c r="AS126" s="67"/>
      <c r="AT126" s="67"/>
      <c r="AU126" s="67"/>
      <c r="AV126" s="67"/>
      <c r="AW126" s="67"/>
      <c r="AX126" s="67"/>
      <c r="AY126" s="67"/>
      <c r="AZ126" s="67"/>
      <c r="BA126" s="67"/>
      <c r="BB126" s="67"/>
      <c r="BC126" s="67"/>
      <c r="BD126" s="67"/>
      <c r="BE126" s="67"/>
      <c r="BF126" s="67"/>
      <c r="BG126" s="67"/>
      <c r="BH126" s="67"/>
      <c r="BI126" s="67"/>
      <c r="BJ126" s="67"/>
      <c r="BK126" s="67"/>
      <c r="BL126" s="67"/>
      <c r="BM126" s="67"/>
      <c r="BN126" s="67"/>
      <c r="BO126" s="67"/>
      <c r="BP126" s="67"/>
      <c r="BQ126" s="67"/>
      <c r="BR126" s="67"/>
      <c r="BS126" s="67"/>
      <c r="BT126" s="67"/>
      <c r="BU126" s="67"/>
      <c r="BV126" s="67"/>
      <c r="BW126" s="67"/>
      <c r="BX126" s="67"/>
      <c r="BY126" s="67"/>
      <c r="BZ126" s="67"/>
      <c r="CA126" s="67"/>
      <c r="CB126" s="67"/>
    </row>
    <row r="127" spans="1:80" x14ac:dyDescent="0.2">
      <c r="A127" s="31"/>
      <c r="B127" s="31"/>
      <c r="C127" s="31"/>
      <c r="D127" s="31"/>
      <c r="F127" s="31"/>
      <c r="U127" s="63"/>
      <c r="V127" s="67"/>
      <c r="W127" s="67"/>
      <c r="X127" s="67"/>
      <c r="Y127" s="67"/>
      <c r="Z127" s="67"/>
      <c r="AA127" s="67"/>
      <c r="AB127" s="67"/>
      <c r="AC127" s="67"/>
      <c r="AD127" s="67"/>
      <c r="AE127" s="67"/>
      <c r="AF127" s="67"/>
      <c r="AG127" s="67"/>
      <c r="AH127" s="67"/>
      <c r="AI127" s="67"/>
      <c r="AJ127" s="67"/>
      <c r="AK127" s="67"/>
      <c r="AL127" s="67"/>
      <c r="AM127" s="67"/>
      <c r="AN127" s="67"/>
      <c r="AO127" s="67"/>
      <c r="AP127" s="67"/>
      <c r="AQ127" s="67"/>
      <c r="AR127" s="67"/>
      <c r="AS127" s="67"/>
      <c r="AT127" s="67"/>
      <c r="AU127" s="67"/>
      <c r="AV127" s="67"/>
      <c r="AW127" s="67"/>
      <c r="AX127" s="67"/>
      <c r="AY127" s="67"/>
      <c r="AZ127" s="67"/>
      <c r="BA127" s="67"/>
      <c r="BB127" s="67"/>
      <c r="BC127" s="67"/>
      <c r="BD127" s="67"/>
      <c r="BE127" s="67"/>
      <c r="BF127" s="67"/>
      <c r="BG127" s="67"/>
      <c r="BH127" s="67"/>
      <c r="BI127" s="67"/>
      <c r="BJ127" s="67"/>
      <c r="BK127" s="67"/>
      <c r="BL127" s="67"/>
      <c r="BM127" s="67"/>
      <c r="BN127" s="67"/>
      <c r="BO127" s="67"/>
      <c r="BP127" s="67"/>
      <c r="BQ127" s="67"/>
      <c r="BR127" s="67"/>
      <c r="BS127" s="67"/>
      <c r="BT127" s="67"/>
      <c r="BU127" s="67"/>
      <c r="BV127" s="67"/>
      <c r="BW127" s="67"/>
      <c r="BX127" s="67"/>
      <c r="BY127" s="67"/>
      <c r="BZ127" s="67"/>
      <c r="CA127" s="67"/>
      <c r="CB127" s="67"/>
    </row>
    <row r="128" spans="1:80" x14ac:dyDescent="0.2">
      <c r="A128" s="31"/>
      <c r="B128" s="31"/>
      <c r="C128" s="31"/>
      <c r="D128" s="31"/>
      <c r="F128" s="31"/>
      <c r="U128" s="63"/>
      <c r="V128" s="67"/>
      <c r="W128" s="67"/>
      <c r="X128" s="67"/>
      <c r="Y128" s="67"/>
      <c r="Z128" s="67"/>
      <c r="AA128" s="67"/>
      <c r="AB128" s="67"/>
      <c r="AC128" s="67"/>
      <c r="AD128" s="67"/>
      <c r="AE128" s="67"/>
      <c r="AF128" s="67"/>
      <c r="AG128" s="67"/>
      <c r="AH128" s="67"/>
      <c r="AI128" s="67"/>
      <c r="AJ128" s="67"/>
      <c r="AK128" s="67"/>
      <c r="AL128" s="67"/>
      <c r="AM128" s="67"/>
      <c r="AN128" s="67"/>
      <c r="AO128" s="67"/>
      <c r="AP128" s="67"/>
      <c r="AQ128" s="67"/>
      <c r="AR128" s="67"/>
      <c r="AS128" s="67"/>
      <c r="AT128" s="67"/>
      <c r="AU128" s="67"/>
      <c r="AV128" s="67"/>
      <c r="AW128" s="67"/>
      <c r="AX128" s="67"/>
      <c r="AY128" s="67"/>
      <c r="AZ128" s="67"/>
      <c r="BA128" s="67"/>
      <c r="BB128" s="67"/>
      <c r="BC128" s="67"/>
      <c r="BD128" s="67"/>
      <c r="BE128" s="67"/>
      <c r="BF128" s="67"/>
      <c r="BG128" s="67"/>
      <c r="BH128" s="67"/>
      <c r="BI128" s="67"/>
      <c r="BJ128" s="67"/>
      <c r="BK128" s="67"/>
      <c r="BL128" s="67"/>
      <c r="BM128" s="67"/>
      <c r="BN128" s="67"/>
      <c r="BO128" s="67"/>
      <c r="BP128" s="67"/>
      <c r="BQ128" s="67"/>
      <c r="BR128" s="67"/>
      <c r="BS128" s="67"/>
      <c r="BT128" s="67"/>
      <c r="BU128" s="67"/>
      <c r="BV128" s="67"/>
      <c r="BW128" s="67"/>
      <c r="BX128" s="67"/>
      <c r="BY128" s="67"/>
      <c r="BZ128" s="67"/>
      <c r="CA128" s="67"/>
      <c r="CB128" s="67"/>
    </row>
    <row r="129" spans="1:80" x14ac:dyDescent="0.2">
      <c r="A129" s="31"/>
      <c r="B129" s="31"/>
      <c r="C129" s="31"/>
      <c r="D129" s="31"/>
      <c r="F129" s="31"/>
      <c r="U129" s="63"/>
      <c r="V129" s="67"/>
      <c r="W129" s="67"/>
      <c r="X129" s="67"/>
      <c r="Y129" s="67"/>
      <c r="Z129" s="67"/>
      <c r="AA129" s="67"/>
      <c r="AB129" s="67"/>
      <c r="AC129" s="67"/>
      <c r="AD129" s="67"/>
      <c r="AE129" s="67"/>
      <c r="AF129" s="67"/>
      <c r="AG129" s="67"/>
      <c r="AH129" s="67"/>
      <c r="AI129" s="67"/>
      <c r="AJ129" s="67"/>
      <c r="AK129" s="67"/>
      <c r="AL129" s="67"/>
      <c r="AM129" s="67"/>
      <c r="AN129" s="67"/>
      <c r="AO129" s="67"/>
      <c r="AP129" s="67"/>
      <c r="AQ129" s="67"/>
      <c r="AR129" s="67"/>
      <c r="AS129" s="67"/>
      <c r="AT129" s="67"/>
      <c r="AU129" s="67"/>
      <c r="AV129" s="67"/>
      <c r="AW129" s="67"/>
      <c r="AX129" s="67"/>
      <c r="AY129" s="67"/>
      <c r="AZ129" s="67"/>
      <c r="BA129" s="67"/>
      <c r="BB129" s="67"/>
      <c r="BC129" s="67"/>
      <c r="BD129" s="67"/>
      <c r="BE129" s="67"/>
      <c r="BF129" s="67"/>
      <c r="BG129" s="67"/>
      <c r="BH129" s="67"/>
      <c r="BI129" s="67"/>
      <c r="BJ129" s="67"/>
      <c r="BK129" s="67"/>
      <c r="BL129" s="67"/>
      <c r="BM129" s="67"/>
      <c r="BN129" s="67"/>
      <c r="BO129" s="67"/>
      <c r="BP129" s="67"/>
      <c r="BQ129" s="67"/>
      <c r="BR129" s="67"/>
      <c r="BS129" s="67"/>
      <c r="BT129" s="67"/>
      <c r="BU129" s="67"/>
      <c r="BV129" s="67"/>
      <c r="BW129" s="67"/>
      <c r="BX129" s="67"/>
      <c r="BY129" s="67"/>
      <c r="BZ129" s="67"/>
      <c r="CA129" s="67"/>
      <c r="CB129" s="67"/>
    </row>
    <row r="130" spans="1:80" x14ac:dyDescent="0.2">
      <c r="A130" s="31"/>
      <c r="B130" s="31"/>
      <c r="C130" s="31"/>
      <c r="D130" s="31"/>
      <c r="F130" s="31"/>
      <c r="U130" s="63"/>
      <c r="V130" s="67"/>
      <c r="W130" s="67"/>
      <c r="X130" s="67"/>
      <c r="Y130" s="67"/>
      <c r="Z130" s="67"/>
      <c r="AA130" s="67"/>
      <c r="AB130" s="67"/>
      <c r="AC130" s="67"/>
      <c r="AD130" s="67"/>
      <c r="AE130" s="67"/>
      <c r="AF130" s="67"/>
      <c r="AG130" s="67"/>
      <c r="AH130" s="67"/>
      <c r="AI130" s="67"/>
      <c r="AJ130" s="67"/>
      <c r="AK130" s="67"/>
      <c r="AL130" s="67"/>
      <c r="AM130" s="67"/>
      <c r="AN130" s="67"/>
      <c r="AO130" s="67"/>
      <c r="AP130" s="67"/>
      <c r="AQ130" s="67"/>
      <c r="AR130" s="67"/>
      <c r="AS130" s="67"/>
      <c r="AT130" s="67"/>
      <c r="AU130" s="67"/>
      <c r="AV130" s="67"/>
      <c r="AW130" s="67"/>
      <c r="AX130" s="67"/>
      <c r="AY130" s="67"/>
      <c r="AZ130" s="67"/>
      <c r="BA130" s="67"/>
      <c r="BB130" s="67"/>
      <c r="BC130" s="67"/>
      <c r="BD130" s="67"/>
      <c r="BE130" s="67"/>
      <c r="BF130" s="67"/>
      <c r="BG130" s="67"/>
      <c r="BH130" s="67"/>
      <c r="BI130" s="67"/>
      <c r="BJ130" s="67"/>
      <c r="BK130" s="67"/>
      <c r="BL130" s="67"/>
      <c r="BM130" s="67"/>
      <c r="BN130" s="67"/>
      <c r="BO130" s="67"/>
      <c r="BP130" s="67"/>
      <c r="BQ130" s="67"/>
      <c r="BR130" s="67"/>
      <c r="BS130" s="67"/>
      <c r="BT130" s="67"/>
      <c r="BU130" s="67"/>
      <c r="BV130" s="67"/>
      <c r="BW130" s="67"/>
      <c r="BX130" s="67"/>
      <c r="BY130" s="67"/>
      <c r="BZ130" s="67"/>
      <c r="CA130" s="67"/>
      <c r="CB130" s="67"/>
    </row>
    <row r="131" spans="1:80" x14ac:dyDescent="0.2">
      <c r="A131" s="31"/>
      <c r="B131" s="31"/>
      <c r="C131" s="31"/>
      <c r="D131" s="31"/>
      <c r="F131" s="31"/>
      <c r="U131" s="63"/>
      <c r="V131" s="67"/>
      <c r="W131" s="67"/>
      <c r="X131" s="67"/>
      <c r="Y131" s="67"/>
      <c r="Z131" s="67"/>
      <c r="AA131" s="67"/>
      <c r="AB131" s="67"/>
      <c r="AC131" s="67"/>
      <c r="AD131" s="67"/>
      <c r="AE131" s="67"/>
      <c r="AF131" s="67"/>
      <c r="AG131" s="67"/>
      <c r="AH131" s="67"/>
      <c r="AI131" s="67"/>
      <c r="AJ131" s="67"/>
      <c r="AK131" s="67"/>
      <c r="AL131" s="67"/>
      <c r="AM131" s="67"/>
      <c r="AN131" s="67"/>
      <c r="AO131" s="67"/>
      <c r="AP131" s="67"/>
      <c r="AQ131" s="67"/>
      <c r="AR131" s="67"/>
      <c r="AS131" s="67"/>
      <c r="AT131" s="67"/>
      <c r="AU131" s="67"/>
      <c r="AV131" s="67"/>
      <c r="AW131" s="67"/>
      <c r="AX131" s="67"/>
      <c r="AY131" s="67"/>
      <c r="AZ131" s="67"/>
      <c r="BA131" s="67"/>
      <c r="BB131" s="67"/>
      <c r="BC131" s="67"/>
      <c r="BD131" s="67"/>
      <c r="BE131" s="67"/>
      <c r="BF131" s="67"/>
      <c r="BG131" s="67"/>
      <c r="BH131" s="67"/>
      <c r="BI131" s="67"/>
      <c r="BJ131" s="67"/>
      <c r="BK131" s="67"/>
      <c r="BL131" s="67"/>
      <c r="BM131" s="67"/>
      <c r="BN131" s="67"/>
      <c r="BO131" s="67"/>
      <c r="BP131" s="67"/>
      <c r="BQ131" s="67"/>
      <c r="BR131" s="67"/>
      <c r="BS131" s="67"/>
      <c r="BT131" s="67"/>
      <c r="BU131" s="67"/>
      <c r="BV131" s="67"/>
      <c r="BW131" s="67"/>
      <c r="BX131" s="67"/>
      <c r="BY131" s="67"/>
      <c r="BZ131" s="67"/>
      <c r="CA131" s="67"/>
      <c r="CB131" s="67"/>
    </row>
    <row r="132" spans="1:80" x14ac:dyDescent="0.2">
      <c r="A132" s="31"/>
      <c r="B132" s="31"/>
      <c r="C132" s="31"/>
      <c r="D132" s="31"/>
      <c r="F132" s="31"/>
      <c r="U132" s="63"/>
      <c r="V132" s="67"/>
      <c r="W132" s="67"/>
      <c r="X132" s="67"/>
      <c r="Y132" s="67"/>
      <c r="Z132" s="67"/>
      <c r="AA132" s="67"/>
      <c r="AB132" s="67"/>
      <c r="AC132" s="67"/>
      <c r="AD132" s="67"/>
      <c r="AE132" s="67"/>
      <c r="AF132" s="67"/>
      <c r="AG132" s="67"/>
      <c r="AH132" s="67"/>
      <c r="AI132" s="67"/>
      <c r="AJ132" s="67"/>
      <c r="AK132" s="67"/>
      <c r="AL132" s="67"/>
      <c r="AM132" s="67"/>
      <c r="AN132" s="67"/>
      <c r="AO132" s="67"/>
      <c r="AP132" s="67"/>
      <c r="AQ132" s="67"/>
      <c r="AR132" s="67"/>
      <c r="AS132" s="67"/>
      <c r="AT132" s="67"/>
      <c r="AU132" s="67"/>
      <c r="AV132" s="67"/>
      <c r="AW132" s="67"/>
      <c r="AX132" s="67"/>
      <c r="AY132" s="67"/>
      <c r="AZ132" s="67"/>
      <c r="BA132" s="67"/>
      <c r="BB132" s="67"/>
      <c r="BC132" s="67"/>
      <c r="BD132" s="67"/>
      <c r="BE132" s="67"/>
      <c r="BF132" s="67"/>
      <c r="BG132" s="67"/>
      <c r="BH132" s="67"/>
      <c r="BI132" s="67"/>
      <c r="BJ132" s="67"/>
      <c r="BK132" s="67"/>
      <c r="BL132" s="67"/>
      <c r="BM132" s="67"/>
      <c r="BN132" s="67"/>
      <c r="BO132" s="67"/>
      <c r="BP132" s="67"/>
      <c r="BQ132" s="67"/>
      <c r="BR132" s="67"/>
      <c r="BS132" s="67"/>
      <c r="BT132" s="67"/>
      <c r="BU132" s="67"/>
      <c r="BV132" s="67"/>
      <c r="BW132" s="67"/>
      <c r="BX132" s="67"/>
      <c r="BY132" s="67"/>
      <c r="BZ132" s="67"/>
      <c r="CA132" s="67"/>
      <c r="CB132" s="67"/>
    </row>
    <row r="133" spans="1:80" x14ac:dyDescent="0.2">
      <c r="A133" s="31"/>
      <c r="B133" s="31"/>
      <c r="C133" s="31"/>
      <c r="D133" s="31"/>
      <c r="F133" s="31"/>
      <c r="U133" s="63"/>
      <c r="V133" s="67"/>
      <c r="W133" s="67"/>
      <c r="X133" s="67"/>
      <c r="Y133" s="67"/>
      <c r="Z133" s="67"/>
      <c r="AA133" s="67"/>
      <c r="AB133" s="67"/>
      <c r="AC133" s="67"/>
      <c r="AD133" s="67"/>
      <c r="AE133" s="67"/>
      <c r="AF133" s="67"/>
      <c r="AG133" s="67"/>
      <c r="AH133" s="67"/>
      <c r="AI133" s="67"/>
      <c r="AJ133" s="67"/>
      <c r="AK133" s="67"/>
      <c r="AL133" s="67"/>
      <c r="AM133" s="67"/>
      <c r="AN133" s="67"/>
      <c r="AO133" s="67"/>
      <c r="AP133" s="67"/>
      <c r="AQ133" s="67"/>
      <c r="AR133" s="67"/>
      <c r="AS133" s="67"/>
      <c r="AT133" s="67"/>
      <c r="AU133" s="67"/>
      <c r="AV133" s="67"/>
      <c r="AW133" s="67"/>
      <c r="AX133" s="67"/>
      <c r="AY133" s="67"/>
      <c r="AZ133" s="67"/>
      <c r="BA133" s="67"/>
      <c r="BB133" s="67"/>
      <c r="BC133" s="67"/>
      <c r="BD133" s="67"/>
      <c r="BE133" s="67"/>
      <c r="BF133" s="67"/>
      <c r="BG133" s="67"/>
      <c r="BH133" s="67"/>
      <c r="BI133" s="67"/>
      <c r="BJ133" s="67"/>
      <c r="BK133" s="67"/>
      <c r="BL133" s="67"/>
      <c r="BM133" s="67"/>
      <c r="BN133" s="67"/>
      <c r="BO133" s="67"/>
      <c r="BP133" s="67"/>
      <c r="BQ133" s="67"/>
      <c r="BR133" s="67"/>
      <c r="BS133" s="67"/>
      <c r="BT133" s="67"/>
      <c r="BU133" s="67"/>
      <c r="BV133" s="67"/>
      <c r="BW133" s="67"/>
      <c r="BX133" s="67"/>
      <c r="BY133" s="67"/>
      <c r="BZ133" s="67"/>
      <c r="CA133" s="67"/>
      <c r="CB133" s="67"/>
    </row>
    <row r="134" spans="1:80" x14ac:dyDescent="0.2">
      <c r="A134" s="31"/>
      <c r="B134" s="31"/>
      <c r="C134" s="31"/>
      <c r="D134" s="31"/>
      <c r="F134" s="31"/>
      <c r="U134" s="63"/>
      <c r="V134" s="67"/>
      <c r="W134" s="67"/>
      <c r="X134" s="67"/>
      <c r="Y134" s="67"/>
      <c r="Z134" s="67"/>
      <c r="AA134" s="67"/>
      <c r="AB134" s="67"/>
      <c r="AC134" s="67"/>
      <c r="AD134" s="67"/>
      <c r="AE134" s="67"/>
      <c r="AF134" s="67"/>
      <c r="AG134" s="67"/>
      <c r="AH134" s="67"/>
      <c r="AI134" s="67"/>
      <c r="AJ134" s="67"/>
      <c r="AK134" s="67"/>
      <c r="AL134" s="67"/>
      <c r="AM134" s="67"/>
      <c r="AN134" s="67"/>
      <c r="AO134" s="67"/>
      <c r="AP134" s="67"/>
      <c r="AQ134" s="67"/>
      <c r="AR134" s="67"/>
      <c r="AS134" s="67"/>
      <c r="AT134" s="67"/>
      <c r="AU134" s="67"/>
      <c r="AV134" s="67"/>
      <c r="AW134" s="67"/>
      <c r="AX134" s="67"/>
      <c r="AY134" s="67"/>
      <c r="AZ134" s="67"/>
      <c r="BA134" s="67"/>
      <c r="BB134" s="67"/>
      <c r="BC134" s="67"/>
      <c r="BD134" s="67"/>
      <c r="BE134" s="67"/>
      <c r="BF134" s="67"/>
      <c r="BG134" s="67"/>
      <c r="BH134" s="67"/>
      <c r="BI134" s="67"/>
      <c r="BJ134" s="67"/>
      <c r="BK134" s="67"/>
      <c r="BL134" s="67"/>
      <c r="BM134" s="67"/>
      <c r="BN134" s="67"/>
      <c r="BO134" s="67"/>
      <c r="BP134" s="67"/>
      <c r="BQ134" s="67"/>
      <c r="BR134" s="67"/>
      <c r="BS134" s="67"/>
      <c r="BT134" s="67"/>
      <c r="BU134" s="67"/>
      <c r="BV134" s="67"/>
      <c r="BW134" s="67"/>
      <c r="BX134" s="67"/>
      <c r="BY134" s="67"/>
      <c r="BZ134" s="67"/>
      <c r="CA134" s="67"/>
      <c r="CB134" s="67"/>
    </row>
    <row r="135" spans="1:80" x14ac:dyDescent="0.2">
      <c r="A135" s="31"/>
      <c r="B135" s="31"/>
      <c r="C135" s="31"/>
      <c r="D135" s="31"/>
      <c r="F135" s="31"/>
      <c r="U135" s="63"/>
      <c r="V135" s="67"/>
      <c r="W135" s="67"/>
      <c r="X135" s="67"/>
      <c r="Y135" s="67"/>
      <c r="Z135" s="67"/>
      <c r="AA135" s="67"/>
      <c r="AB135" s="67"/>
      <c r="AC135" s="67"/>
      <c r="AD135" s="67"/>
      <c r="AE135" s="67"/>
      <c r="AF135" s="67"/>
      <c r="AG135" s="67"/>
      <c r="AH135" s="67"/>
      <c r="AI135" s="67"/>
      <c r="AJ135" s="67"/>
      <c r="AK135" s="67"/>
      <c r="AL135" s="67"/>
      <c r="AM135" s="67"/>
      <c r="AN135" s="67"/>
      <c r="AO135" s="67"/>
      <c r="AP135" s="67"/>
      <c r="AQ135" s="67"/>
      <c r="AR135" s="67"/>
      <c r="AS135" s="67"/>
      <c r="AT135" s="67"/>
      <c r="AU135" s="67"/>
      <c r="AV135" s="67"/>
      <c r="AW135" s="67"/>
      <c r="AX135" s="67"/>
      <c r="AY135" s="67"/>
      <c r="AZ135" s="67"/>
      <c r="BA135" s="67"/>
      <c r="BB135" s="67"/>
      <c r="BC135" s="67"/>
      <c r="BD135" s="67"/>
      <c r="BE135" s="67"/>
      <c r="BF135" s="67"/>
      <c r="BG135" s="67"/>
      <c r="BH135" s="67"/>
      <c r="BI135" s="67"/>
      <c r="BJ135" s="67"/>
      <c r="BK135" s="67"/>
      <c r="BL135" s="67"/>
      <c r="BM135" s="67"/>
      <c r="BN135" s="67"/>
      <c r="BO135" s="67"/>
      <c r="BP135" s="67"/>
      <c r="BQ135" s="67"/>
      <c r="BR135" s="67"/>
      <c r="BS135" s="67"/>
      <c r="BT135" s="67"/>
      <c r="BU135" s="67"/>
      <c r="BV135" s="67"/>
      <c r="BW135" s="67"/>
      <c r="BX135" s="67"/>
      <c r="BY135" s="67"/>
      <c r="BZ135" s="67"/>
      <c r="CA135" s="67"/>
      <c r="CB135" s="67"/>
    </row>
    <row r="136" spans="1:80" x14ac:dyDescent="0.2">
      <c r="A136" s="31"/>
      <c r="B136" s="31"/>
      <c r="C136" s="31"/>
      <c r="D136" s="31"/>
      <c r="F136" s="31"/>
      <c r="U136" s="63"/>
      <c r="V136" s="67"/>
      <c r="W136" s="67"/>
      <c r="X136" s="67"/>
      <c r="Y136" s="67"/>
      <c r="Z136" s="67"/>
      <c r="AA136" s="67"/>
      <c r="AB136" s="67"/>
      <c r="AC136" s="67"/>
      <c r="AD136" s="67"/>
      <c r="AE136" s="67"/>
      <c r="AF136" s="67"/>
      <c r="AG136" s="67"/>
      <c r="AH136" s="67"/>
      <c r="AI136" s="67"/>
      <c r="AJ136" s="67"/>
      <c r="AK136" s="67"/>
      <c r="AL136" s="67"/>
      <c r="AM136" s="67"/>
      <c r="AN136" s="67"/>
      <c r="AO136" s="67"/>
      <c r="AP136" s="67"/>
      <c r="AQ136" s="67"/>
      <c r="AR136" s="67"/>
      <c r="AS136" s="67"/>
      <c r="AT136" s="67"/>
      <c r="AU136" s="67"/>
      <c r="AV136" s="67"/>
      <c r="AW136" s="67"/>
      <c r="AX136" s="67"/>
      <c r="AY136" s="67"/>
      <c r="AZ136" s="67"/>
      <c r="BA136" s="67"/>
      <c r="BB136" s="67"/>
      <c r="BC136" s="67"/>
      <c r="BD136" s="67"/>
      <c r="BE136" s="67"/>
      <c r="BF136" s="67"/>
      <c r="BG136" s="67"/>
      <c r="BH136" s="67"/>
      <c r="BI136" s="67"/>
      <c r="BJ136" s="67"/>
      <c r="BK136" s="67"/>
      <c r="BL136" s="67"/>
      <c r="BM136" s="67"/>
      <c r="BN136" s="67"/>
      <c r="BO136" s="67"/>
      <c r="BP136" s="67"/>
      <c r="BQ136" s="67"/>
      <c r="BR136" s="67"/>
      <c r="BS136" s="67"/>
      <c r="BT136" s="67"/>
      <c r="BU136" s="67"/>
      <c r="BV136" s="67"/>
      <c r="BW136" s="67"/>
      <c r="BX136" s="67"/>
      <c r="BY136" s="67"/>
      <c r="BZ136" s="67"/>
      <c r="CA136" s="67"/>
      <c r="CB136" s="67"/>
    </row>
    <row r="137" spans="1:80" x14ac:dyDescent="0.2">
      <c r="A137" s="31"/>
      <c r="B137" s="31"/>
      <c r="C137" s="31"/>
      <c r="D137" s="31"/>
      <c r="F137" s="31"/>
      <c r="U137" s="63"/>
      <c r="V137" s="67"/>
      <c r="W137" s="67"/>
      <c r="X137" s="67"/>
      <c r="Y137" s="67"/>
      <c r="Z137" s="67"/>
      <c r="AA137" s="67"/>
      <c r="AB137" s="67"/>
      <c r="AC137" s="67"/>
      <c r="AD137" s="67"/>
      <c r="AE137" s="67"/>
      <c r="AF137" s="67"/>
      <c r="AG137" s="67"/>
      <c r="AH137" s="67"/>
      <c r="AI137" s="67"/>
      <c r="AJ137" s="67"/>
      <c r="AK137" s="67"/>
      <c r="AL137" s="67"/>
      <c r="AM137" s="67"/>
      <c r="AN137" s="67"/>
      <c r="AO137" s="67"/>
      <c r="AP137" s="67"/>
      <c r="AQ137" s="67"/>
      <c r="AR137" s="67"/>
      <c r="AS137" s="67"/>
      <c r="AT137" s="67"/>
      <c r="AU137" s="67"/>
      <c r="AV137" s="67"/>
      <c r="AW137" s="67"/>
      <c r="AX137" s="67"/>
      <c r="AY137" s="67"/>
      <c r="AZ137" s="67"/>
      <c r="BA137" s="67"/>
      <c r="BB137" s="67"/>
      <c r="BC137" s="67"/>
      <c r="BD137" s="67"/>
      <c r="BE137" s="67"/>
      <c r="BF137" s="67"/>
      <c r="BG137" s="67"/>
      <c r="BH137" s="67"/>
      <c r="BI137" s="67"/>
      <c r="BJ137" s="67"/>
      <c r="BK137" s="67"/>
      <c r="BL137" s="67"/>
      <c r="BM137" s="67"/>
      <c r="BN137" s="67"/>
      <c r="BO137" s="67"/>
      <c r="BP137" s="67"/>
      <c r="BQ137" s="67"/>
      <c r="BR137" s="67"/>
      <c r="BS137" s="67"/>
      <c r="BT137" s="67"/>
      <c r="BU137" s="67"/>
      <c r="BV137" s="67"/>
      <c r="BW137" s="67"/>
      <c r="BX137" s="67"/>
      <c r="BY137" s="67"/>
      <c r="BZ137" s="67"/>
      <c r="CA137" s="67"/>
      <c r="CB137" s="67"/>
    </row>
    <row r="138" spans="1:80" x14ac:dyDescent="0.2">
      <c r="A138" s="31"/>
      <c r="B138" s="31"/>
      <c r="C138" s="31"/>
      <c r="D138" s="31"/>
      <c r="F138" s="31"/>
      <c r="U138" s="63"/>
      <c r="V138" s="67"/>
      <c r="W138" s="67"/>
      <c r="X138" s="67"/>
      <c r="Y138" s="67"/>
      <c r="Z138" s="67"/>
      <c r="AA138" s="67"/>
      <c r="AB138" s="67"/>
      <c r="AC138" s="67"/>
      <c r="AD138" s="67"/>
      <c r="AE138" s="67"/>
      <c r="AF138" s="67"/>
      <c r="AG138" s="67"/>
      <c r="AH138" s="67"/>
      <c r="AI138" s="67"/>
      <c r="AJ138" s="67"/>
      <c r="AK138" s="67"/>
      <c r="AL138" s="67"/>
      <c r="AM138" s="67"/>
      <c r="AN138" s="67"/>
      <c r="AO138" s="67"/>
      <c r="AP138" s="67"/>
      <c r="AQ138" s="67"/>
      <c r="AR138" s="67"/>
      <c r="AS138" s="67"/>
      <c r="AT138" s="67"/>
      <c r="AU138" s="67"/>
      <c r="AV138" s="67"/>
      <c r="AW138" s="67"/>
      <c r="AX138" s="67"/>
      <c r="AY138" s="67"/>
      <c r="AZ138" s="67"/>
      <c r="BA138" s="67"/>
      <c r="BB138" s="67"/>
      <c r="BC138" s="67"/>
      <c r="BD138" s="67"/>
      <c r="BE138" s="67"/>
      <c r="BF138" s="67"/>
      <c r="BG138" s="67"/>
      <c r="BH138" s="67"/>
      <c r="BI138" s="67"/>
      <c r="BJ138" s="67"/>
      <c r="BK138" s="67"/>
      <c r="BL138" s="67"/>
      <c r="BM138" s="67"/>
      <c r="BN138" s="67"/>
      <c r="BO138" s="67"/>
      <c r="BP138" s="67"/>
      <c r="BQ138" s="67"/>
      <c r="BR138" s="67"/>
      <c r="BS138" s="67"/>
      <c r="BT138" s="67"/>
      <c r="BU138" s="67"/>
      <c r="BV138" s="67"/>
      <c r="BW138" s="67"/>
      <c r="BX138" s="67"/>
      <c r="BY138" s="67"/>
      <c r="BZ138" s="67"/>
      <c r="CA138" s="67"/>
      <c r="CB138" s="67"/>
    </row>
    <row r="139" spans="1:80" x14ac:dyDescent="0.2">
      <c r="A139" s="31"/>
      <c r="B139" s="31"/>
      <c r="C139" s="31"/>
      <c r="D139" s="31"/>
      <c r="F139" s="31"/>
      <c r="U139" s="63"/>
      <c r="V139" s="67"/>
      <c r="W139" s="67"/>
      <c r="X139" s="67"/>
      <c r="Y139" s="67"/>
      <c r="Z139" s="67"/>
      <c r="AA139" s="67"/>
      <c r="AB139" s="67"/>
      <c r="AC139" s="67"/>
      <c r="AD139" s="67"/>
      <c r="AE139" s="67"/>
      <c r="AF139" s="67"/>
      <c r="AG139" s="67"/>
      <c r="AH139" s="67"/>
      <c r="AI139" s="67"/>
      <c r="AJ139" s="67"/>
      <c r="AK139" s="67"/>
      <c r="AL139" s="67"/>
      <c r="AM139" s="67"/>
      <c r="AN139" s="67"/>
      <c r="AO139" s="67"/>
      <c r="AP139" s="67"/>
      <c r="AQ139" s="67"/>
      <c r="AR139" s="67"/>
      <c r="AS139" s="67"/>
      <c r="AT139" s="67"/>
      <c r="AU139" s="67"/>
      <c r="AV139" s="67"/>
      <c r="AW139" s="67"/>
      <c r="AX139" s="67"/>
      <c r="AY139" s="67"/>
      <c r="AZ139" s="67"/>
      <c r="BA139" s="67"/>
      <c r="BB139" s="67"/>
      <c r="BC139" s="67"/>
      <c r="BD139" s="67"/>
      <c r="BE139" s="67"/>
      <c r="BF139" s="67"/>
      <c r="BG139" s="67"/>
      <c r="BH139" s="67"/>
      <c r="BI139" s="67"/>
      <c r="BJ139" s="67"/>
      <c r="BK139" s="67"/>
      <c r="BL139" s="67"/>
      <c r="BM139" s="67"/>
      <c r="BN139" s="67"/>
      <c r="BO139" s="67"/>
      <c r="BP139" s="67"/>
      <c r="BQ139" s="67"/>
      <c r="BR139" s="67"/>
      <c r="BS139" s="67"/>
      <c r="BT139" s="67"/>
      <c r="BU139" s="67"/>
      <c r="BV139" s="67"/>
      <c r="BW139" s="67"/>
      <c r="BX139" s="67"/>
      <c r="BY139" s="67"/>
      <c r="BZ139" s="67"/>
      <c r="CA139" s="67"/>
      <c r="CB139" s="67"/>
    </row>
    <row r="140" spans="1:80" x14ac:dyDescent="0.2">
      <c r="A140" s="31"/>
      <c r="B140" s="31"/>
      <c r="C140" s="31"/>
      <c r="D140" s="31"/>
      <c r="F140" s="31"/>
      <c r="U140" s="63"/>
      <c r="V140" s="67"/>
      <c r="W140" s="67"/>
      <c r="X140" s="67"/>
      <c r="Y140" s="67"/>
      <c r="Z140" s="67"/>
      <c r="AA140" s="67"/>
      <c r="AB140" s="67"/>
      <c r="AC140" s="67"/>
      <c r="AD140" s="67"/>
      <c r="AE140" s="67"/>
      <c r="AF140" s="67"/>
      <c r="AG140" s="67"/>
      <c r="AH140" s="67"/>
      <c r="AI140" s="67"/>
      <c r="AJ140" s="67"/>
      <c r="AK140" s="67"/>
      <c r="AL140" s="67"/>
      <c r="AM140" s="67"/>
      <c r="AN140" s="67"/>
      <c r="AO140" s="67"/>
      <c r="AP140" s="67"/>
      <c r="AQ140" s="67"/>
      <c r="AR140" s="67"/>
      <c r="AS140" s="67"/>
      <c r="AT140" s="67"/>
      <c r="AU140" s="67"/>
      <c r="AV140" s="67"/>
      <c r="AW140" s="67"/>
      <c r="AX140" s="67"/>
      <c r="AY140" s="67"/>
      <c r="AZ140" s="67"/>
      <c r="BA140" s="67"/>
      <c r="BB140" s="67"/>
      <c r="BC140" s="67"/>
      <c r="BD140" s="67"/>
      <c r="BE140" s="67"/>
      <c r="BF140" s="67"/>
      <c r="BG140" s="67"/>
      <c r="BH140" s="67"/>
      <c r="BI140" s="67"/>
      <c r="BJ140" s="67"/>
      <c r="BK140" s="67"/>
      <c r="BL140" s="67"/>
      <c r="BM140" s="67"/>
      <c r="BN140" s="67"/>
      <c r="BO140" s="67"/>
      <c r="BP140" s="67"/>
      <c r="BQ140" s="67"/>
      <c r="BR140" s="67"/>
      <c r="BS140" s="67"/>
      <c r="BT140" s="67"/>
      <c r="BU140" s="67"/>
      <c r="BV140" s="67"/>
      <c r="BW140" s="67"/>
      <c r="BX140" s="67"/>
      <c r="BY140" s="67"/>
      <c r="BZ140" s="67"/>
      <c r="CA140" s="67"/>
      <c r="CB140" s="67"/>
    </row>
    <row r="141" spans="1:80" x14ac:dyDescent="0.2">
      <c r="A141" s="31"/>
      <c r="B141" s="31"/>
      <c r="C141" s="31"/>
      <c r="D141" s="31"/>
      <c r="F141" s="31"/>
      <c r="U141" s="63"/>
      <c r="V141" s="67"/>
      <c r="W141" s="67"/>
      <c r="X141" s="67"/>
      <c r="Y141" s="67"/>
      <c r="Z141" s="67"/>
      <c r="AA141" s="67"/>
      <c r="AB141" s="67"/>
      <c r="AC141" s="67"/>
      <c r="AD141" s="67"/>
      <c r="AE141" s="67"/>
      <c r="AF141" s="67"/>
      <c r="AG141" s="67"/>
      <c r="AH141" s="67"/>
      <c r="AI141" s="67"/>
      <c r="AJ141" s="67"/>
      <c r="AK141" s="67"/>
      <c r="AL141" s="67"/>
      <c r="AM141" s="67"/>
      <c r="AN141" s="67"/>
      <c r="AO141" s="67"/>
      <c r="AP141" s="67"/>
      <c r="AQ141" s="67"/>
      <c r="AR141" s="67"/>
      <c r="AS141" s="67"/>
      <c r="AT141" s="67"/>
      <c r="AU141" s="67"/>
      <c r="AV141" s="67"/>
      <c r="AW141" s="67"/>
      <c r="AX141" s="67"/>
      <c r="AY141" s="67"/>
      <c r="AZ141" s="67"/>
      <c r="BA141" s="67"/>
      <c r="BB141" s="67"/>
      <c r="BC141" s="67"/>
      <c r="BD141" s="67"/>
      <c r="BE141" s="67"/>
      <c r="BF141" s="67"/>
      <c r="BG141" s="67"/>
      <c r="BH141" s="67"/>
      <c r="BI141" s="67"/>
      <c r="BJ141" s="67"/>
      <c r="BK141" s="67"/>
      <c r="BL141" s="67"/>
      <c r="BM141" s="67"/>
      <c r="BN141" s="67"/>
      <c r="BO141" s="67"/>
      <c r="BP141" s="67"/>
      <c r="BQ141" s="67"/>
      <c r="BR141" s="67"/>
      <c r="BS141" s="67"/>
      <c r="BT141" s="67"/>
      <c r="BU141" s="67"/>
      <c r="BV141" s="67"/>
      <c r="BW141" s="67"/>
      <c r="BX141" s="67"/>
      <c r="BY141" s="67"/>
      <c r="BZ141" s="67"/>
      <c r="CA141" s="67"/>
      <c r="CB141" s="67"/>
    </row>
    <row r="142" spans="1:80" x14ac:dyDescent="0.2">
      <c r="A142" s="31"/>
      <c r="B142" s="31"/>
      <c r="C142" s="31"/>
      <c r="D142" s="31"/>
      <c r="F142" s="31"/>
      <c r="U142" s="63"/>
      <c r="V142" s="67"/>
      <c r="W142" s="67"/>
      <c r="X142" s="67"/>
      <c r="Y142" s="67"/>
      <c r="Z142" s="67"/>
      <c r="AA142" s="67"/>
      <c r="AB142" s="67"/>
      <c r="AC142" s="67"/>
      <c r="AD142" s="67"/>
      <c r="AE142" s="67"/>
      <c r="AF142" s="67"/>
      <c r="AG142" s="67"/>
      <c r="AH142" s="67"/>
      <c r="AI142" s="67"/>
      <c r="AJ142" s="67"/>
      <c r="AK142" s="67"/>
      <c r="AL142" s="67"/>
      <c r="AM142" s="67"/>
      <c r="AN142" s="67"/>
      <c r="AO142" s="67"/>
      <c r="AP142" s="67"/>
      <c r="AQ142" s="67"/>
      <c r="AR142" s="67"/>
      <c r="AS142" s="67"/>
      <c r="AT142" s="67"/>
      <c r="AU142" s="67"/>
      <c r="AV142" s="67"/>
      <c r="AW142" s="67"/>
      <c r="AX142" s="67"/>
      <c r="AY142" s="67"/>
      <c r="AZ142" s="67"/>
      <c r="BA142" s="67"/>
      <c r="BB142" s="67"/>
      <c r="BC142" s="67"/>
      <c r="BD142" s="67"/>
      <c r="BE142" s="67"/>
      <c r="BF142" s="67"/>
      <c r="BG142" s="67"/>
      <c r="BH142" s="67"/>
      <c r="BI142" s="67"/>
      <c r="BJ142" s="67"/>
      <c r="BK142" s="67"/>
      <c r="BL142" s="67"/>
      <c r="BM142" s="67"/>
      <c r="BN142" s="67"/>
      <c r="BO142" s="67"/>
      <c r="BP142" s="67"/>
      <c r="BQ142" s="67"/>
      <c r="BR142" s="67"/>
      <c r="BS142" s="67"/>
      <c r="BT142" s="67"/>
      <c r="BU142" s="67"/>
      <c r="BV142" s="67"/>
      <c r="BW142" s="67"/>
      <c r="BX142" s="67"/>
      <c r="BY142" s="67"/>
      <c r="BZ142" s="67"/>
      <c r="CA142" s="67"/>
      <c r="CB142" s="67"/>
    </row>
    <row r="143" spans="1:80" x14ac:dyDescent="0.2">
      <c r="A143" s="31"/>
      <c r="B143" s="31"/>
      <c r="C143" s="31"/>
      <c r="D143" s="31"/>
      <c r="F143" s="31"/>
      <c r="U143" s="63"/>
      <c r="V143" s="67"/>
      <c r="W143" s="67"/>
      <c r="X143" s="67"/>
      <c r="Y143" s="67"/>
      <c r="Z143" s="67"/>
      <c r="AA143" s="67"/>
      <c r="AB143" s="67"/>
      <c r="AC143" s="67"/>
      <c r="AD143" s="67"/>
      <c r="AE143" s="67"/>
      <c r="AF143" s="67"/>
      <c r="AG143" s="67"/>
      <c r="AH143" s="67"/>
      <c r="AI143" s="67"/>
      <c r="AJ143" s="67"/>
      <c r="AK143" s="67"/>
      <c r="AL143" s="67"/>
      <c r="AM143" s="67"/>
      <c r="AN143" s="67"/>
      <c r="AO143" s="67"/>
      <c r="AP143" s="67"/>
      <c r="AQ143" s="67"/>
      <c r="AR143" s="67"/>
      <c r="AS143" s="67"/>
      <c r="AT143" s="67"/>
      <c r="AU143" s="67"/>
      <c r="AV143" s="67"/>
      <c r="AW143" s="67"/>
      <c r="AX143" s="67"/>
      <c r="AY143" s="67"/>
      <c r="AZ143" s="67"/>
      <c r="BA143" s="67"/>
      <c r="BB143" s="67"/>
      <c r="BC143" s="67"/>
      <c r="BD143" s="67"/>
      <c r="BE143" s="67"/>
      <c r="BF143" s="67"/>
      <c r="BG143" s="67"/>
      <c r="BH143" s="67"/>
      <c r="BI143" s="67"/>
      <c r="BJ143" s="67"/>
      <c r="BK143" s="67"/>
      <c r="BL143" s="67"/>
      <c r="BM143" s="67"/>
      <c r="BN143" s="67"/>
      <c r="BO143" s="67"/>
      <c r="BP143" s="67"/>
      <c r="BQ143" s="67"/>
      <c r="BR143" s="67"/>
      <c r="BS143" s="67"/>
      <c r="BT143" s="67"/>
      <c r="BU143" s="67"/>
      <c r="BV143" s="67"/>
      <c r="BW143" s="67"/>
      <c r="BX143" s="67"/>
      <c r="BY143" s="67"/>
      <c r="BZ143" s="67"/>
      <c r="CA143" s="67"/>
      <c r="CB143" s="67"/>
    </row>
    <row r="144" spans="1:80" x14ac:dyDescent="0.2">
      <c r="A144" s="31"/>
      <c r="B144" s="31"/>
      <c r="C144" s="31"/>
      <c r="D144" s="31"/>
      <c r="F144" s="31"/>
      <c r="U144" s="63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  <c r="AI144" s="67"/>
      <c r="AJ144" s="67"/>
      <c r="AK144" s="67"/>
      <c r="AL144" s="67"/>
      <c r="AM144" s="67"/>
      <c r="AN144" s="67"/>
      <c r="AO144" s="67"/>
      <c r="AP144" s="67"/>
      <c r="AQ144" s="67"/>
      <c r="AR144" s="67"/>
      <c r="AS144" s="67"/>
      <c r="AT144" s="67"/>
      <c r="AU144" s="67"/>
      <c r="AV144" s="67"/>
      <c r="AW144" s="67"/>
      <c r="AX144" s="67"/>
      <c r="AY144" s="67"/>
      <c r="AZ144" s="67"/>
      <c r="BA144" s="67"/>
      <c r="BB144" s="67"/>
      <c r="BC144" s="67"/>
      <c r="BD144" s="67"/>
      <c r="BE144" s="67"/>
      <c r="BF144" s="67"/>
      <c r="BG144" s="67"/>
      <c r="BH144" s="67"/>
      <c r="BI144" s="67"/>
      <c r="BJ144" s="67"/>
      <c r="BK144" s="67"/>
      <c r="BL144" s="67"/>
      <c r="BM144" s="67"/>
      <c r="BN144" s="67"/>
      <c r="BO144" s="67"/>
      <c r="BP144" s="67"/>
      <c r="BQ144" s="67"/>
      <c r="BR144" s="67"/>
      <c r="BS144" s="67"/>
      <c r="BT144" s="67"/>
      <c r="BU144" s="67"/>
      <c r="BV144" s="67"/>
      <c r="BW144" s="67"/>
      <c r="BX144" s="67"/>
      <c r="BY144" s="67"/>
      <c r="BZ144" s="67"/>
      <c r="CA144" s="67"/>
      <c r="CB144" s="67"/>
    </row>
    <row r="145" spans="1:80" x14ac:dyDescent="0.2">
      <c r="A145" s="31"/>
      <c r="B145" s="31"/>
      <c r="C145" s="31"/>
      <c r="D145" s="31"/>
      <c r="F145" s="31"/>
      <c r="U145" s="63"/>
      <c r="V145" s="67"/>
      <c r="W145" s="67"/>
      <c r="X145" s="67"/>
      <c r="Y145" s="67"/>
      <c r="Z145" s="67"/>
      <c r="AA145" s="67"/>
      <c r="AB145" s="67"/>
      <c r="AC145" s="67"/>
      <c r="AD145" s="67"/>
      <c r="AE145" s="67"/>
      <c r="AF145" s="67"/>
      <c r="AG145" s="67"/>
      <c r="AH145" s="67"/>
      <c r="AI145" s="67"/>
      <c r="AJ145" s="67"/>
      <c r="AK145" s="67"/>
      <c r="AL145" s="67"/>
      <c r="AM145" s="67"/>
      <c r="AN145" s="67"/>
      <c r="AO145" s="67"/>
      <c r="AP145" s="67"/>
      <c r="AQ145" s="67"/>
      <c r="AR145" s="67"/>
      <c r="AS145" s="67"/>
      <c r="AT145" s="67"/>
      <c r="AU145" s="67"/>
      <c r="AV145" s="67"/>
      <c r="AW145" s="67"/>
      <c r="AX145" s="67"/>
      <c r="AY145" s="67"/>
      <c r="AZ145" s="67"/>
      <c r="BA145" s="67"/>
      <c r="BB145" s="67"/>
      <c r="BC145" s="67"/>
      <c r="BD145" s="67"/>
      <c r="BE145" s="67"/>
      <c r="BF145" s="67"/>
      <c r="BG145" s="67"/>
      <c r="BH145" s="67"/>
      <c r="BI145" s="67"/>
      <c r="BJ145" s="67"/>
      <c r="BK145" s="67"/>
      <c r="BL145" s="67"/>
      <c r="BM145" s="67"/>
      <c r="BN145" s="67"/>
      <c r="BO145" s="67"/>
      <c r="BP145" s="67"/>
      <c r="BQ145" s="67"/>
      <c r="BR145" s="67"/>
      <c r="BS145" s="67"/>
      <c r="BT145" s="67"/>
      <c r="BU145" s="67"/>
      <c r="BV145" s="67"/>
      <c r="BW145" s="67"/>
      <c r="BX145" s="67"/>
      <c r="BY145" s="67"/>
      <c r="BZ145" s="67"/>
      <c r="CA145" s="67"/>
      <c r="CB145" s="67"/>
    </row>
    <row r="146" spans="1:80" x14ac:dyDescent="0.2">
      <c r="A146" s="31"/>
      <c r="B146" s="31"/>
      <c r="C146" s="31"/>
      <c r="D146" s="31"/>
      <c r="F146" s="31"/>
      <c r="U146" s="63"/>
      <c r="V146" s="67"/>
      <c r="W146" s="67"/>
      <c r="X146" s="67"/>
      <c r="Y146" s="67"/>
      <c r="Z146" s="67"/>
      <c r="AA146" s="67"/>
      <c r="AB146" s="67"/>
      <c r="AC146" s="67"/>
      <c r="AD146" s="67"/>
      <c r="AE146" s="67"/>
      <c r="AF146" s="67"/>
      <c r="AG146" s="67"/>
      <c r="AH146" s="67"/>
      <c r="AI146" s="67"/>
      <c r="AJ146" s="67"/>
      <c r="AK146" s="67"/>
      <c r="AL146" s="67"/>
      <c r="AM146" s="67"/>
      <c r="AN146" s="67"/>
      <c r="AO146" s="67"/>
      <c r="AP146" s="67"/>
      <c r="AQ146" s="67"/>
      <c r="AR146" s="67"/>
      <c r="AS146" s="67"/>
      <c r="AT146" s="67"/>
      <c r="AU146" s="67"/>
      <c r="AV146" s="67"/>
      <c r="AW146" s="67"/>
      <c r="AX146" s="67"/>
      <c r="AY146" s="67"/>
      <c r="AZ146" s="67"/>
      <c r="BA146" s="67"/>
      <c r="BB146" s="67"/>
      <c r="BC146" s="67"/>
      <c r="BD146" s="67"/>
      <c r="BE146" s="67"/>
      <c r="BF146" s="67"/>
      <c r="BG146" s="67"/>
      <c r="BH146" s="67"/>
      <c r="BI146" s="67"/>
      <c r="BJ146" s="67"/>
      <c r="BK146" s="67"/>
      <c r="BL146" s="67"/>
      <c r="BM146" s="67"/>
      <c r="BN146" s="67"/>
      <c r="BO146" s="67"/>
      <c r="BP146" s="67"/>
      <c r="BQ146" s="67"/>
      <c r="BR146" s="67"/>
      <c r="BS146" s="67"/>
      <c r="BT146" s="67"/>
      <c r="BU146" s="67"/>
      <c r="BV146" s="67"/>
      <c r="BW146" s="67"/>
      <c r="BX146" s="67"/>
      <c r="BY146" s="67"/>
      <c r="BZ146" s="67"/>
      <c r="CA146" s="67"/>
      <c r="CB146" s="67"/>
    </row>
    <row r="147" spans="1:80" x14ac:dyDescent="0.2">
      <c r="A147" s="31"/>
      <c r="B147" s="31"/>
      <c r="C147" s="31"/>
      <c r="D147" s="31"/>
      <c r="F147" s="31"/>
      <c r="U147" s="63"/>
      <c r="V147" s="67"/>
      <c r="W147" s="67"/>
      <c r="X147" s="67"/>
      <c r="Y147" s="67"/>
      <c r="Z147" s="67"/>
      <c r="AA147" s="67"/>
      <c r="AB147" s="67"/>
      <c r="AC147" s="67"/>
      <c r="AD147" s="67"/>
      <c r="AE147" s="67"/>
      <c r="AF147" s="67"/>
      <c r="AG147" s="67"/>
      <c r="AH147" s="67"/>
      <c r="AI147" s="67"/>
      <c r="AJ147" s="67"/>
      <c r="AK147" s="67"/>
      <c r="AL147" s="67"/>
      <c r="AM147" s="67"/>
      <c r="AN147" s="67"/>
      <c r="AO147" s="67"/>
      <c r="AP147" s="67"/>
      <c r="AQ147" s="67"/>
      <c r="AR147" s="67"/>
      <c r="AS147" s="67"/>
      <c r="AT147" s="67"/>
      <c r="AU147" s="67"/>
      <c r="AV147" s="67"/>
      <c r="AW147" s="67"/>
      <c r="AX147" s="67"/>
      <c r="AY147" s="67"/>
      <c r="AZ147" s="67"/>
      <c r="BA147" s="67"/>
      <c r="BB147" s="67"/>
      <c r="BC147" s="67"/>
      <c r="BD147" s="67"/>
      <c r="BE147" s="67"/>
      <c r="BF147" s="67"/>
      <c r="BG147" s="67"/>
      <c r="BH147" s="67"/>
      <c r="BI147" s="67"/>
      <c r="BJ147" s="67"/>
      <c r="BK147" s="67"/>
      <c r="BL147" s="67"/>
      <c r="BM147" s="67"/>
      <c r="BN147" s="67"/>
      <c r="BO147" s="67"/>
      <c r="BP147" s="67"/>
      <c r="BQ147" s="67"/>
      <c r="BR147" s="67"/>
      <c r="BS147" s="67"/>
      <c r="BT147" s="67"/>
      <c r="BU147" s="67"/>
      <c r="BV147" s="67"/>
      <c r="BW147" s="67"/>
      <c r="BX147" s="67"/>
      <c r="BY147" s="67"/>
      <c r="BZ147" s="67"/>
      <c r="CA147" s="67"/>
      <c r="CB147" s="67"/>
    </row>
    <row r="148" spans="1:80" x14ac:dyDescent="0.2">
      <c r="A148" s="31"/>
      <c r="B148" s="31"/>
      <c r="C148" s="31"/>
      <c r="D148" s="31"/>
      <c r="F148" s="31"/>
      <c r="U148" s="63"/>
      <c r="V148" s="67"/>
      <c r="W148" s="67"/>
      <c r="X148" s="67"/>
      <c r="Y148" s="67"/>
      <c r="Z148" s="67"/>
      <c r="AA148" s="67"/>
      <c r="AB148" s="67"/>
      <c r="AC148" s="67"/>
      <c r="AD148" s="67"/>
      <c r="AE148" s="67"/>
      <c r="AF148" s="67"/>
      <c r="AG148" s="67"/>
      <c r="AH148" s="67"/>
      <c r="AI148" s="67"/>
      <c r="AJ148" s="67"/>
      <c r="AK148" s="67"/>
      <c r="AL148" s="67"/>
      <c r="AM148" s="67"/>
      <c r="AN148" s="67"/>
      <c r="AO148" s="67"/>
      <c r="AP148" s="67"/>
      <c r="AQ148" s="67"/>
      <c r="AR148" s="67"/>
      <c r="AS148" s="67"/>
      <c r="AT148" s="67"/>
      <c r="AU148" s="67"/>
      <c r="AV148" s="67"/>
      <c r="AW148" s="67"/>
      <c r="AX148" s="67"/>
      <c r="AY148" s="67"/>
      <c r="AZ148" s="67"/>
      <c r="BA148" s="67"/>
      <c r="BB148" s="67"/>
      <c r="BC148" s="67"/>
      <c r="BD148" s="67"/>
      <c r="BE148" s="67"/>
      <c r="BF148" s="67"/>
      <c r="BG148" s="67"/>
      <c r="BH148" s="67"/>
      <c r="BI148" s="67"/>
      <c r="BJ148" s="67"/>
      <c r="BK148" s="67"/>
      <c r="BL148" s="67"/>
      <c r="BM148" s="67"/>
      <c r="BN148" s="67"/>
      <c r="BO148" s="67"/>
      <c r="BP148" s="67"/>
      <c r="BQ148" s="67"/>
      <c r="BR148" s="67"/>
      <c r="BS148" s="67"/>
      <c r="BT148" s="67"/>
      <c r="BU148" s="67"/>
      <c r="BV148" s="67"/>
      <c r="BW148" s="67"/>
      <c r="BX148" s="67"/>
      <c r="BY148" s="67"/>
      <c r="BZ148" s="67"/>
      <c r="CA148" s="67"/>
      <c r="CB148" s="67"/>
    </row>
    <row r="149" spans="1:80" x14ac:dyDescent="0.2">
      <c r="A149" s="31"/>
      <c r="B149" s="31"/>
      <c r="C149" s="31"/>
      <c r="D149" s="31"/>
      <c r="F149" s="31"/>
      <c r="U149" s="63"/>
      <c r="V149" s="67"/>
      <c r="W149" s="67"/>
      <c r="X149" s="67"/>
      <c r="Y149" s="67"/>
      <c r="Z149" s="67"/>
      <c r="AA149" s="67"/>
      <c r="AB149" s="67"/>
      <c r="AC149" s="67"/>
      <c r="AD149" s="67"/>
      <c r="AE149" s="67"/>
      <c r="AF149" s="67"/>
      <c r="AG149" s="67"/>
      <c r="AH149" s="67"/>
      <c r="AI149" s="67"/>
      <c r="AJ149" s="67"/>
      <c r="AK149" s="67"/>
      <c r="AL149" s="67"/>
      <c r="AM149" s="67"/>
      <c r="AN149" s="67"/>
      <c r="AO149" s="67"/>
      <c r="AP149" s="67"/>
      <c r="AQ149" s="67"/>
      <c r="AR149" s="67"/>
      <c r="AS149" s="67"/>
      <c r="AT149" s="67"/>
      <c r="AU149" s="67"/>
      <c r="AV149" s="67"/>
      <c r="AW149" s="67"/>
      <c r="AX149" s="67"/>
      <c r="AY149" s="67"/>
      <c r="AZ149" s="67"/>
      <c r="BA149" s="67"/>
      <c r="BB149" s="67"/>
      <c r="BC149" s="67"/>
      <c r="BD149" s="67"/>
      <c r="BE149" s="67"/>
      <c r="BF149" s="67"/>
      <c r="BG149" s="67"/>
      <c r="BH149" s="67"/>
      <c r="BI149" s="67"/>
      <c r="BJ149" s="67"/>
      <c r="BK149" s="67"/>
      <c r="BL149" s="67"/>
      <c r="BM149" s="67"/>
      <c r="BN149" s="67"/>
      <c r="BO149" s="67"/>
      <c r="BP149" s="67"/>
      <c r="BQ149" s="67"/>
      <c r="BR149" s="67"/>
      <c r="BS149" s="67"/>
      <c r="BT149" s="67"/>
      <c r="BU149" s="67"/>
      <c r="BV149" s="67"/>
      <c r="BW149" s="67"/>
      <c r="BX149" s="67"/>
      <c r="BY149" s="67"/>
      <c r="BZ149" s="67"/>
      <c r="CA149" s="67"/>
      <c r="CB149" s="67"/>
    </row>
    <row r="150" spans="1:80" x14ac:dyDescent="0.2">
      <c r="A150" s="31"/>
      <c r="B150" s="31"/>
      <c r="C150" s="31"/>
      <c r="D150" s="31"/>
      <c r="F150" s="31"/>
      <c r="U150" s="63"/>
      <c r="V150" s="67"/>
      <c r="W150" s="67"/>
      <c r="X150" s="67"/>
      <c r="Y150" s="67"/>
      <c r="Z150" s="67"/>
      <c r="AA150" s="67"/>
      <c r="AB150" s="67"/>
      <c r="AC150" s="67"/>
      <c r="AD150" s="67"/>
      <c r="AE150" s="67"/>
      <c r="AF150" s="67"/>
      <c r="AG150" s="67"/>
      <c r="AH150" s="67"/>
      <c r="AI150" s="67"/>
      <c r="AJ150" s="67"/>
      <c r="AK150" s="67"/>
      <c r="AL150" s="67"/>
      <c r="AM150" s="67"/>
      <c r="AN150" s="67"/>
      <c r="AO150" s="67"/>
      <c r="AP150" s="67"/>
      <c r="AQ150" s="67"/>
      <c r="AR150" s="67"/>
      <c r="AS150" s="67"/>
      <c r="AT150" s="67"/>
      <c r="AU150" s="67"/>
      <c r="AV150" s="67"/>
      <c r="AW150" s="67"/>
      <c r="AX150" s="67"/>
      <c r="AY150" s="67"/>
      <c r="AZ150" s="67"/>
      <c r="BA150" s="67"/>
      <c r="BB150" s="67"/>
      <c r="BC150" s="67"/>
      <c r="BD150" s="67"/>
      <c r="BE150" s="67"/>
      <c r="BF150" s="67"/>
      <c r="BG150" s="67"/>
      <c r="BH150" s="67"/>
      <c r="BI150" s="67"/>
      <c r="BJ150" s="67"/>
      <c r="BK150" s="67"/>
      <c r="BL150" s="67"/>
      <c r="BM150" s="67"/>
      <c r="BN150" s="67"/>
      <c r="BO150" s="67"/>
      <c r="BP150" s="67"/>
      <c r="BQ150" s="67"/>
      <c r="BR150" s="67"/>
      <c r="BS150" s="67"/>
      <c r="BT150" s="67"/>
      <c r="BU150" s="67"/>
      <c r="BV150" s="67"/>
      <c r="BW150" s="67"/>
      <c r="BX150" s="67"/>
      <c r="BY150" s="67"/>
      <c r="BZ150" s="67"/>
      <c r="CA150" s="67"/>
      <c r="CB150" s="67"/>
    </row>
    <row r="151" spans="1:80" x14ac:dyDescent="0.2">
      <c r="A151" s="31"/>
      <c r="B151" s="31"/>
      <c r="C151" s="31"/>
      <c r="D151" s="31"/>
      <c r="F151" s="31"/>
      <c r="U151" s="63"/>
      <c r="V151" s="67"/>
      <c r="W151" s="67"/>
      <c r="X151" s="67"/>
      <c r="Y151" s="67"/>
      <c r="Z151" s="67"/>
      <c r="AA151" s="67"/>
      <c r="AB151" s="67"/>
      <c r="AC151" s="67"/>
      <c r="AD151" s="67"/>
      <c r="AE151" s="67"/>
      <c r="AF151" s="67"/>
      <c r="AG151" s="67"/>
      <c r="AH151" s="67"/>
      <c r="AI151" s="67"/>
      <c r="AJ151" s="67"/>
      <c r="AK151" s="67"/>
      <c r="AL151" s="67"/>
      <c r="AM151" s="67"/>
      <c r="AN151" s="67"/>
      <c r="AO151" s="67"/>
      <c r="AP151" s="67"/>
      <c r="AQ151" s="67"/>
      <c r="AR151" s="67"/>
      <c r="AS151" s="67"/>
      <c r="AT151" s="67"/>
      <c r="AU151" s="67"/>
      <c r="AV151" s="67"/>
      <c r="AW151" s="67"/>
      <c r="AX151" s="67"/>
      <c r="AY151" s="67"/>
      <c r="AZ151" s="67"/>
      <c r="BA151" s="67"/>
      <c r="BB151" s="67"/>
      <c r="BC151" s="67"/>
      <c r="BD151" s="67"/>
      <c r="BE151" s="67"/>
      <c r="BF151" s="67"/>
      <c r="BG151" s="67"/>
      <c r="BH151" s="67"/>
      <c r="BI151" s="67"/>
      <c r="BJ151" s="67"/>
      <c r="BK151" s="67"/>
      <c r="BL151" s="67"/>
      <c r="BM151" s="67"/>
      <c r="BN151" s="67"/>
      <c r="BO151" s="67"/>
      <c r="BP151" s="67"/>
      <c r="BQ151" s="67"/>
      <c r="BR151" s="67"/>
      <c r="BS151" s="67"/>
      <c r="BT151" s="67"/>
      <c r="BU151" s="67"/>
      <c r="BV151" s="67"/>
      <c r="BW151" s="67"/>
      <c r="BX151" s="67"/>
      <c r="BY151" s="67"/>
      <c r="BZ151" s="67"/>
      <c r="CA151" s="67"/>
      <c r="CB151" s="67"/>
    </row>
    <row r="152" spans="1:80" x14ac:dyDescent="0.2">
      <c r="A152" s="31"/>
      <c r="B152" s="31"/>
      <c r="C152" s="31"/>
      <c r="D152" s="31"/>
      <c r="F152" s="31"/>
      <c r="U152" s="63"/>
      <c r="V152" s="67"/>
      <c r="W152" s="67"/>
      <c r="X152" s="67"/>
      <c r="Y152" s="67"/>
      <c r="Z152" s="67"/>
      <c r="AA152" s="67"/>
      <c r="AB152" s="67"/>
      <c r="AC152" s="67"/>
      <c r="AD152" s="67"/>
      <c r="AE152" s="67"/>
      <c r="AF152" s="67"/>
      <c r="AG152" s="67"/>
      <c r="AH152" s="67"/>
      <c r="AI152" s="67"/>
      <c r="AJ152" s="67"/>
      <c r="AK152" s="67"/>
      <c r="AL152" s="67"/>
      <c r="AM152" s="67"/>
      <c r="AN152" s="67"/>
      <c r="AO152" s="67"/>
      <c r="AP152" s="67"/>
      <c r="AQ152" s="67"/>
      <c r="AR152" s="67"/>
      <c r="AS152" s="67"/>
      <c r="AT152" s="67"/>
      <c r="AU152" s="67"/>
      <c r="AV152" s="67"/>
      <c r="AW152" s="67"/>
      <c r="AX152" s="67"/>
      <c r="AY152" s="67"/>
      <c r="AZ152" s="67"/>
      <c r="BA152" s="67"/>
      <c r="BB152" s="67"/>
      <c r="BC152" s="67"/>
      <c r="BD152" s="67"/>
      <c r="BE152" s="67"/>
      <c r="BF152" s="67"/>
      <c r="BG152" s="67"/>
      <c r="BH152" s="67"/>
      <c r="BI152" s="67"/>
      <c r="BJ152" s="67"/>
      <c r="BK152" s="67"/>
      <c r="BL152" s="67"/>
      <c r="BM152" s="67"/>
      <c r="BN152" s="67"/>
      <c r="BO152" s="67"/>
      <c r="BP152" s="67"/>
      <c r="BQ152" s="67"/>
      <c r="BR152" s="67"/>
      <c r="BS152" s="67"/>
      <c r="BT152" s="67"/>
      <c r="BU152" s="67"/>
      <c r="BV152" s="67"/>
      <c r="BW152" s="67"/>
      <c r="BX152" s="67"/>
      <c r="BY152" s="67"/>
      <c r="BZ152" s="67"/>
      <c r="CA152" s="67"/>
      <c r="CB152" s="67"/>
    </row>
    <row r="153" spans="1:80" x14ac:dyDescent="0.2">
      <c r="A153" s="31"/>
      <c r="B153" s="31"/>
      <c r="C153" s="31"/>
      <c r="D153" s="31"/>
      <c r="F153" s="31"/>
      <c r="U153" s="63"/>
      <c r="V153" s="67"/>
      <c r="W153" s="67"/>
      <c r="X153" s="67"/>
      <c r="Y153" s="67"/>
      <c r="Z153" s="67"/>
      <c r="AA153" s="67"/>
      <c r="AB153" s="67"/>
      <c r="AC153" s="67"/>
      <c r="AD153" s="67"/>
      <c r="AE153" s="67"/>
      <c r="AF153" s="67"/>
      <c r="AG153" s="67"/>
      <c r="AH153" s="67"/>
      <c r="AI153" s="67"/>
      <c r="AJ153" s="67"/>
      <c r="AK153" s="67"/>
      <c r="AL153" s="67"/>
      <c r="AM153" s="67"/>
      <c r="AN153" s="67"/>
      <c r="AO153" s="67"/>
      <c r="AP153" s="67"/>
      <c r="AQ153" s="67"/>
      <c r="AR153" s="67"/>
      <c r="AS153" s="67"/>
      <c r="AT153" s="67"/>
      <c r="AU153" s="67"/>
      <c r="AV153" s="67"/>
      <c r="AW153" s="67"/>
      <c r="AX153" s="67"/>
      <c r="AY153" s="67"/>
      <c r="AZ153" s="67"/>
      <c r="BA153" s="67"/>
      <c r="BB153" s="67"/>
      <c r="BC153" s="67"/>
      <c r="BD153" s="67"/>
      <c r="BE153" s="67"/>
      <c r="BF153" s="67"/>
      <c r="BG153" s="67"/>
      <c r="BH153" s="67"/>
      <c r="BI153" s="67"/>
      <c r="BJ153" s="67"/>
      <c r="BK153" s="67"/>
      <c r="BL153" s="67"/>
      <c r="BM153" s="67"/>
      <c r="BN153" s="67"/>
      <c r="BO153" s="67"/>
      <c r="BP153" s="67"/>
      <c r="BQ153" s="67"/>
      <c r="BR153" s="67"/>
      <c r="BS153" s="67"/>
      <c r="BT153" s="67"/>
      <c r="BU153" s="67"/>
      <c r="BV153" s="67"/>
      <c r="BW153" s="67"/>
      <c r="BX153" s="67"/>
      <c r="BY153" s="67"/>
      <c r="BZ153" s="67"/>
      <c r="CA153" s="67"/>
      <c r="CB153" s="67"/>
    </row>
    <row r="154" spans="1:80" x14ac:dyDescent="0.2">
      <c r="A154" s="31"/>
      <c r="B154" s="31"/>
      <c r="C154" s="31"/>
      <c r="D154" s="31"/>
      <c r="F154" s="31"/>
      <c r="U154" s="63"/>
      <c r="V154" s="67"/>
      <c r="W154" s="67"/>
      <c r="X154" s="67"/>
      <c r="Y154" s="67"/>
      <c r="Z154" s="67"/>
      <c r="AA154" s="67"/>
      <c r="AB154" s="67"/>
      <c r="AC154" s="67"/>
      <c r="AD154" s="67"/>
      <c r="AE154" s="67"/>
      <c r="AF154" s="67"/>
      <c r="AG154" s="67"/>
      <c r="AH154" s="67"/>
      <c r="AI154" s="67"/>
      <c r="AJ154" s="67"/>
      <c r="AK154" s="67"/>
      <c r="AL154" s="67"/>
      <c r="AM154" s="67"/>
      <c r="AN154" s="67"/>
      <c r="AO154" s="67"/>
      <c r="AP154" s="67"/>
      <c r="AQ154" s="67"/>
      <c r="AR154" s="67"/>
      <c r="AS154" s="67"/>
      <c r="AT154" s="67"/>
      <c r="AU154" s="67"/>
      <c r="AV154" s="67"/>
      <c r="AW154" s="67"/>
      <c r="AX154" s="67"/>
      <c r="AY154" s="67"/>
      <c r="AZ154" s="67"/>
      <c r="BA154" s="67"/>
      <c r="BB154" s="67"/>
      <c r="BC154" s="67"/>
      <c r="BD154" s="67"/>
      <c r="BE154" s="67"/>
      <c r="BF154" s="67"/>
      <c r="BG154" s="67"/>
      <c r="BH154" s="67"/>
      <c r="BI154" s="67"/>
      <c r="BJ154" s="67"/>
      <c r="BK154" s="67"/>
      <c r="BL154" s="67"/>
      <c r="BM154" s="67"/>
      <c r="BN154" s="67"/>
      <c r="BO154" s="67"/>
      <c r="BP154" s="67"/>
      <c r="BQ154" s="67"/>
      <c r="BR154" s="67"/>
      <c r="BS154" s="67"/>
      <c r="BT154" s="67"/>
      <c r="BU154" s="67"/>
      <c r="BV154" s="67"/>
      <c r="BW154" s="67"/>
      <c r="BX154" s="67"/>
      <c r="BY154" s="67"/>
      <c r="BZ154" s="67"/>
      <c r="CA154" s="67"/>
      <c r="CB154" s="67"/>
    </row>
    <row r="155" spans="1:80" x14ac:dyDescent="0.2">
      <c r="A155" s="31"/>
      <c r="B155" s="31"/>
      <c r="C155" s="31"/>
      <c r="D155" s="31"/>
      <c r="F155" s="31"/>
      <c r="U155" s="63"/>
      <c r="V155" s="67"/>
      <c r="W155" s="67"/>
      <c r="X155" s="67"/>
      <c r="Y155" s="67"/>
      <c r="Z155" s="67"/>
      <c r="AA155" s="67"/>
      <c r="AB155" s="67"/>
      <c r="AC155" s="67"/>
      <c r="AD155" s="67"/>
      <c r="AE155" s="67"/>
      <c r="AF155" s="67"/>
      <c r="AG155" s="67"/>
      <c r="AH155" s="67"/>
      <c r="AI155" s="67"/>
      <c r="AJ155" s="67"/>
      <c r="AK155" s="67"/>
      <c r="AL155" s="67"/>
      <c r="AM155" s="67"/>
      <c r="AN155" s="67"/>
      <c r="AO155" s="67"/>
      <c r="AP155" s="67"/>
      <c r="AQ155" s="67"/>
      <c r="AR155" s="67"/>
      <c r="AS155" s="67"/>
      <c r="AT155" s="67"/>
      <c r="AU155" s="67"/>
      <c r="AV155" s="67"/>
      <c r="AW155" s="67"/>
      <c r="AX155" s="67"/>
      <c r="AY155" s="67"/>
      <c r="AZ155" s="67"/>
      <c r="BA155" s="67"/>
      <c r="BB155" s="67"/>
      <c r="BC155" s="67"/>
      <c r="BD155" s="67"/>
      <c r="BE155" s="67"/>
      <c r="BF155" s="67"/>
      <c r="BG155" s="67"/>
      <c r="BH155" s="67"/>
      <c r="BI155" s="67"/>
      <c r="BJ155" s="67"/>
      <c r="BK155" s="67"/>
      <c r="BL155" s="67"/>
      <c r="BM155" s="67"/>
      <c r="BN155" s="67"/>
      <c r="BO155" s="67"/>
      <c r="BP155" s="67"/>
      <c r="BQ155" s="67"/>
      <c r="BR155" s="67"/>
      <c r="BS155" s="67"/>
      <c r="BT155" s="67"/>
      <c r="BU155" s="67"/>
      <c r="BV155" s="67"/>
      <c r="BW155" s="67"/>
      <c r="BX155" s="67"/>
      <c r="BY155" s="67"/>
      <c r="BZ155" s="67"/>
      <c r="CA155" s="67"/>
      <c r="CB155" s="67"/>
    </row>
    <row r="156" spans="1:80" x14ac:dyDescent="0.2">
      <c r="A156" s="31"/>
      <c r="B156" s="31"/>
      <c r="C156" s="31"/>
      <c r="D156" s="31"/>
      <c r="F156" s="31"/>
      <c r="U156" s="63"/>
      <c r="V156" s="67"/>
      <c r="W156" s="67"/>
      <c r="X156" s="67"/>
      <c r="Y156" s="67"/>
      <c r="Z156" s="67"/>
      <c r="AA156" s="67"/>
      <c r="AB156" s="67"/>
      <c r="AC156" s="67"/>
      <c r="AD156" s="67"/>
      <c r="AE156" s="67"/>
      <c r="AF156" s="67"/>
      <c r="AG156" s="67"/>
      <c r="AH156" s="67"/>
      <c r="AI156" s="67"/>
      <c r="AJ156" s="67"/>
      <c r="AK156" s="67"/>
      <c r="AL156" s="67"/>
      <c r="AM156" s="67"/>
      <c r="AN156" s="67"/>
      <c r="AO156" s="67"/>
      <c r="AP156" s="67"/>
      <c r="AQ156" s="67"/>
      <c r="AR156" s="67"/>
      <c r="AS156" s="67"/>
      <c r="AT156" s="67"/>
      <c r="AU156" s="67"/>
      <c r="AV156" s="67"/>
      <c r="AW156" s="67"/>
      <c r="AX156" s="67"/>
      <c r="AY156" s="67"/>
      <c r="AZ156" s="67"/>
      <c r="BA156" s="67"/>
      <c r="BB156" s="67"/>
      <c r="BC156" s="67"/>
      <c r="BD156" s="67"/>
      <c r="BE156" s="67"/>
      <c r="BF156" s="67"/>
      <c r="BG156" s="67"/>
      <c r="BH156" s="67"/>
      <c r="BI156" s="67"/>
      <c r="BJ156" s="67"/>
      <c r="BK156" s="67"/>
      <c r="BL156" s="67"/>
      <c r="BM156" s="67"/>
      <c r="BN156" s="67"/>
      <c r="BO156" s="67"/>
      <c r="BP156" s="67"/>
      <c r="BQ156" s="67"/>
      <c r="BR156" s="67"/>
      <c r="BS156" s="67"/>
      <c r="BT156" s="67"/>
      <c r="BU156" s="67"/>
      <c r="BV156" s="67"/>
      <c r="BW156" s="67"/>
      <c r="BX156" s="67"/>
      <c r="BY156" s="67"/>
      <c r="BZ156" s="67"/>
      <c r="CA156" s="67"/>
      <c r="CB156" s="67"/>
    </row>
    <row r="157" spans="1:80" x14ac:dyDescent="0.2">
      <c r="A157" s="31"/>
      <c r="B157" s="31"/>
      <c r="C157" s="31"/>
      <c r="D157" s="31"/>
      <c r="F157" s="31"/>
      <c r="U157" s="63"/>
      <c r="V157" s="67"/>
      <c r="W157" s="67"/>
      <c r="X157" s="67"/>
      <c r="Y157" s="67"/>
      <c r="Z157" s="67"/>
      <c r="AA157" s="67"/>
      <c r="AB157" s="67"/>
      <c r="AC157" s="67"/>
      <c r="AD157" s="67"/>
      <c r="AE157" s="67"/>
      <c r="AF157" s="67"/>
      <c r="AG157" s="67"/>
      <c r="AH157" s="67"/>
      <c r="AI157" s="67"/>
      <c r="AJ157" s="67"/>
      <c r="AK157" s="67"/>
      <c r="AL157" s="67"/>
      <c r="AM157" s="67"/>
      <c r="AN157" s="67"/>
      <c r="AO157" s="67"/>
      <c r="AP157" s="67"/>
      <c r="AQ157" s="67"/>
      <c r="AR157" s="67"/>
      <c r="AS157" s="67"/>
      <c r="AT157" s="67"/>
      <c r="AU157" s="67"/>
      <c r="AV157" s="67"/>
      <c r="AW157" s="67"/>
      <c r="AX157" s="67"/>
      <c r="AY157" s="67"/>
      <c r="AZ157" s="67"/>
      <c r="BA157" s="67"/>
      <c r="BB157" s="67"/>
      <c r="BC157" s="67"/>
      <c r="BD157" s="67"/>
      <c r="BE157" s="67"/>
      <c r="BF157" s="67"/>
      <c r="BG157" s="67"/>
      <c r="BH157" s="67"/>
      <c r="BI157" s="67"/>
      <c r="BJ157" s="67"/>
      <c r="BK157" s="67"/>
      <c r="BL157" s="67"/>
      <c r="BM157" s="67"/>
      <c r="BN157" s="67"/>
      <c r="BO157" s="67"/>
      <c r="BP157" s="67"/>
      <c r="BQ157" s="67"/>
      <c r="BR157" s="67"/>
      <c r="BS157" s="67"/>
      <c r="BT157" s="67"/>
      <c r="BU157" s="67"/>
      <c r="BV157" s="67"/>
      <c r="BW157" s="67"/>
      <c r="BX157" s="67"/>
      <c r="BY157" s="67"/>
      <c r="BZ157" s="67"/>
      <c r="CA157" s="67"/>
      <c r="CB157" s="67"/>
    </row>
    <row r="158" spans="1:80" x14ac:dyDescent="0.2">
      <c r="A158" s="31"/>
      <c r="B158" s="31"/>
      <c r="C158" s="31"/>
      <c r="D158" s="31"/>
      <c r="F158" s="31"/>
      <c r="U158" s="63"/>
      <c r="V158" s="67"/>
      <c r="W158" s="67"/>
      <c r="X158" s="67"/>
      <c r="Y158" s="67"/>
      <c r="Z158" s="67"/>
      <c r="AA158" s="67"/>
      <c r="AB158" s="67"/>
      <c r="AC158" s="67"/>
      <c r="AD158" s="67"/>
      <c r="AE158" s="67"/>
      <c r="AF158" s="67"/>
      <c r="AG158" s="67"/>
      <c r="AH158" s="67"/>
      <c r="AI158" s="67"/>
      <c r="AJ158" s="67"/>
      <c r="AK158" s="67"/>
      <c r="AL158" s="67"/>
      <c r="AM158" s="67"/>
      <c r="AN158" s="67"/>
      <c r="AO158" s="67"/>
      <c r="AP158" s="67"/>
      <c r="AQ158" s="67"/>
      <c r="AR158" s="67"/>
      <c r="AS158" s="67"/>
      <c r="AT158" s="67"/>
      <c r="AU158" s="67"/>
      <c r="AV158" s="67"/>
      <c r="AW158" s="67"/>
      <c r="AX158" s="67"/>
      <c r="AY158" s="67"/>
      <c r="AZ158" s="67"/>
      <c r="BA158" s="67"/>
      <c r="BB158" s="67"/>
      <c r="BC158" s="67"/>
      <c r="BD158" s="67"/>
      <c r="BE158" s="67"/>
      <c r="BF158" s="67"/>
      <c r="BG158" s="67"/>
      <c r="BH158" s="67"/>
      <c r="BI158" s="67"/>
      <c r="BJ158" s="67"/>
      <c r="BK158" s="67"/>
      <c r="BL158" s="67"/>
      <c r="BM158" s="67"/>
      <c r="BN158" s="67"/>
      <c r="BO158" s="67"/>
      <c r="BP158" s="67"/>
      <c r="BQ158" s="67"/>
      <c r="BR158" s="67"/>
      <c r="BS158" s="67"/>
      <c r="BT158" s="67"/>
      <c r="BU158" s="67"/>
      <c r="BV158" s="67"/>
      <c r="BW158" s="67"/>
      <c r="BX158" s="67"/>
      <c r="BY158" s="67"/>
      <c r="BZ158" s="67"/>
      <c r="CA158" s="67"/>
      <c r="CB158" s="67"/>
    </row>
    <row r="159" spans="1:80" x14ac:dyDescent="0.2">
      <c r="A159" s="31"/>
      <c r="B159" s="31"/>
      <c r="C159" s="31"/>
      <c r="D159" s="31"/>
      <c r="F159" s="31"/>
      <c r="U159" s="63"/>
      <c r="V159" s="67"/>
      <c r="W159" s="67"/>
      <c r="X159" s="67"/>
      <c r="Y159" s="67"/>
      <c r="Z159" s="67"/>
      <c r="AA159" s="67"/>
      <c r="AB159" s="67"/>
      <c r="AC159" s="67"/>
      <c r="AD159" s="67"/>
      <c r="AE159" s="67"/>
      <c r="AF159" s="67"/>
      <c r="AG159" s="67"/>
      <c r="AH159" s="67"/>
      <c r="AI159" s="67"/>
      <c r="AJ159" s="67"/>
      <c r="AK159" s="67"/>
      <c r="AL159" s="67"/>
      <c r="AM159" s="67"/>
      <c r="AN159" s="67"/>
      <c r="AO159" s="67"/>
      <c r="AP159" s="67"/>
      <c r="AQ159" s="67"/>
      <c r="AR159" s="67"/>
      <c r="AS159" s="67"/>
      <c r="AT159" s="67"/>
      <c r="AU159" s="67"/>
      <c r="AV159" s="67"/>
      <c r="AW159" s="67"/>
      <c r="AX159" s="67"/>
      <c r="AY159" s="67"/>
      <c r="AZ159" s="67"/>
      <c r="BA159" s="67"/>
      <c r="BB159" s="67"/>
      <c r="BC159" s="67"/>
      <c r="BD159" s="67"/>
      <c r="BE159" s="67"/>
      <c r="BF159" s="67"/>
      <c r="BG159" s="67"/>
      <c r="BH159" s="67"/>
      <c r="BI159" s="67"/>
      <c r="BJ159" s="67"/>
      <c r="BK159" s="67"/>
      <c r="BL159" s="67"/>
      <c r="BM159" s="67"/>
      <c r="BN159" s="67"/>
      <c r="BO159" s="67"/>
      <c r="BP159" s="67"/>
      <c r="BQ159" s="67"/>
      <c r="BR159" s="67"/>
      <c r="BS159" s="67"/>
      <c r="BT159" s="67"/>
      <c r="BU159" s="67"/>
      <c r="BV159" s="67"/>
      <c r="BW159" s="67"/>
      <c r="BX159" s="67"/>
      <c r="BY159" s="67"/>
      <c r="BZ159" s="67"/>
      <c r="CA159" s="67"/>
      <c r="CB159" s="67"/>
    </row>
    <row r="160" spans="1:80" x14ac:dyDescent="0.2">
      <c r="A160" s="31"/>
      <c r="B160" s="31"/>
      <c r="C160" s="31"/>
      <c r="D160" s="31"/>
      <c r="F160" s="31"/>
      <c r="U160" s="63"/>
      <c r="V160" s="67"/>
      <c r="W160" s="67"/>
      <c r="X160" s="67"/>
      <c r="Y160" s="67"/>
      <c r="Z160" s="67"/>
      <c r="AA160" s="67"/>
      <c r="AB160" s="67"/>
      <c r="AC160" s="67"/>
      <c r="AD160" s="67"/>
      <c r="AE160" s="67"/>
      <c r="AF160" s="67"/>
      <c r="AG160" s="67"/>
      <c r="AH160" s="67"/>
      <c r="AI160" s="67"/>
      <c r="AJ160" s="67"/>
      <c r="AK160" s="67"/>
      <c r="AL160" s="67"/>
      <c r="AM160" s="67"/>
      <c r="AN160" s="67"/>
      <c r="AO160" s="67"/>
      <c r="AP160" s="67"/>
      <c r="AQ160" s="67"/>
      <c r="AR160" s="67"/>
      <c r="AS160" s="67"/>
      <c r="AT160" s="67"/>
      <c r="AU160" s="67"/>
      <c r="AV160" s="67"/>
      <c r="AW160" s="67"/>
      <c r="AX160" s="67"/>
      <c r="AY160" s="67"/>
      <c r="AZ160" s="67"/>
      <c r="BA160" s="67"/>
      <c r="BB160" s="67"/>
      <c r="BC160" s="67"/>
      <c r="BD160" s="67"/>
      <c r="BE160" s="67"/>
      <c r="BF160" s="67"/>
      <c r="BG160" s="67"/>
      <c r="BH160" s="67"/>
      <c r="BI160" s="67"/>
      <c r="BJ160" s="67"/>
      <c r="BK160" s="67"/>
      <c r="BL160" s="67"/>
      <c r="BM160" s="67"/>
      <c r="BN160" s="67"/>
      <c r="BO160" s="67"/>
      <c r="BP160" s="67"/>
      <c r="BQ160" s="67"/>
      <c r="BR160" s="67"/>
      <c r="BS160" s="67"/>
      <c r="BT160" s="67"/>
      <c r="BU160" s="67"/>
      <c r="BV160" s="67"/>
      <c r="BW160" s="67"/>
      <c r="BX160" s="67"/>
      <c r="BY160" s="67"/>
      <c r="BZ160" s="67"/>
      <c r="CA160" s="67"/>
      <c r="CB160" s="67"/>
    </row>
    <row r="161" spans="1:80" x14ac:dyDescent="0.2">
      <c r="A161" s="31"/>
      <c r="B161" s="31"/>
      <c r="C161" s="31"/>
      <c r="D161" s="31"/>
      <c r="F161" s="31"/>
      <c r="U161" s="63"/>
      <c r="V161" s="67"/>
      <c r="W161" s="67"/>
      <c r="X161" s="67"/>
      <c r="Y161" s="67"/>
      <c r="Z161" s="67"/>
      <c r="AA161" s="67"/>
      <c r="AB161" s="67"/>
      <c r="AC161" s="67"/>
      <c r="AD161" s="67"/>
      <c r="AE161" s="67"/>
      <c r="AF161" s="67"/>
      <c r="AG161" s="67"/>
      <c r="AH161" s="67"/>
      <c r="AI161" s="67"/>
      <c r="AJ161" s="67"/>
      <c r="AK161" s="67"/>
      <c r="AL161" s="67"/>
      <c r="AM161" s="67"/>
      <c r="AN161" s="67"/>
      <c r="AO161" s="67"/>
      <c r="AP161" s="67"/>
      <c r="AQ161" s="67"/>
      <c r="AR161" s="67"/>
      <c r="AS161" s="67"/>
      <c r="AT161" s="67"/>
      <c r="AU161" s="67"/>
      <c r="AV161" s="67"/>
      <c r="AW161" s="67"/>
      <c r="AX161" s="67"/>
      <c r="AY161" s="67"/>
      <c r="AZ161" s="67"/>
      <c r="BA161" s="67"/>
      <c r="BB161" s="67"/>
      <c r="BC161" s="67"/>
      <c r="BD161" s="67"/>
      <c r="BE161" s="67"/>
      <c r="BF161" s="67"/>
      <c r="BG161" s="67"/>
      <c r="BH161" s="67"/>
      <c r="BI161" s="67"/>
      <c r="BJ161" s="67"/>
      <c r="BK161" s="67"/>
      <c r="BL161" s="67"/>
      <c r="BM161" s="67"/>
      <c r="BN161" s="67"/>
      <c r="BO161" s="67"/>
      <c r="BP161" s="67"/>
      <c r="BQ161" s="67"/>
      <c r="BR161" s="67"/>
      <c r="BS161" s="67"/>
      <c r="BT161" s="67"/>
      <c r="BU161" s="67"/>
      <c r="BV161" s="67"/>
      <c r="BW161" s="67"/>
      <c r="BX161" s="67"/>
      <c r="BY161" s="67"/>
      <c r="BZ161" s="67"/>
      <c r="CA161" s="67"/>
      <c r="CB161" s="67"/>
    </row>
    <row r="162" spans="1:80" x14ac:dyDescent="0.2">
      <c r="A162" s="31"/>
      <c r="B162" s="31"/>
      <c r="C162" s="31"/>
      <c r="D162" s="31"/>
      <c r="F162" s="31"/>
      <c r="U162" s="63"/>
      <c r="V162" s="67"/>
      <c r="W162" s="67"/>
      <c r="X162" s="67"/>
      <c r="Y162" s="67"/>
      <c r="Z162" s="67"/>
      <c r="AA162" s="67"/>
      <c r="AB162" s="67"/>
      <c r="AC162" s="67"/>
      <c r="AD162" s="67"/>
      <c r="AE162" s="67"/>
      <c r="AF162" s="67"/>
      <c r="AG162" s="67"/>
      <c r="AH162" s="67"/>
      <c r="AI162" s="67"/>
      <c r="AJ162" s="67"/>
      <c r="AK162" s="67"/>
      <c r="AL162" s="67"/>
      <c r="AM162" s="67"/>
      <c r="AN162" s="67"/>
      <c r="AO162" s="67"/>
      <c r="AP162" s="67"/>
      <c r="AQ162" s="67"/>
      <c r="AR162" s="67"/>
      <c r="AS162" s="67"/>
      <c r="AT162" s="67"/>
      <c r="AU162" s="67"/>
      <c r="AV162" s="67"/>
      <c r="AW162" s="67"/>
      <c r="AX162" s="67"/>
      <c r="AY162" s="67"/>
      <c r="AZ162" s="67"/>
      <c r="BA162" s="67"/>
      <c r="BB162" s="67"/>
      <c r="BC162" s="67"/>
      <c r="BD162" s="67"/>
      <c r="BE162" s="67"/>
      <c r="BF162" s="67"/>
      <c r="BG162" s="67"/>
      <c r="BH162" s="67"/>
      <c r="BI162" s="67"/>
      <c r="BJ162" s="67"/>
      <c r="BK162" s="67"/>
      <c r="BL162" s="67"/>
      <c r="BM162" s="67"/>
      <c r="BN162" s="67"/>
      <c r="BO162" s="67"/>
      <c r="BP162" s="67"/>
      <c r="BQ162" s="67"/>
      <c r="BR162" s="67"/>
      <c r="BS162" s="67"/>
      <c r="BT162" s="67"/>
      <c r="BU162" s="67"/>
      <c r="BV162" s="67"/>
      <c r="BW162" s="67"/>
      <c r="BX162" s="67"/>
      <c r="BY162" s="67"/>
      <c r="BZ162" s="67"/>
      <c r="CA162" s="67"/>
      <c r="CB162" s="67"/>
    </row>
    <row r="163" spans="1:80" x14ac:dyDescent="0.2">
      <c r="A163" s="31"/>
      <c r="B163" s="31"/>
      <c r="C163" s="31"/>
      <c r="D163" s="31"/>
      <c r="F163" s="31"/>
      <c r="U163" s="63"/>
      <c r="V163" s="67"/>
      <c r="W163" s="67"/>
      <c r="X163" s="67"/>
      <c r="Y163" s="67"/>
      <c r="Z163" s="67"/>
      <c r="AA163" s="67"/>
      <c r="AB163" s="67"/>
      <c r="AC163" s="67"/>
      <c r="AD163" s="67"/>
      <c r="AE163" s="67"/>
      <c r="AF163" s="67"/>
      <c r="AG163" s="67"/>
      <c r="AH163" s="67"/>
      <c r="AI163" s="67"/>
      <c r="AJ163" s="67"/>
      <c r="AK163" s="67"/>
      <c r="AL163" s="67"/>
      <c r="AM163" s="67"/>
      <c r="AN163" s="67"/>
      <c r="AO163" s="67"/>
      <c r="AP163" s="67"/>
      <c r="AQ163" s="67"/>
      <c r="AR163" s="67"/>
      <c r="AS163" s="67"/>
      <c r="AT163" s="67"/>
      <c r="AU163" s="67"/>
      <c r="AV163" s="67"/>
      <c r="AW163" s="67"/>
      <c r="AX163" s="67"/>
      <c r="AY163" s="67"/>
      <c r="AZ163" s="67"/>
      <c r="BA163" s="67"/>
      <c r="BB163" s="67"/>
      <c r="BC163" s="67"/>
      <c r="BD163" s="67"/>
      <c r="BE163" s="67"/>
      <c r="BF163" s="67"/>
      <c r="BG163" s="67"/>
      <c r="BH163" s="67"/>
      <c r="BI163" s="67"/>
      <c r="BJ163" s="67"/>
      <c r="BK163" s="67"/>
      <c r="BL163" s="67"/>
      <c r="BM163" s="67"/>
      <c r="BN163" s="67"/>
      <c r="BO163" s="67"/>
      <c r="BP163" s="67"/>
      <c r="BQ163" s="67"/>
      <c r="BR163" s="67"/>
      <c r="BS163" s="67"/>
      <c r="BT163" s="67"/>
      <c r="BU163" s="67"/>
      <c r="BV163" s="67"/>
      <c r="BW163" s="67"/>
      <c r="BX163" s="67"/>
      <c r="BY163" s="67"/>
      <c r="BZ163" s="67"/>
      <c r="CA163" s="67"/>
      <c r="CB163" s="67"/>
    </row>
    <row r="164" spans="1:80" x14ac:dyDescent="0.2">
      <c r="A164" s="31"/>
      <c r="B164" s="31"/>
      <c r="C164" s="31"/>
      <c r="D164" s="31"/>
      <c r="F164" s="31"/>
      <c r="U164" s="63"/>
      <c r="V164" s="67"/>
      <c r="W164" s="67"/>
      <c r="X164" s="67"/>
      <c r="Y164" s="67"/>
      <c r="Z164" s="67"/>
      <c r="AA164" s="67"/>
      <c r="AB164" s="67"/>
      <c r="AC164" s="67"/>
      <c r="AD164" s="67"/>
      <c r="AE164" s="67"/>
      <c r="AF164" s="67"/>
      <c r="AG164" s="67"/>
      <c r="AH164" s="67"/>
      <c r="AI164" s="67"/>
      <c r="AJ164" s="67"/>
      <c r="AK164" s="67"/>
      <c r="AL164" s="67"/>
      <c r="AM164" s="67"/>
      <c r="AN164" s="67"/>
      <c r="AO164" s="67"/>
      <c r="AP164" s="67"/>
      <c r="AQ164" s="67"/>
      <c r="AR164" s="67"/>
      <c r="AS164" s="67"/>
      <c r="AT164" s="67"/>
      <c r="AU164" s="67"/>
      <c r="AV164" s="67"/>
      <c r="AW164" s="67"/>
      <c r="AX164" s="67"/>
      <c r="AY164" s="67"/>
      <c r="AZ164" s="67"/>
      <c r="BA164" s="67"/>
      <c r="BB164" s="67"/>
      <c r="BC164" s="67"/>
      <c r="BD164" s="67"/>
      <c r="BE164" s="67"/>
      <c r="BF164" s="67"/>
      <c r="BG164" s="67"/>
      <c r="BH164" s="67"/>
      <c r="BI164" s="67"/>
      <c r="BJ164" s="67"/>
      <c r="BK164" s="67"/>
      <c r="BL164" s="67"/>
      <c r="BM164" s="67"/>
      <c r="BN164" s="67"/>
      <c r="BO164" s="67"/>
      <c r="BP164" s="67"/>
      <c r="BQ164" s="67"/>
      <c r="BR164" s="67"/>
      <c r="BS164" s="67"/>
      <c r="BT164" s="67"/>
      <c r="BU164" s="67"/>
      <c r="BV164" s="67"/>
      <c r="BW164" s="67"/>
      <c r="BX164" s="67"/>
      <c r="BY164" s="67"/>
      <c r="BZ164" s="67"/>
      <c r="CA164" s="67"/>
      <c r="CB164" s="67"/>
    </row>
    <row r="165" spans="1:80" x14ac:dyDescent="0.2">
      <c r="A165" s="31"/>
      <c r="B165" s="31"/>
      <c r="C165" s="31"/>
      <c r="D165" s="31"/>
      <c r="F165" s="31"/>
      <c r="U165" s="63"/>
      <c r="V165" s="67"/>
      <c r="W165" s="67"/>
      <c r="X165" s="67"/>
      <c r="Y165" s="67"/>
      <c r="Z165" s="67"/>
      <c r="AA165" s="67"/>
      <c r="AB165" s="67"/>
      <c r="AC165" s="67"/>
      <c r="AD165" s="67"/>
      <c r="AE165" s="67"/>
      <c r="AF165" s="67"/>
      <c r="AG165" s="67"/>
      <c r="AH165" s="67"/>
      <c r="AI165" s="67"/>
      <c r="AJ165" s="67"/>
      <c r="AK165" s="67"/>
      <c r="AL165" s="67"/>
      <c r="AM165" s="67"/>
      <c r="AN165" s="67"/>
      <c r="AO165" s="67"/>
      <c r="AP165" s="67"/>
      <c r="AQ165" s="67"/>
      <c r="AR165" s="67"/>
      <c r="AS165" s="67"/>
      <c r="AT165" s="67"/>
      <c r="AU165" s="67"/>
      <c r="AV165" s="67"/>
      <c r="AW165" s="67"/>
      <c r="AX165" s="67"/>
      <c r="AY165" s="67"/>
      <c r="AZ165" s="67"/>
      <c r="BA165" s="67"/>
      <c r="BB165" s="67"/>
      <c r="BC165" s="67"/>
      <c r="BD165" s="67"/>
      <c r="BE165" s="67"/>
      <c r="BF165" s="67"/>
      <c r="BG165" s="67"/>
      <c r="BH165" s="67"/>
      <c r="BI165" s="67"/>
      <c r="BJ165" s="67"/>
      <c r="BK165" s="67"/>
      <c r="BL165" s="67"/>
      <c r="BM165" s="67"/>
      <c r="BN165" s="67"/>
      <c r="BO165" s="67"/>
      <c r="BP165" s="67"/>
      <c r="BQ165" s="67"/>
      <c r="BR165" s="67"/>
      <c r="BS165" s="67"/>
      <c r="BT165" s="67"/>
      <c r="BU165" s="67"/>
      <c r="BV165" s="67"/>
      <c r="BW165" s="67"/>
      <c r="BX165" s="67"/>
      <c r="BY165" s="67"/>
      <c r="BZ165" s="67"/>
      <c r="CA165" s="67"/>
      <c r="CB165" s="67"/>
    </row>
    <row r="166" spans="1:80" x14ac:dyDescent="0.2">
      <c r="A166" s="31"/>
      <c r="B166" s="31"/>
      <c r="C166" s="31"/>
      <c r="D166" s="31"/>
      <c r="F166" s="31"/>
      <c r="U166" s="63"/>
      <c r="V166" s="67"/>
      <c r="W166" s="67"/>
      <c r="X166" s="67"/>
      <c r="Y166" s="67"/>
      <c r="Z166" s="67"/>
      <c r="AA166" s="67"/>
      <c r="AB166" s="67"/>
      <c r="AC166" s="67"/>
      <c r="AD166" s="67"/>
      <c r="AE166" s="67"/>
      <c r="AF166" s="67"/>
      <c r="AG166" s="67"/>
      <c r="AH166" s="67"/>
      <c r="AI166" s="67"/>
      <c r="AJ166" s="67"/>
      <c r="AK166" s="67"/>
      <c r="AL166" s="67"/>
      <c r="AM166" s="67"/>
      <c r="AN166" s="67"/>
      <c r="AO166" s="67"/>
      <c r="AP166" s="67"/>
      <c r="AQ166" s="67"/>
      <c r="AR166" s="67"/>
      <c r="AS166" s="67"/>
      <c r="AT166" s="67"/>
      <c r="AU166" s="67"/>
      <c r="AV166" s="67"/>
      <c r="AW166" s="67"/>
      <c r="AX166" s="67"/>
      <c r="AY166" s="67"/>
      <c r="AZ166" s="67"/>
      <c r="BA166" s="67"/>
      <c r="BB166" s="67"/>
      <c r="BC166" s="67"/>
      <c r="BD166" s="67"/>
      <c r="BE166" s="67"/>
      <c r="BF166" s="67"/>
      <c r="BG166" s="67"/>
      <c r="BH166" s="67"/>
      <c r="BI166" s="67"/>
      <c r="BJ166" s="67"/>
      <c r="BK166" s="67"/>
      <c r="BL166" s="67"/>
      <c r="BM166" s="67"/>
      <c r="BN166" s="67"/>
      <c r="BO166" s="67"/>
      <c r="BP166" s="67"/>
      <c r="BQ166" s="67"/>
      <c r="BR166" s="67"/>
      <c r="BS166" s="67"/>
      <c r="BT166" s="67"/>
      <c r="BU166" s="67"/>
      <c r="BV166" s="67"/>
      <c r="BW166" s="67"/>
      <c r="BX166" s="67"/>
      <c r="BY166" s="67"/>
      <c r="BZ166" s="67"/>
      <c r="CA166" s="67"/>
      <c r="CB166" s="67"/>
    </row>
    <row r="167" spans="1:80" x14ac:dyDescent="0.2">
      <c r="A167" s="31"/>
      <c r="B167" s="31"/>
      <c r="C167" s="31"/>
      <c r="D167" s="31"/>
      <c r="F167" s="31"/>
      <c r="U167" s="63"/>
      <c r="V167" s="67"/>
      <c r="W167" s="67"/>
      <c r="X167" s="67"/>
      <c r="Y167" s="67"/>
      <c r="Z167" s="67"/>
      <c r="AA167" s="67"/>
      <c r="AB167" s="67"/>
      <c r="AC167" s="67"/>
      <c r="AD167" s="67"/>
      <c r="AE167" s="67"/>
      <c r="AF167" s="67"/>
      <c r="AG167" s="67"/>
      <c r="AH167" s="67"/>
      <c r="AI167" s="67"/>
      <c r="AJ167" s="67"/>
      <c r="AK167" s="67"/>
      <c r="AL167" s="67"/>
      <c r="AM167" s="67"/>
      <c r="AN167" s="67"/>
      <c r="AO167" s="67"/>
      <c r="AP167" s="67"/>
      <c r="AQ167" s="67"/>
      <c r="AR167" s="67"/>
      <c r="AS167" s="67"/>
      <c r="AT167" s="67"/>
      <c r="AU167" s="67"/>
      <c r="AV167" s="67"/>
      <c r="AW167" s="67"/>
      <c r="AX167" s="67"/>
      <c r="AY167" s="67"/>
      <c r="AZ167" s="67"/>
      <c r="BA167" s="67"/>
      <c r="BB167" s="67"/>
      <c r="BC167" s="67"/>
      <c r="BD167" s="67"/>
      <c r="BE167" s="67"/>
      <c r="BF167" s="67"/>
      <c r="BG167" s="67"/>
      <c r="BH167" s="67"/>
      <c r="BI167" s="67"/>
      <c r="BJ167" s="67"/>
      <c r="BK167" s="67"/>
      <c r="BL167" s="67"/>
      <c r="BM167" s="67"/>
      <c r="BN167" s="67"/>
      <c r="BO167" s="67"/>
      <c r="BP167" s="67"/>
      <c r="BQ167" s="67"/>
      <c r="BR167" s="67"/>
      <c r="BS167" s="67"/>
      <c r="BT167" s="67"/>
      <c r="BU167" s="67"/>
      <c r="BV167" s="67"/>
      <c r="BW167" s="67"/>
      <c r="BX167" s="67"/>
      <c r="BY167" s="67"/>
      <c r="BZ167" s="67"/>
      <c r="CA167" s="67"/>
      <c r="CB167" s="67"/>
    </row>
    <row r="168" spans="1:80" x14ac:dyDescent="0.2">
      <c r="A168" s="31"/>
      <c r="B168" s="31"/>
      <c r="C168" s="31"/>
      <c r="D168" s="31"/>
      <c r="F168" s="31"/>
      <c r="U168" s="63"/>
      <c r="V168" s="67"/>
      <c r="W168" s="67"/>
      <c r="X168" s="67"/>
      <c r="Y168" s="67"/>
      <c r="Z168" s="67"/>
      <c r="AA168" s="67"/>
      <c r="AB168" s="67"/>
      <c r="AC168" s="67"/>
      <c r="AD168" s="67"/>
      <c r="AE168" s="67"/>
      <c r="AF168" s="67"/>
      <c r="AG168" s="67"/>
      <c r="AH168" s="67"/>
      <c r="AI168" s="67"/>
      <c r="AJ168" s="67"/>
      <c r="AK168" s="67"/>
      <c r="AL168" s="67"/>
      <c r="AM168" s="67"/>
      <c r="AN168" s="67"/>
      <c r="AO168" s="67"/>
      <c r="AP168" s="67"/>
      <c r="AQ168" s="67"/>
      <c r="AR168" s="67"/>
      <c r="AS168" s="67"/>
      <c r="AT168" s="67"/>
      <c r="AU168" s="67"/>
      <c r="AV168" s="67"/>
      <c r="AW168" s="67"/>
      <c r="AX168" s="67"/>
      <c r="AY168" s="67"/>
      <c r="AZ168" s="67"/>
      <c r="BA168" s="67"/>
      <c r="BB168" s="67"/>
      <c r="BC168" s="67"/>
      <c r="BD168" s="67"/>
      <c r="BE168" s="67"/>
      <c r="BF168" s="67"/>
      <c r="BG168" s="67"/>
      <c r="BH168" s="67"/>
      <c r="BI168" s="67"/>
      <c r="BJ168" s="67"/>
      <c r="BK168" s="67"/>
      <c r="BL168" s="67"/>
      <c r="BM168" s="67"/>
      <c r="BN168" s="67"/>
      <c r="BO168" s="67"/>
      <c r="BP168" s="67"/>
      <c r="BQ168" s="67"/>
      <c r="BR168" s="67"/>
      <c r="BS168" s="67"/>
      <c r="BT168" s="67"/>
      <c r="BU168" s="67"/>
      <c r="BV168" s="67"/>
      <c r="BW168" s="67"/>
      <c r="BX168" s="67"/>
      <c r="BY168" s="67"/>
      <c r="BZ168" s="67"/>
      <c r="CA168" s="67"/>
      <c r="CB168" s="67"/>
    </row>
    <row r="169" spans="1:80" x14ac:dyDescent="0.2">
      <c r="A169" s="31"/>
      <c r="B169" s="31"/>
      <c r="C169" s="31"/>
      <c r="D169" s="31"/>
      <c r="F169" s="31"/>
      <c r="U169" s="63"/>
      <c r="V169" s="67"/>
      <c r="W169" s="67"/>
      <c r="X169" s="67"/>
      <c r="Y169" s="67"/>
      <c r="Z169" s="67"/>
      <c r="AA169" s="67"/>
      <c r="AB169" s="67"/>
      <c r="AC169" s="67"/>
      <c r="AD169" s="67"/>
      <c r="AE169" s="67"/>
      <c r="AF169" s="67"/>
      <c r="AG169" s="67"/>
      <c r="AH169" s="67"/>
      <c r="AI169" s="67"/>
      <c r="AJ169" s="67"/>
      <c r="AK169" s="67"/>
      <c r="AL169" s="67"/>
      <c r="AM169" s="67"/>
      <c r="AN169" s="67"/>
      <c r="AO169" s="67"/>
      <c r="AP169" s="67"/>
      <c r="AQ169" s="67"/>
      <c r="AR169" s="67"/>
      <c r="AS169" s="67"/>
      <c r="AT169" s="67"/>
      <c r="AU169" s="67"/>
      <c r="AV169" s="67"/>
      <c r="AW169" s="67"/>
      <c r="AX169" s="67"/>
      <c r="AY169" s="67"/>
      <c r="AZ169" s="67"/>
      <c r="BA169" s="67"/>
      <c r="BB169" s="67"/>
      <c r="BC169" s="67"/>
      <c r="BD169" s="67"/>
      <c r="BE169" s="67"/>
      <c r="BF169" s="67"/>
      <c r="BG169" s="67"/>
      <c r="BH169" s="67"/>
      <c r="BI169" s="67"/>
      <c r="BJ169" s="67"/>
      <c r="BK169" s="67"/>
      <c r="BL169" s="67"/>
      <c r="BM169" s="67"/>
      <c r="BN169" s="67"/>
      <c r="BO169" s="67"/>
      <c r="BP169" s="67"/>
      <c r="BQ169" s="67"/>
      <c r="BR169" s="67"/>
      <c r="BS169" s="67"/>
      <c r="BT169" s="67"/>
      <c r="BU169" s="67"/>
      <c r="BV169" s="67"/>
      <c r="BW169" s="67"/>
      <c r="BX169" s="67"/>
      <c r="BY169" s="67"/>
      <c r="BZ169" s="67"/>
      <c r="CA169" s="67"/>
      <c r="CB169" s="67"/>
    </row>
    <row r="170" spans="1:80" x14ac:dyDescent="0.2">
      <c r="A170" s="31"/>
      <c r="B170" s="31"/>
      <c r="C170" s="31"/>
      <c r="D170" s="31"/>
      <c r="F170" s="31"/>
      <c r="U170" s="63"/>
      <c r="V170" s="67"/>
      <c r="W170" s="67"/>
      <c r="X170" s="67"/>
      <c r="Y170" s="67"/>
      <c r="Z170" s="67"/>
      <c r="AA170" s="67"/>
      <c r="AB170" s="67"/>
      <c r="AC170" s="67"/>
      <c r="AD170" s="67"/>
      <c r="AE170" s="67"/>
      <c r="AF170" s="67"/>
      <c r="AG170" s="67"/>
      <c r="AH170" s="67"/>
      <c r="AI170" s="67"/>
      <c r="AJ170" s="67"/>
      <c r="AK170" s="67"/>
      <c r="AL170" s="67"/>
      <c r="AM170" s="67"/>
      <c r="AN170" s="67"/>
      <c r="AO170" s="67"/>
      <c r="AP170" s="67"/>
      <c r="AQ170" s="67"/>
      <c r="AR170" s="67"/>
      <c r="AS170" s="67"/>
      <c r="AT170" s="67"/>
      <c r="AU170" s="67"/>
      <c r="AV170" s="67"/>
      <c r="AW170" s="67"/>
      <c r="AX170" s="67"/>
      <c r="AY170" s="67"/>
      <c r="AZ170" s="67"/>
      <c r="BA170" s="67"/>
      <c r="BB170" s="67"/>
      <c r="BC170" s="67"/>
      <c r="BD170" s="67"/>
      <c r="BE170" s="67"/>
      <c r="BF170" s="67"/>
      <c r="BG170" s="67"/>
      <c r="BH170" s="67"/>
      <c r="BI170" s="67"/>
      <c r="BJ170" s="67"/>
      <c r="BK170" s="67"/>
      <c r="BL170" s="67"/>
      <c r="BM170" s="67"/>
      <c r="BN170" s="67"/>
      <c r="BO170" s="67"/>
      <c r="BP170" s="67"/>
      <c r="BQ170" s="67"/>
      <c r="BR170" s="67"/>
      <c r="BS170" s="67"/>
      <c r="BT170" s="67"/>
      <c r="BU170" s="67"/>
      <c r="BV170" s="67"/>
      <c r="BW170" s="67"/>
      <c r="BX170" s="67"/>
      <c r="BY170" s="67"/>
      <c r="BZ170" s="67"/>
      <c r="CA170" s="67"/>
      <c r="CB170" s="67"/>
    </row>
    <row r="171" spans="1:80" x14ac:dyDescent="0.2">
      <c r="A171" s="31"/>
      <c r="B171" s="31"/>
      <c r="C171" s="31"/>
      <c r="D171" s="31"/>
      <c r="F171" s="31"/>
      <c r="U171" s="63"/>
      <c r="V171" s="67"/>
      <c r="W171" s="67"/>
      <c r="X171" s="67"/>
      <c r="Y171" s="67"/>
      <c r="Z171" s="67"/>
      <c r="AA171" s="67"/>
      <c r="AB171" s="67"/>
      <c r="AC171" s="67"/>
      <c r="AD171" s="67"/>
      <c r="AE171" s="67"/>
      <c r="AF171" s="67"/>
      <c r="AG171" s="67"/>
      <c r="AH171" s="67"/>
      <c r="AI171" s="67"/>
      <c r="AJ171" s="67"/>
      <c r="AK171" s="67"/>
      <c r="AL171" s="67"/>
      <c r="AM171" s="67"/>
      <c r="AN171" s="67"/>
      <c r="AO171" s="67"/>
      <c r="AP171" s="67"/>
      <c r="AQ171" s="67"/>
      <c r="AR171" s="67"/>
      <c r="AS171" s="67"/>
      <c r="AT171" s="67"/>
      <c r="AU171" s="67"/>
      <c r="AV171" s="67"/>
      <c r="AW171" s="67"/>
      <c r="AX171" s="67"/>
      <c r="AY171" s="67"/>
      <c r="AZ171" s="67"/>
      <c r="BA171" s="67"/>
      <c r="BB171" s="67"/>
      <c r="BC171" s="67"/>
      <c r="BD171" s="67"/>
      <c r="BE171" s="67"/>
      <c r="BF171" s="67"/>
      <c r="BG171" s="67"/>
      <c r="BH171" s="67"/>
      <c r="BI171" s="67"/>
      <c r="BJ171" s="67"/>
      <c r="BK171" s="67"/>
      <c r="BL171" s="67"/>
      <c r="BM171" s="67"/>
      <c r="BN171" s="67"/>
      <c r="BO171" s="67"/>
      <c r="BP171" s="67"/>
      <c r="BQ171" s="67"/>
      <c r="BR171" s="67"/>
      <c r="BS171" s="67"/>
      <c r="BT171" s="67"/>
      <c r="BU171" s="67"/>
      <c r="BV171" s="67"/>
      <c r="BW171" s="67"/>
      <c r="BX171" s="67"/>
      <c r="BY171" s="67"/>
      <c r="BZ171" s="67"/>
      <c r="CA171" s="67"/>
      <c r="CB171" s="67"/>
    </row>
    <row r="172" spans="1:80" x14ac:dyDescent="0.2">
      <c r="A172" s="31"/>
      <c r="B172" s="31"/>
      <c r="C172" s="31"/>
      <c r="D172" s="31"/>
      <c r="F172" s="31"/>
      <c r="U172" s="63"/>
      <c r="V172" s="67"/>
      <c r="W172" s="67"/>
      <c r="X172" s="67"/>
      <c r="Y172" s="67"/>
      <c r="Z172" s="67"/>
      <c r="AA172" s="67"/>
      <c r="AB172" s="67"/>
      <c r="AC172" s="67"/>
      <c r="AD172" s="67"/>
      <c r="AE172" s="67"/>
      <c r="AF172" s="67"/>
      <c r="AG172" s="67"/>
      <c r="AH172" s="67"/>
      <c r="AI172" s="67"/>
      <c r="AJ172" s="67"/>
      <c r="AK172" s="67"/>
      <c r="AL172" s="67"/>
      <c r="AM172" s="67"/>
      <c r="AN172" s="67"/>
      <c r="AO172" s="67"/>
      <c r="AP172" s="67"/>
      <c r="AQ172" s="67"/>
      <c r="AR172" s="67"/>
      <c r="AS172" s="67"/>
      <c r="AT172" s="67"/>
      <c r="AU172" s="67"/>
      <c r="AV172" s="67"/>
      <c r="AW172" s="67"/>
      <c r="AX172" s="67"/>
      <c r="AY172" s="67"/>
      <c r="AZ172" s="67"/>
      <c r="BA172" s="67"/>
      <c r="BB172" s="67"/>
      <c r="BC172" s="67"/>
      <c r="BD172" s="67"/>
      <c r="BE172" s="67"/>
      <c r="BF172" s="67"/>
      <c r="BG172" s="67"/>
      <c r="BH172" s="67"/>
      <c r="BI172" s="67"/>
      <c r="BJ172" s="67"/>
      <c r="BK172" s="67"/>
      <c r="BL172" s="67"/>
      <c r="BM172" s="67"/>
      <c r="BN172" s="67"/>
      <c r="BO172" s="67"/>
      <c r="BP172" s="67"/>
      <c r="BQ172" s="67"/>
      <c r="BR172" s="67"/>
      <c r="BS172" s="67"/>
      <c r="BT172" s="67"/>
      <c r="BU172" s="67"/>
      <c r="BV172" s="67"/>
      <c r="BW172" s="67"/>
      <c r="BX172" s="67"/>
      <c r="BY172" s="67"/>
      <c r="BZ172" s="67"/>
      <c r="CA172" s="67"/>
      <c r="CB172" s="67"/>
    </row>
    <row r="173" spans="1:80" x14ac:dyDescent="0.2">
      <c r="A173" s="31"/>
      <c r="B173" s="31"/>
      <c r="C173" s="31"/>
      <c r="D173" s="31"/>
      <c r="F173" s="31"/>
      <c r="U173" s="63"/>
      <c r="V173" s="67"/>
      <c r="W173" s="67"/>
      <c r="X173" s="67"/>
      <c r="Y173" s="67"/>
      <c r="Z173" s="67"/>
      <c r="AA173" s="67"/>
      <c r="AB173" s="67"/>
      <c r="AC173" s="67"/>
      <c r="AD173" s="67"/>
      <c r="AE173" s="67"/>
      <c r="AF173" s="67"/>
      <c r="AG173" s="67"/>
      <c r="AH173" s="67"/>
      <c r="AI173" s="67"/>
      <c r="AJ173" s="67"/>
      <c r="AK173" s="67"/>
      <c r="AL173" s="67"/>
      <c r="AM173" s="67"/>
      <c r="AN173" s="67"/>
      <c r="AO173" s="67"/>
      <c r="AP173" s="67"/>
      <c r="AQ173" s="67"/>
      <c r="AR173" s="67"/>
      <c r="AS173" s="67"/>
      <c r="AT173" s="67"/>
      <c r="AU173" s="67"/>
      <c r="AV173" s="67"/>
      <c r="AW173" s="67"/>
      <c r="AX173" s="67"/>
      <c r="AY173" s="67"/>
      <c r="AZ173" s="67"/>
      <c r="BA173" s="67"/>
      <c r="BB173" s="67"/>
      <c r="BC173" s="67"/>
      <c r="BD173" s="67"/>
      <c r="BE173" s="67"/>
      <c r="BF173" s="67"/>
      <c r="BG173" s="67"/>
      <c r="BH173" s="67"/>
      <c r="BI173" s="67"/>
      <c r="BJ173" s="67"/>
      <c r="BK173" s="67"/>
      <c r="BL173" s="67"/>
      <c r="BM173" s="67"/>
      <c r="BN173" s="67"/>
      <c r="BO173" s="67"/>
      <c r="BP173" s="67"/>
      <c r="BQ173" s="67"/>
      <c r="BR173" s="67"/>
      <c r="BS173" s="67"/>
      <c r="BT173" s="67"/>
      <c r="BU173" s="67"/>
      <c r="BV173" s="67"/>
      <c r="BW173" s="67"/>
      <c r="BX173" s="67"/>
      <c r="BY173" s="67"/>
      <c r="BZ173" s="67"/>
      <c r="CA173" s="67"/>
      <c r="CB173" s="67"/>
    </row>
    <row r="174" spans="1:80" x14ac:dyDescent="0.2">
      <c r="A174" s="31"/>
      <c r="B174" s="31"/>
      <c r="C174" s="31"/>
      <c r="D174" s="31"/>
      <c r="F174" s="31"/>
      <c r="U174" s="63"/>
      <c r="V174" s="67"/>
      <c r="W174" s="67"/>
      <c r="X174" s="67"/>
      <c r="Y174" s="67"/>
      <c r="Z174" s="67"/>
      <c r="AA174" s="67"/>
      <c r="AB174" s="67"/>
      <c r="AC174" s="67"/>
      <c r="AD174" s="67"/>
      <c r="AE174" s="67"/>
      <c r="AF174" s="67"/>
      <c r="AG174" s="67"/>
      <c r="AH174" s="67"/>
      <c r="AI174" s="67"/>
      <c r="AJ174" s="67"/>
      <c r="AK174" s="67"/>
      <c r="AL174" s="67"/>
      <c r="AM174" s="67"/>
      <c r="AN174" s="67"/>
      <c r="AO174" s="67"/>
      <c r="AP174" s="67"/>
      <c r="AQ174" s="67"/>
      <c r="AR174" s="67"/>
      <c r="AS174" s="67"/>
      <c r="AT174" s="67"/>
      <c r="AU174" s="67"/>
      <c r="AV174" s="67"/>
      <c r="AW174" s="67"/>
      <c r="AX174" s="67"/>
      <c r="AY174" s="67"/>
      <c r="AZ174" s="67"/>
      <c r="BA174" s="67"/>
      <c r="BB174" s="67"/>
      <c r="BC174" s="67"/>
      <c r="BD174" s="67"/>
      <c r="BE174" s="67"/>
      <c r="BF174" s="67"/>
      <c r="BG174" s="67"/>
      <c r="BH174" s="67"/>
      <c r="BI174" s="67"/>
      <c r="BJ174" s="67"/>
      <c r="BK174" s="67"/>
      <c r="BL174" s="67"/>
      <c r="BM174" s="67"/>
      <c r="BN174" s="67"/>
      <c r="BO174" s="67"/>
      <c r="BP174" s="67"/>
      <c r="BQ174" s="67"/>
      <c r="BR174" s="67"/>
      <c r="BS174" s="67"/>
      <c r="BT174" s="67"/>
      <c r="BU174" s="67"/>
      <c r="BV174" s="67"/>
      <c r="BW174" s="67"/>
      <c r="BX174" s="67"/>
      <c r="BY174" s="67"/>
      <c r="BZ174" s="67"/>
      <c r="CA174" s="67"/>
      <c r="CB174" s="67"/>
    </row>
    <row r="175" spans="1:80" x14ac:dyDescent="0.2">
      <c r="A175" s="31"/>
      <c r="B175" s="31"/>
      <c r="C175" s="31"/>
      <c r="D175" s="31"/>
      <c r="F175" s="31"/>
      <c r="U175" s="63"/>
      <c r="V175" s="67"/>
      <c r="W175" s="67"/>
      <c r="X175" s="67"/>
      <c r="Y175" s="67"/>
      <c r="Z175" s="67"/>
      <c r="AA175" s="67"/>
      <c r="AB175" s="67"/>
      <c r="AC175" s="67"/>
      <c r="AD175" s="67"/>
      <c r="AE175" s="67"/>
      <c r="AF175" s="67"/>
      <c r="AG175" s="67"/>
      <c r="AH175" s="67"/>
      <c r="AI175" s="67"/>
      <c r="AJ175" s="67"/>
      <c r="AK175" s="67"/>
      <c r="AL175" s="67"/>
      <c r="AM175" s="67"/>
      <c r="AN175" s="67"/>
      <c r="AO175" s="67"/>
      <c r="AP175" s="67"/>
      <c r="AQ175" s="67"/>
      <c r="AR175" s="67"/>
      <c r="AS175" s="67"/>
      <c r="AT175" s="67"/>
      <c r="AU175" s="67"/>
      <c r="AV175" s="67"/>
      <c r="AW175" s="67"/>
      <c r="AX175" s="67"/>
      <c r="AY175" s="67"/>
      <c r="AZ175" s="67"/>
      <c r="BA175" s="67"/>
      <c r="BB175" s="67"/>
      <c r="BC175" s="67"/>
      <c r="BD175" s="67"/>
      <c r="BE175" s="67"/>
      <c r="BF175" s="67"/>
      <c r="BG175" s="67"/>
      <c r="BH175" s="67"/>
      <c r="BI175" s="67"/>
      <c r="BJ175" s="67"/>
      <c r="BK175" s="67"/>
      <c r="BL175" s="67"/>
      <c r="BM175" s="67"/>
      <c r="BN175" s="67"/>
      <c r="BO175" s="67"/>
      <c r="BP175" s="67"/>
      <c r="BQ175" s="67"/>
      <c r="BR175" s="67"/>
      <c r="BS175" s="67"/>
      <c r="BT175" s="67"/>
      <c r="BU175" s="67"/>
      <c r="BV175" s="67"/>
      <c r="BW175" s="67"/>
      <c r="BX175" s="67"/>
      <c r="BY175" s="67"/>
      <c r="BZ175" s="67"/>
      <c r="CA175" s="67"/>
      <c r="CB175" s="67"/>
    </row>
    <row r="176" spans="1:80" x14ac:dyDescent="0.2">
      <c r="A176" s="31"/>
      <c r="B176" s="31"/>
      <c r="C176" s="31"/>
      <c r="D176" s="31"/>
      <c r="F176" s="31"/>
      <c r="U176" s="63"/>
      <c r="V176" s="67"/>
      <c r="W176" s="67"/>
      <c r="X176" s="67"/>
      <c r="Y176" s="67"/>
      <c r="Z176" s="67"/>
      <c r="AA176" s="67"/>
      <c r="AB176" s="67"/>
      <c r="AC176" s="67"/>
      <c r="AD176" s="67"/>
      <c r="AE176" s="67"/>
      <c r="AF176" s="67"/>
      <c r="AG176" s="67"/>
      <c r="AH176" s="67"/>
      <c r="AI176" s="67"/>
      <c r="AJ176" s="67"/>
      <c r="AK176" s="67"/>
      <c r="AL176" s="67"/>
      <c r="AM176" s="67"/>
      <c r="AN176" s="67"/>
      <c r="AO176" s="67"/>
      <c r="AP176" s="67"/>
      <c r="AQ176" s="67"/>
      <c r="AR176" s="67"/>
      <c r="AS176" s="67"/>
      <c r="AT176" s="67"/>
      <c r="AU176" s="67"/>
      <c r="AV176" s="67"/>
      <c r="AW176" s="67"/>
      <c r="AX176" s="67"/>
      <c r="AY176" s="67"/>
      <c r="AZ176" s="67"/>
      <c r="BA176" s="67"/>
      <c r="BB176" s="67"/>
      <c r="BC176" s="67"/>
      <c r="BD176" s="67"/>
      <c r="BE176" s="67"/>
      <c r="BF176" s="67"/>
      <c r="BG176" s="67"/>
      <c r="BH176" s="67"/>
      <c r="BI176" s="67"/>
      <c r="BJ176" s="67"/>
      <c r="BK176" s="67"/>
      <c r="BL176" s="67"/>
      <c r="BM176" s="67"/>
      <c r="BN176" s="67"/>
      <c r="BO176" s="67"/>
      <c r="BP176" s="67"/>
      <c r="BQ176" s="67"/>
      <c r="BR176" s="67"/>
      <c r="BS176" s="67"/>
      <c r="BT176" s="67"/>
      <c r="BU176" s="67"/>
      <c r="BV176" s="67"/>
      <c r="BW176" s="67"/>
      <c r="BX176" s="67"/>
      <c r="BY176" s="67"/>
      <c r="BZ176" s="67"/>
      <c r="CA176" s="67"/>
      <c r="CB176" s="67"/>
    </row>
    <row r="177" spans="1:80" x14ac:dyDescent="0.2">
      <c r="A177" s="31"/>
      <c r="B177" s="31"/>
      <c r="C177" s="31"/>
      <c r="D177" s="31"/>
      <c r="F177" s="31"/>
      <c r="U177" s="63"/>
      <c r="V177" s="67"/>
      <c r="W177" s="67"/>
      <c r="X177" s="67"/>
      <c r="Y177" s="67"/>
      <c r="Z177" s="67"/>
      <c r="AA177" s="67"/>
      <c r="AB177" s="67"/>
      <c r="AC177" s="67"/>
      <c r="AD177" s="67"/>
      <c r="AE177" s="67"/>
      <c r="AF177" s="67"/>
      <c r="AG177" s="67"/>
      <c r="AH177" s="67"/>
      <c r="AI177" s="67"/>
      <c r="AJ177" s="67"/>
      <c r="AK177" s="67"/>
      <c r="AL177" s="67"/>
      <c r="AM177" s="67"/>
      <c r="AN177" s="67"/>
      <c r="AO177" s="67"/>
      <c r="AP177" s="67"/>
      <c r="AQ177" s="67"/>
      <c r="AR177" s="67"/>
      <c r="AS177" s="67"/>
      <c r="AT177" s="67"/>
      <c r="AU177" s="67"/>
      <c r="AV177" s="67"/>
      <c r="AW177" s="67"/>
      <c r="AX177" s="67"/>
      <c r="AY177" s="67"/>
      <c r="AZ177" s="67"/>
      <c r="BA177" s="67"/>
      <c r="BB177" s="67"/>
      <c r="BC177" s="67"/>
      <c r="BD177" s="67"/>
      <c r="BE177" s="67"/>
      <c r="BF177" s="67"/>
      <c r="BG177" s="67"/>
      <c r="BH177" s="67"/>
      <c r="BI177" s="67"/>
      <c r="BJ177" s="67"/>
      <c r="BK177" s="67"/>
      <c r="BL177" s="67"/>
      <c r="BM177" s="67"/>
      <c r="BN177" s="67"/>
      <c r="BO177" s="67"/>
      <c r="BP177" s="67"/>
      <c r="BQ177" s="67"/>
      <c r="BR177" s="67"/>
      <c r="BS177" s="67"/>
      <c r="BT177" s="67"/>
      <c r="BU177" s="67"/>
      <c r="BV177" s="67"/>
      <c r="BW177" s="67"/>
      <c r="BX177" s="67"/>
      <c r="BY177" s="67"/>
      <c r="BZ177" s="67"/>
      <c r="CA177" s="67"/>
      <c r="CB177" s="67"/>
    </row>
    <row r="178" spans="1:80" x14ac:dyDescent="0.2">
      <c r="A178" s="31"/>
      <c r="B178" s="31"/>
      <c r="C178" s="31"/>
      <c r="D178" s="31"/>
      <c r="F178" s="31"/>
      <c r="U178" s="63"/>
      <c r="V178" s="67"/>
      <c r="W178" s="67"/>
      <c r="X178" s="67"/>
      <c r="Y178" s="67"/>
      <c r="Z178" s="67"/>
      <c r="AA178" s="67"/>
      <c r="AB178" s="67"/>
      <c r="AC178" s="67"/>
      <c r="AD178" s="67"/>
      <c r="AE178" s="67"/>
      <c r="AF178" s="67"/>
      <c r="AG178" s="67"/>
      <c r="AH178" s="67"/>
      <c r="AI178" s="67"/>
      <c r="AJ178" s="67"/>
      <c r="AK178" s="67"/>
      <c r="AL178" s="67"/>
      <c r="AM178" s="67"/>
      <c r="AN178" s="67"/>
      <c r="AO178" s="67"/>
      <c r="AP178" s="67"/>
      <c r="AQ178" s="67"/>
      <c r="AR178" s="67"/>
      <c r="AS178" s="67"/>
      <c r="AT178" s="67"/>
      <c r="AU178" s="67"/>
      <c r="AV178" s="67"/>
      <c r="AW178" s="67"/>
      <c r="AX178" s="67"/>
      <c r="AY178" s="67"/>
      <c r="AZ178" s="67"/>
      <c r="BA178" s="67"/>
      <c r="BB178" s="67"/>
      <c r="BC178" s="67"/>
      <c r="BD178" s="67"/>
      <c r="BE178" s="67"/>
      <c r="BF178" s="67"/>
      <c r="BG178" s="67"/>
      <c r="BH178" s="67"/>
      <c r="BI178" s="67"/>
      <c r="BJ178" s="67"/>
      <c r="BK178" s="67"/>
      <c r="BL178" s="67"/>
      <c r="BM178" s="67"/>
      <c r="BN178" s="67"/>
      <c r="BO178" s="67"/>
      <c r="BP178" s="67"/>
      <c r="BQ178" s="67"/>
      <c r="BR178" s="67"/>
      <c r="BS178" s="67"/>
      <c r="BT178" s="67"/>
      <c r="BU178" s="67"/>
      <c r="BV178" s="67"/>
      <c r="BW178" s="67"/>
      <c r="BX178" s="67"/>
      <c r="BY178" s="67"/>
      <c r="BZ178" s="67"/>
      <c r="CA178" s="67"/>
      <c r="CB178" s="67"/>
    </row>
    <row r="179" spans="1:80" x14ac:dyDescent="0.2">
      <c r="A179" s="31"/>
      <c r="B179" s="31"/>
      <c r="C179" s="31"/>
      <c r="D179" s="31"/>
      <c r="F179" s="31"/>
      <c r="U179" s="63"/>
      <c r="V179" s="67"/>
      <c r="W179" s="67"/>
      <c r="X179" s="67"/>
      <c r="Y179" s="67"/>
      <c r="Z179" s="67"/>
      <c r="AA179" s="67"/>
      <c r="AB179" s="67"/>
      <c r="AC179" s="67"/>
      <c r="AD179" s="67"/>
      <c r="AE179" s="67"/>
      <c r="AF179" s="67"/>
      <c r="AG179" s="67"/>
      <c r="AH179" s="67"/>
      <c r="AI179" s="67"/>
      <c r="AJ179" s="67"/>
      <c r="AK179" s="67"/>
      <c r="AL179" s="67"/>
      <c r="AM179" s="67"/>
      <c r="AN179" s="67"/>
      <c r="AO179" s="67"/>
      <c r="AP179" s="67"/>
      <c r="AQ179" s="67"/>
      <c r="AR179" s="67"/>
      <c r="AS179" s="67"/>
      <c r="AT179" s="67"/>
      <c r="AU179" s="67"/>
      <c r="AV179" s="67"/>
      <c r="AW179" s="67"/>
      <c r="AX179" s="67"/>
      <c r="AY179" s="67"/>
      <c r="AZ179" s="67"/>
      <c r="BA179" s="67"/>
      <c r="BB179" s="67"/>
      <c r="BC179" s="67"/>
      <c r="BD179" s="67"/>
      <c r="BE179" s="67"/>
      <c r="BF179" s="67"/>
      <c r="BG179" s="67"/>
      <c r="BH179" s="67"/>
      <c r="BI179" s="67"/>
      <c r="BJ179" s="67"/>
      <c r="BK179" s="67"/>
      <c r="BL179" s="67"/>
      <c r="BM179" s="67"/>
      <c r="BN179" s="67"/>
      <c r="BO179" s="67"/>
      <c r="BP179" s="67"/>
      <c r="BQ179" s="67"/>
      <c r="BR179" s="67"/>
      <c r="BS179" s="67"/>
      <c r="BT179" s="67"/>
      <c r="BU179" s="67"/>
      <c r="BV179" s="67"/>
      <c r="BW179" s="67"/>
      <c r="BX179" s="67"/>
      <c r="BY179" s="67"/>
      <c r="BZ179" s="67"/>
      <c r="CA179" s="67"/>
      <c r="CB179" s="67"/>
    </row>
    <row r="180" spans="1:80" x14ac:dyDescent="0.2">
      <c r="A180" s="31"/>
      <c r="B180" s="31"/>
      <c r="C180" s="31"/>
      <c r="D180" s="31"/>
      <c r="F180" s="31"/>
      <c r="U180" s="63"/>
      <c r="V180" s="67"/>
      <c r="W180" s="67"/>
      <c r="X180" s="67"/>
      <c r="Y180" s="67"/>
      <c r="Z180" s="67"/>
      <c r="AA180" s="67"/>
      <c r="AB180" s="67"/>
      <c r="AC180" s="67"/>
      <c r="AD180" s="67"/>
      <c r="AE180" s="67"/>
      <c r="AF180" s="67"/>
      <c r="AG180" s="67"/>
      <c r="AH180" s="67"/>
      <c r="AI180" s="67"/>
      <c r="AJ180" s="67"/>
      <c r="AK180" s="67"/>
      <c r="AL180" s="67"/>
      <c r="AM180" s="67"/>
      <c r="AN180" s="67"/>
      <c r="AO180" s="67"/>
      <c r="AP180" s="67"/>
      <c r="AQ180" s="67"/>
      <c r="AR180" s="67"/>
      <c r="AS180" s="67"/>
      <c r="AT180" s="67"/>
      <c r="AU180" s="67"/>
      <c r="AV180" s="67"/>
      <c r="AW180" s="67"/>
      <c r="AX180" s="67"/>
      <c r="AY180" s="67"/>
      <c r="AZ180" s="67"/>
      <c r="BA180" s="67"/>
      <c r="BB180" s="67"/>
      <c r="BC180" s="67"/>
      <c r="BD180" s="67"/>
      <c r="BE180" s="67"/>
      <c r="BF180" s="67"/>
      <c r="BG180" s="67"/>
      <c r="BH180" s="67"/>
      <c r="BI180" s="67"/>
      <c r="BJ180" s="67"/>
      <c r="BK180" s="67"/>
      <c r="BL180" s="67"/>
      <c r="BM180" s="67"/>
      <c r="BN180" s="67"/>
      <c r="BO180" s="67"/>
      <c r="BP180" s="67"/>
      <c r="BQ180" s="67"/>
      <c r="BR180" s="67"/>
      <c r="BS180" s="67"/>
      <c r="BT180" s="67"/>
      <c r="BU180" s="67"/>
      <c r="BV180" s="67"/>
      <c r="BW180" s="67"/>
      <c r="BX180" s="67"/>
      <c r="BY180" s="67"/>
      <c r="BZ180" s="67"/>
      <c r="CA180" s="67"/>
      <c r="CB180" s="67"/>
    </row>
    <row r="181" spans="1:80" x14ac:dyDescent="0.2">
      <c r="A181" s="31"/>
      <c r="B181" s="31"/>
      <c r="C181" s="31"/>
      <c r="D181" s="31"/>
      <c r="F181" s="31"/>
      <c r="U181" s="63"/>
      <c r="V181" s="67"/>
      <c r="W181" s="67"/>
      <c r="X181" s="67"/>
      <c r="Y181" s="67"/>
      <c r="Z181" s="67"/>
      <c r="AA181" s="67"/>
      <c r="AB181" s="67"/>
      <c r="AC181" s="67"/>
      <c r="AD181" s="67"/>
      <c r="AE181" s="67"/>
      <c r="AF181" s="67"/>
      <c r="AG181" s="67"/>
      <c r="AH181" s="67"/>
      <c r="AI181" s="67"/>
      <c r="AJ181" s="67"/>
      <c r="AK181" s="67"/>
      <c r="AL181" s="67"/>
      <c r="AM181" s="67"/>
      <c r="AN181" s="67"/>
      <c r="AO181" s="67"/>
      <c r="AP181" s="67"/>
      <c r="AQ181" s="67"/>
      <c r="AR181" s="67"/>
      <c r="AS181" s="67"/>
      <c r="AT181" s="67"/>
      <c r="AU181" s="67"/>
      <c r="AV181" s="67"/>
      <c r="AW181" s="67"/>
      <c r="AX181" s="67"/>
      <c r="AY181" s="67"/>
      <c r="AZ181" s="67"/>
      <c r="BA181" s="67"/>
      <c r="BB181" s="67"/>
      <c r="BC181" s="67"/>
      <c r="BD181" s="67"/>
      <c r="BE181" s="67"/>
      <c r="BF181" s="67"/>
      <c r="BG181" s="67"/>
      <c r="BH181" s="67"/>
      <c r="BI181" s="67"/>
      <c r="BJ181" s="67"/>
      <c r="BK181" s="67"/>
      <c r="BL181" s="67"/>
      <c r="BM181" s="67"/>
      <c r="BN181" s="67"/>
      <c r="BO181" s="67"/>
      <c r="BP181" s="67"/>
      <c r="BQ181" s="67"/>
      <c r="BR181" s="67"/>
      <c r="BS181" s="67"/>
      <c r="BT181" s="67"/>
      <c r="BU181" s="67"/>
      <c r="BV181" s="67"/>
      <c r="BW181" s="67"/>
      <c r="BX181" s="67"/>
      <c r="BY181" s="67"/>
      <c r="BZ181" s="67"/>
      <c r="CA181" s="67"/>
      <c r="CB181" s="67"/>
    </row>
    <row r="182" spans="1:80" x14ac:dyDescent="0.2">
      <c r="A182" s="31"/>
      <c r="B182" s="31"/>
      <c r="C182" s="31"/>
      <c r="D182" s="31"/>
      <c r="F182" s="31"/>
      <c r="U182" s="63"/>
      <c r="V182" s="67"/>
      <c r="W182" s="67"/>
      <c r="X182" s="67"/>
      <c r="Y182" s="67"/>
      <c r="Z182" s="67"/>
      <c r="AA182" s="67"/>
      <c r="AB182" s="67"/>
      <c r="AC182" s="67"/>
      <c r="AD182" s="67"/>
      <c r="AE182" s="67"/>
      <c r="AF182" s="67"/>
      <c r="AG182" s="67"/>
      <c r="AH182" s="67"/>
      <c r="AI182" s="67"/>
      <c r="AJ182" s="67"/>
      <c r="AK182" s="67"/>
      <c r="AL182" s="67"/>
      <c r="AM182" s="67"/>
      <c r="AN182" s="67"/>
      <c r="AO182" s="67"/>
      <c r="AP182" s="67"/>
      <c r="AQ182" s="67"/>
      <c r="AR182" s="67"/>
      <c r="AS182" s="67"/>
      <c r="AT182" s="67"/>
      <c r="AU182" s="67"/>
      <c r="AV182" s="67"/>
      <c r="AW182" s="67"/>
      <c r="AX182" s="67"/>
      <c r="AY182" s="67"/>
      <c r="AZ182" s="67"/>
      <c r="BA182" s="67"/>
      <c r="BB182" s="67"/>
      <c r="BC182" s="67"/>
      <c r="BD182" s="67"/>
      <c r="BE182" s="67"/>
      <c r="BF182" s="67"/>
      <c r="BG182" s="67"/>
      <c r="BH182" s="67"/>
      <c r="BI182" s="67"/>
      <c r="BJ182" s="67"/>
      <c r="BK182" s="67"/>
      <c r="BL182" s="67"/>
      <c r="BM182" s="67"/>
      <c r="BN182" s="67"/>
      <c r="BO182" s="67"/>
      <c r="BP182" s="67"/>
      <c r="BQ182" s="67"/>
      <c r="BR182" s="67"/>
      <c r="BS182" s="67"/>
      <c r="BT182" s="67"/>
      <c r="BU182" s="67"/>
      <c r="BV182" s="67"/>
      <c r="BW182" s="67"/>
      <c r="BX182" s="67"/>
      <c r="BY182" s="67"/>
      <c r="BZ182" s="67"/>
      <c r="CA182" s="67"/>
      <c r="CB182" s="67"/>
    </row>
    <row r="183" spans="1:80" x14ac:dyDescent="0.2">
      <c r="A183" s="31"/>
      <c r="B183" s="31"/>
      <c r="C183" s="31"/>
      <c r="D183" s="31"/>
      <c r="F183" s="31"/>
      <c r="U183" s="63"/>
      <c r="V183" s="67"/>
      <c r="W183" s="67"/>
      <c r="X183" s="67"/>
      <c r="Y183" s="67"/>
      <c r="Z183" s="67"/>
      <c r="AA183" s="67"/>
      <c r="AB183" s="67"/>
      <c r="AC183" s="67"/>
      <c r="AD183" s="67"/>
      <c r="AE183" s="67"/>
      <c r="AF183" s="67"/>
      <c r="AG183" s="67"/>
      <c r="AH183" s="67"/>
      <c r="AI183" s="67"/>
      <c r="AJ183" s="67"/>
      <c r="AK183" s="67"/>
      <c r="AL183" s="67"/>
      <c r="AM183" s="67"/>
      <c r="AN183" s="67"/>
      <c r="AO183" s="67"/>
      <c r="AP183" s="67"/>
      <c r="AQ183" s="67"/>
      <c r="AR183" s="67"/>
      <c r="AS183" s="67"/>
      <c r="AT183" s="67"/>
      <c r="AU183" s="67"/>
      <c r="AV183" s="67"/>
      <c r="AW183" s="67"/>
      <c r="AX183" s="67"/>
      <c r="AY183" s="67"/>
      <c r="AZ183" s="67"/>
      <c r="BA183" s="67"/>
      <c r="BB183" s="67"/>
      <c r="BC183" s="67"/>
      <c r="BD183" s="67"/>
      <c r="BE183" s="67"/>
      <c r="BF183" s="67"/>
      <c r="BG183" s="67"/>
      <c r="BH183" s="67"/>
      <c r="BI183" s="67"/>
      <c r="BJ183" s="67"/>
      <c r="BK183" s="67"/>
      <c r="BL183" s="67"/>
      <c r="BM183" s="67"/>
      <c r="BN183" s="67"/>
      <c r="BO183" s="67"/>
      <c r="BP183" s="67"/>
      <c r="BQ183" s="67"/>
      <c r="BR183" s="67"/>
      <c r="BS183" s="67"/>
      <c r="BT183" s="67"/>
      <c r="BU183" s="67"/>
      <c r="BV183" s="67"/>
      <c r="BW183" s="67"/>
      <c r="BX183" s="67"/>
      <c r="BY183" s="67"/>
      <c r="BZ183" s="67"/>
      <c r="CA183" s="67"/>
      <c r="CB183" s="67"/>
    </row>
    <row r="184" spans="1:80" x14ac:dyDescent="0.2">
      <c r="A184" s="31"/>
      <c r="B184" s="31"/>
      <c r="C184" s="31"/>
      <c r="D184" s="31"/>
      <c r="F184" s="31"/>
      <c r="U184" s="63"/>
      <c r="V184" s="67"/>
      <c r="W184" s="67"/>
      <c r="X184" s="67"/>
      <c r="Y184" s="67"/>
      <c r="Z184" s="67"/>
      <c r="AA184" s="67"/>
      <c r="AB184" s="67"/>
      <c r="AC184" s="67"/>
      <c r="AD184" s="67"/>
      <c r="AE184" s="67"/>
      <c r="AF184" s="67"/>
      <c r="AG184" s="67"/>
      <c r="AH184" s="67"/>
      <c r="AI184" s="67"/>
      <c r="AJ184" s="67"/>
      <c r="AK184" s="67"/>
      <c r="AL184" s="67"/>
      <c r="AM184" s="67"/>
      <c r="AN184" s="67"/>
      <c r="AO184" s="67"/>
      <c r="AP184" s="67"/>
      <c r="AQ184" s="67"/>
      <c r="AR184" s="67"/>
      <c r="AS184" s="67"/>
      <c r="AT184" s="67"/>
      <c r="AU184" s="67"/>
      <c r="AV184" s="67"/>
      <c r="AW184" s="67"/>
      <c r="AX184" s="67"/>
      <c r="AY184" s="67"/>
      <c r="AZ184" s="67"/>
      <c r="BA184" s="67"/>
      <c r="BB184" s="67"/>
      <c r="BC184" s="67"/>
      <c r="BD184" s="67"/>
      <c r="BE184" s="67"/>
      <c r="BF184" s="67"/>
      <c r="BG184" s="67"/>
      <c r="BH184" s="67"/>
      <c r="BI184" s="67"/>
      <c r="BJ184" s="67"/>
      <c r="BK184" s="67"/>
      <c r="BL184" s="67"/>
      <c r="BM184" s="67"/>
      <c r="BN184" s="67"/>
      <c r="BO184" s="67"/>
      <c r="BP184" s="67"/>
      <c r="BQ184" s="67"/>
      <c r="BR184" s="67"/>
      <c r="BS184" s="67"/>
      <c r="BT184" s="67"/>
      <c r="BU184" s="67"/>
      <c r="BV184" s="67"/>
      <c r="BW184" s="67"/>
      <c r="BX184" s="67"/>
      <c r="BY184" s="67"/>
      <c r="BZ184" s="67"/>
      <c r="CA184" s="67"/>
      <c r="CB184" s="67"/>
    </row>
    <row r="185" spans="1:80" x14ac:dyDescent="0.2">
      <c r="A185" s="31"/>
      <c r="B185" s="31"/>
      <c r="C185" s="31"/>
      <c r="D185" s="31"/>
      <c r="F185" s="31"/>
      <c r="U185" s="63"/>
      <c r="V185" s="67"/>
      <c r="W185" s="67"/>
      <c r="X185" s="67"/>
      <c r="Y185" s="67"/>
      <c r="Z185" s="67"/>
      <c r="AA185" s="67"/>
      <c r="AB185" s="67"/>
      <c r="AC185" s="67"/>
      <c r="AD185" s="67"/>
      <c r="AE185" s="67"/>
      <c r="AF185" s="67"/>
      <c r="AG185" s="67"/>
      <c r="AH185" s="67"/>
      <c r="AI185" s="67"/>
      <c r="AJ185" s="67"/>
      <c r="AK185" s="67"/>
      <c r="AL185" s="67"/>
      <c r="AM185" s="67"/>
      <c r="AN185" s="67"/>
      <c r="AO185" s="67"/>
      <c r="AP185" s="67"/>
      <c r="AQ185" s="67"/>
      <c r="AR185" s="67"/>
      <c r="AS185" s="67"/>
      <c r="AT185" s="67"/>
      <c r="AU185" s="67"/>
      <c r="AV185" s="67"/>
      <c r="AW185" s="67"/>
      <c r="AX185" s="67"/>
      <c r="AY185" s="67"/>
      <c r="AZ185" s="67"/>
      <c r="BA185" s="67"/>
      <c r="BB185" s="67"/>
      <c r="BC185" s="67"/>
      <c r="BD185" s="67"/>
      <c r="BE185" s="67"/>
      <c r="BF185" s="67"/>
      <c r="BG185" s="67"/>
      <c r="BH185" s="67"/>
      <c r="BI185" s="67"/>
      <c r="BJ185" s="67"/>
      <c r="BK185" s="67"/>
      <c r="BL185" s="67"/>
      <c r="BM185" s="67"/>
      <c r="BN185" s="67"/>
      <c r="BO185" s="67"/>
      <c r="BP185" s="67"/>
      <c r="BQ185" s="67"/>
      <c r="BR185" s="67"/>
      <c r="BS185" s="67"/>
      <c r="BT185" s="67"/>
      <c r="BU185" s="67"/>
      <c r="BV185" s="67"/>
      <c r="BW185" s="67"/>
      <c r="BX185" s="67"/>
      <c r="BY185" s="67"/>
      <c r="BZ185" s="67"/>
      <c r="CA185" s="67"/>
      <c r="CB185" s="67"/>
    </row>
    <row r="186" spans="1:80" x14ac:dyDescent="0.2">
      <c r="A186" s="31"/>
      <c r="B186" s="31"/>
      <c r="C186" s="31"/>
      <c r="D186" s="31"/>
      <c r="F186" s="31"/>
      <c r="U186" s="63"/>
      <c r="V186" s="67"/>
      <c r="W186" s="67"/>
      <c r="X186" s="67"/>
      <c r="Y186" s="67"/>
      <c r="Z186" s="67"/>
      <c r="AA186" s="67"/>
      <c r="AB186" s="67"/>
      <c r="AC186" s="67"/>
      <c r="AD186" s="67"/>
      <c r="AE186" s="67"/>
      <c r="AF186" s="67"/>
      <c r="AG186" s="67"/>
      <c r="AH186" s="67"/>
      <c r="AI186" s="67"/>
      <c r="AJ186" s="67"/>
      <c r="AK186" s="67"/>
      <c r="AL186" s="67"/>
      <c r="AM186" s="67"/>
      <c r="AN186" s="67"/>
      <c r="AO186" s="67"/>
      <c r="AP186" s="67"/>
      <c r="AQ186" s="67"/>
      <c r="AR186" s="67"/>
      <c r="AS186" s="67"/>
      <c r="AT186" s="67"/>
      <c r="AU186" s="67"/>
      <c r="AV186" s="67"/>
      <c r="AW186" s="67"/>
      <c r="AX186" s="67"/>
      <c r="AY186" s="67"/>
      <c r="AZ186" s="67"/>
      <c r="BA186" s="67"/>
      <c r="BB186" s="67"/>
      <c r="BC186" s="67"/>
      <c r="BD186" s="67"/>
      <c r="BE186" s="67"/>
      <c r="BF186" s="67"/>
      <c r="BG186" s="67"/>
      <c r="BH186" s="67"/>
      <c r="BI186" s="67"/>
      <c r="BJ186" s="67"/>
      <c r="BK186" s="67"/>
      <c r="BL186" s="67"/>
      <c r="BM186" s="67"/>
      <c r="BN186" s="67"/>
      <c r="BO186" s="67"/>
      <c r="BP186" s="67"/>
      <c r="BQ186" s="67"/>
      <c r="BR186" s="67"/>
      <c r="BS186" s="67"/>
      <c r="BT186" s="67"/>
      <c r="BU186" s="67"/>
      <c r="BV186" s="67"/>
      <c r="BW186" s="67"/>
      <c r="BX186" s="67"/>
      <c r="BY186" s="67"/>
      <c r="BZ186" s="67"/>
      <c r="CA186" s="67"/>
      <c r="CB186" s="67"/>
    </row>
    <row r="187" spans="1:80" x14ac:dyDescent="0.2">
      <c r="A187" s="31"/>
      <c r="B187" s="31"/>
      <c r="C187" s="31"/>
      <c r="D187" s="31"/>
      <c r="F187" s="31"/>
      <c r="U187" s="63"/>
      <c r="V187" s="67"/>
      <c r="W187" s="67"/>
      <c r="X187" s="67"/>
      <c r="Y187" s="67"/>
      <c r="Z187" s="67"/>
      <c r="AA187" s="67"/>
      <c r="AB187" s="67"/>
      <c r="AC187" s="67"/>
      <c r="AD187" s="67"/>
      <c r="AE187" s="67"/>
      <c r="AF187" s="67"/>
      <c r="AG187" s="67"/>
      <c r="AH187" s="67"/>
      <c r="AI187" s="67"/>
      <c r="AJ187" s="67"/>
      <c r="AK187" s="67"/>
      <c r="AL187" s="67"/>
      <c r="AM187" s="67"/>
      <c r="AN187" s="67"/>
      <c r="AO187" s="67"/>
      <c r="AP187" s="67"/>
      <c r="AQ187" s="67"/>
      <c r="AR187" s="67"/>
      <c r="AS187" s="67"/>
      <c r="AT187" s="67"/>
      <c r="AU187" s="67"/>
      <c r="AV187" s="67"/>
      <c r="AW187" s="67"/>
      <c r="AX187" s="67"/>
      <c r="AY187" s="67"/>
      <c r="AZ187" s="67"/>
      <c r="BA187" s="67"/>
      <c r="BB187" s="67"/>
      <c r="BC187" s="67"/>
      <c r="BD187" s="67"/>
      <c r="BE187" s="67"/>
      <c r="BF187" s="67"/>
      <c r="BG187" s="67"/>
      <c r="BH187" s="67"/>
      <c r="BI187" s="67"/>
      <c r="BJ187" s="67"/>
      <c r="BK187" s="67"/>
      <c r="BL187" s="67"/>
      <c r="BM187" s="67"/>
      <c r="BN187" s="67"/>
      <c r="BO187" s="67"/>
      <c r="BP187" s="67"/>
      <c r="BQ187" s="67"/>
      <c r="BR187" s="67"/>
      <c r="BS187" s="67"/>
      <c r="BT187" s="67"/>
      <c r="BU187" s="67"/>
      <c r="BV187" s="67"/>
      <c r="BW187" s="67"/>
      <c r="BX187" s="67"/>
      <c r="BY187" s="67"/>
      <c r="BZ187" s="67"/>
      <c r="CA187" s="67"/>
      <c r="CB187" s="67"/>
    </row>
    <row r="188" spans="1:80" x14ac:dyDescent="0.2">
      <c r="A188" s="31"/>
      <c r="B188" s="31"/>
      <c r="C188" s="31"/>
      <c r="D188" s="31"/>
      <c r="F188" s="31"/>
      <c r="U188" s="63"/>
      <c r="V188" s="67"/>
      <c r="W188" s="67"/>
      <c r="X188" s="67"/>
      <c r="Y188" s="67"/>
      <c r="Z188" s="67"/>
      <c r="AA188" s="67"/>
      <c r="AB188" s="67"/>
      <c r="AC188" s="67"/>
      <c r="AD188" s="67"/>
      <c r="AE188" s="67"/>
      <c r="AF188" s="67"/>
      <c r="AG188" s="67"/>
      <c r="AH188" s="67"/>
      <c r="AI188" s="67"/>
      <c r="AJ188" s="67"/>
      <c r="AK188" s="67"/>
      <c r="AL188" s="67"/>
      <c r="AM188" s="67"/>
      <c r="AN188" s="67"/>
      <c r="AO188" s="67"/>
      <c r="AP188" s="67"/>
      <c r="AQ188" s="67"/>
      <c r="AR188" s="67"/>
      <c r="AS188" s="67"/>
      <c r="AT188" s="67"/>
      <c r="AU188" s="67"/>
      <c r="AV188" s="67"/>
      <c r="AW188" s="67"/>
      <c r="AX188" s="67"/>
      <c r="AY188" s="67"/>
      <c r="AZ188" s="67"/>
      <c r="BA188" s="67"/>
      <c r="BB188" s="67"/>
      <c r="BC188" s="67"/>
      <c r="BD188" s="67"/>
      <c r="BE188" s="67"/>
      <c r="BF188" s="67"/>
      <c r="BG188" s="67"/>
      <c r="BH188" s="67"/>
      <c r="BI188" s="67"/>
      <c r="BJ188" s="67"/>
      <c r="BK188" s="67"/>
      <c r="BL188" s="67"/>
      <c r="BM188" s="67"/>
      <c r="BN188" s="67"/>
      <c r="BO188" s="67"/>
      <c r="BP188" s="67"/>
      <c r="BQ188" s="67"/>
      <c r="BR188" s="67"/>
      <c r="BS188" s="67"/>
      <c r="BT188" s="67"/>
      <c r="BU188" s="67"/>
      <c r="BV188" s="67"/>
      <c r="BW188" s="67"/>
      <c r="BX188" s="67"/>
      <c r="BY188" s="67"/>
      <c r="BZ188" s="67"/>
      <c r="CA188" s="67"/>
      <c r="CB188" s="67"/>
    </row>
    <row r="189" spans="1:80" x14ac:dyDescent="0.2">
      <c r="A189" s="31"/>
      <c r="B189" s="31"/>
      <c r="C189" s="31"/>
      <c r="D189" s="31"/>
      <c r="F189" s="31"/>
      <c r="U189" s="63"/>
      <c r="V189" s="67"/>
      <c r="W189" s="67"/>
      <c r="X189" s="67"/>
      <c r="Y189" s="67"/>
      <c r="Z189" s="67"/>
      <c r="AA189" s="67"/>
      <c r="AB189" s="67"/>
      <c r="AC189" s="67"/>
      <c r="AD189" s="67"/>
      <c r="AE189" s="67"/>
      <c r="AF189" s="67"/>
      <c r="AG189" s="67"/>
      <c r="AH189" s="67"/>
      <c r="AI189" s="67"/>
      <c r="AJ189" s="67"/>
      <c r="AK189" s="67"/>
      <c r="AL189" s="67"/>
      <c r="AM189" s="67"/>
      <c r="AN189" s="67"/>
      <c r="AO189" s="67"/>
      <c r="AP189" s="67"/>
      <c r="AQ189" s="67"/>
      <c r="AR189" s="67"/>
      <c r="AS189" s="67"/>
      <c r="AT189" s="67"/>
      <c r="AU189" s="67"/>
      <c r="AV189" s="67"/>
      <c r="AW189" s="67"/>
      <c r="AX189" s="67"/>
      <c r="AY189" s="67"/>
      <c r="AZ189" s="67"/>
      <c r="BA189" s="67"/>
      <c r="BB189" s="67"/>
      <c r="BC189" s="67"/>
      <c r="BD189" s="67"/>
      <c r="BE189" s="67"/>
      <c r="BF189" s="67"/>
      <c r="BG189" s="67"/>
      <c r="BH189" s="67"/>
      <c r="BI189" s="67"/>
      <c r="BJ189" s="67"/>
      <c r="BK189" s="67"/>
      <c r="BL189" s="67"/>
      <c r="BM189" s="67"/>
      <c r="BN189" s="67"/>
      <c r="BO189" s="67"/>
      <c r="BP189" s="67"/>
      <c r="BQ189" s="67"/>
      <c r="BR189" s="67"/>
      <c r="BS189" s="67"/>
      <c r="BT189" s="67"/>
      <c r="BU189" s="67"/>
      <c r="BV189" s="67"/>
      <c r="BW189" s="67"/>
      <c r="BX189" s="67"/>
      <c r="BY189" s="67"/>
      <c r="BZ189" s="67"/>
      <c r="CA189" s="67"/>
      <c r="CB189" s="67"/>
    </row>
    <row r="190" spans="1:80" x14ac:dyDescent="0.2">
      <c r="A190" s="31"/>
      <c r="B190" s="31"/>
      <c r="C190" s="31"/>
      <c r="D190" s="31"/>
      <c r="F190" s="31"/>
      <c r="U190" s="63"/>
      <c r="V190" s="67"/>
      <c r="W190" s="67"/>
      <c r="X190" s="67"/>
      <c r="Y190" s="67"/>
      <c r="Z190" s="67"/>
      <c r="AA190" s="67"/>
      <c r="AB190" s="67"/>
      <c r="AC190" s="67"/>
      <c r="AD190" s="67"/>
      <c r="AE190" s="67"/>
      <c r="AF190" s="67"/>
      <c r="AG190" s="67"/>
      <c r="AH190" s="67"/>
      <c r="AI190" s="67"/>
      <c r="AJ190" s="67"/>
      <c r="AK190" s="67"/>
      <c r="AL190" s="67"/>
      <c r="AM190" s="67"/>
      <c r="AN190" s="67"/>
      <c r="AO190" s="67"/>
      <c r="AP190" s="67"/>
      <c r="AQ190" s="67"/>
      <c r="AR190" s="67"/>
      <c r="AS190" s="67"/>
      <c r="AT190" s="67"/>
      <c r="AU190" s="67"/>
      <c r="AV190" s="67"/>
      <c r="AW190" s="67"/>
      <c r="AX190" s="67"/>
      <c r="AY190" s="67"/>
      <c r="AZ190" s="67"/>
      <c r="BA190" s="67"/>
      <c r="BB190" s="67"/>
      <c r="BC190" s="67"/>
      <c r="BD190" s="67"/>
      <c r="BE190" s="67"/>
      <c r="BF190" s="67"/>
      <c r="BG190" s="67"/>
      <c r="BH190" s="67"/>
      <c r="BI190" s="67"/>
      <c r="BJ190" s="67"/>
      <c r="BK190" s="67"/>
      <c r="BL190" s="67"/>
      <c r="BM190" s="67"/>
      <c r="BN190" s="67"/>
      <c r="BO190" s="67"/>
      <c r="BP190" s="67"/>
      <c r="BQ190" s="67"/>
      <c r="BR190" s="67"/>
      <c r="BS190" s="67"/>
      <c r="BT190" s="67"/>
      <c r="BU190" s="67"/>
      <c r="BV190" s="67"/>
      <c r="BW190" s="67"/>
      <c r="BX190" s="67"/>
      <c r="BY190" s="67"/>
      <c r="BZ190" s="67"/>
      <c r="CA190" s="67"/>
      <c r="CB190" s="67"/>
    </row>
    <row r="191" spans="1:80" x14ac:dyDescent="0.2">
      <c r="A191" s="31"/>
      <c r="B191" s="31"/>
      <c r="C191" s="31"/>
      <c r="D191" s="31"/>
      <c r="F191" s="31"/>
      <c r="U191" s="63"/>
      <c r="V191" s="67"/>
      <c r="W191" s="67"/>
      <c r="X191" s="67"/>
      <c r="Y191" s="67"/>
      <c r="Z191" s="67"/>
      <c r="AA191" s="67"/>
      <c r="AB191" s="67"/>
      <c r="AC191" s="67"/>
      <c r="AD191" s="67"/>
      <c r="AE191" s="67"/>
      <c r="AF191" s="67"/>
      <c r="AG191" s="67"/>
      <c r="AH191" s="67"/>
      <c r="AI191" s="67"/>
      <c r="AJ191" s="67"/>
      <c r="AK191" s="67"/>
      <c r="AL191" s="67"/>
      <c r="AM191" s="67"/>
      <c r="AN191" s="67"/>
      <c r="AO191" s="67"/>
      <c r="AP191" s="67"/>
      <c r="AQ191" s="67"/>
      <c r="AR191" s="67"/>
      <c r="AS191" s="67"/>
      <c r="AT191" s="67"/>
      <c r="AU191" s="67"/>
      <c r="AV191" s="67"/>
      <c r="AW191" s="67"/>
      <c r="AX191" s="67"/>
      <c r="AY191" s="67"/>
      <c r="AZ191" s="67"/>
      <c r="BA191" s="67"/>
      <c r="BB191" s="67"/>
      <c r="BC191" s="67"/>
      <c r="BD191" s="67"/>
      <c r="BE191" s="67"/>
      <c r="BF191" s="67"/>
      <c r="BG191" s="67"/>
      <c r="BH191" s="67"/>
      <c r="BI191" s="67"/>
      <c r="BJ191" s="67"/>
      <c r="BK191" s="67"/>
      <c r="BL191" s="67"/>
      <c r="BM191" s="67"/>
      <c r="BN191" s="67"/>
      <c r="BO191" s="67"/>
      <c r="BP191" s="67"/>
      <c r="BQ191" s="67"/>
      <c r="BR191" s="67"/>
      <c r="BS191" s="67"/>
      <c r="BT191" s="67"/>
      <c r="BU191" s="67"/>
      <c r="BV191" s="67"/>
      <c r="BW191" s="67"/>
      <c r="BX191" s="67"/>
      <c r="BY191" s="67"/>
      <c r="BZ191" s="67"/>
      <c r="CA191" s="67"/>
      <c r="CB191" s="67"/>
    </row>
    <row r="192" spans="1:80" x14ac:dyDescent="0.2">
      <c r="A192" s="31"/>
      <c r="B192" s="31"/>
      <c r="C192" s="31"/>
      <c r="D192" s="31"/>
      <c r="F192" s="31"/>
      <c r="U192" s="63"/>
      <c r="V192" s="67"/>
      <c r="W192" s="67"/>
      <c r="X192" s="67"/>
      <c r="Y192" s="67"/>
      <c r="Z192" s="67"/>
      <c r="AA192" s="67"/>
      <c r="AB192" s="67"/>
      <c r="AC192" s="67"/>
      <c r="AD192" s="67"/>
      <c r="AE192" s="67"/>
      <c r="AF192" s="67"/>
      <c r="AG192" s="67"/>
      <c r="AH192" s="67"/>
      <c r="AI192" s="67"/>
      <c r="AJ192" s="67"/>
      <c r="AK192" s="67"/>
      <c r="AL192" s="67"/>
      <c r="AM192" s="67"/>
      <c r="AN192" s="67"/>
      <c r="AO192" s="67"/>
      <c r="AP192" s="67"/>
      <c r="AQ192" s="67"/>
      <c r="AR192" s="67"/>
      <c r="AS192" s="67"/>
      <c r="AT192" s="67"/>
      <c r="AU192" s="67"/>
      <c r="AV192" s="67"/>
      <c r="AW192" s="67"/>
      <c r="AX192" s="67"/>
      <c r="AY192" s="67"/>
      <c r="AZ192" s="67"/>
      <c r="BA192" s="67"/>
      <c r="BB192" s="67"/>
      <c r="BC192" s="67"/>
      <c r="BD192" s="67"/>
      <c r="BE192" s="67"/>
      <c r="BF192" s="67"/>
      <c r="BG192" s="67"/>
      <c r="BH192" s="67"/>
      <c r="BI192" s="67"/>
      <c r="BJ192" s="67"/>
      <c r="BK192" s="67"/>
      <c r="BL192" s="67"/>
      <c r="BM192" s="67"/>
      <c r="BN192" s="67"/>
      <c r="BO192" s="67"/>
      <c r="BP192" s="67"/>
      <c r="BQ192" s="67"/>
      <c r="BR192" s="67"/>
      <c r="BS192" s="67"/>
      <c r="BT192" s="67"/>
      <c r="BU192" s="67"/>
      <c r="BV192" s="67"/>
      <c r="BW192" s="67"/>
      <c r="BX192" s="67"/>
      <c r="BY192" s="67"/>
      <c r="BZ192" s="67"/>
      <c r="CA192" s="67"/>
      <c r="CB192" s="67"/>
    </row>
    <row r="193" spans="21:80" x14ac:dyDescent="0.2">
      <c r="U193" s="63"/>
      <c r="V193" s="67"/>
      <c r="W193" s="67"/>
      <c r="X193" s="67"/>
      <c r="Y193" s="67"/>
      <c r="Z193" s="67"/>
      <c r="AA193" s="67"/>
      <c r="AB193" s="67"/>
      <c r="AC193" s="67"/>
      <c r="AD193" s="67"/>
      <c r="AE193" s="67"/>
      <c r="AF193" s="67"/>
      <c r="AG193" s="67"/>
      <c r="AH193" s="67"/>
      <c r="AI193" s="67"/>
      <c r="AJ193" s="67"/>
      <c r="AK193" s="67"/>
      <c r="AL193" s="67"/>
      <c r="AM193" s="67"/>
      <c r="AN193" s="67"/>
      <c r="AO193" s="67"/>
      <c r="AP193" s="67"/>
      <c r="AQ193" s="67"/>
      <c r="AR193" s="67"/>
      <c r="AS193" s="67"/>
      <c r="AT193" s="67"/>
      <c r="AU193" s="67"/>
      <c r="AV193" s="67"/>
      <c r="AW193" s="67"/>
      <c r="AX193" s="67"/>
      <c r="AY193" s="67"/>
      <c r="AZ193" s="67"/>
      <c r="BA193" s="67"/>
      <c r="BB193" s="67"/>
      <c r="BC193" s="67"/>
      <c r="BD193" s="67"/>
      <c r="BE193" s="67"/>
      <c r="BF193" s="67"/>
      <c r="BG193" s="67"/>
      <c r="BH193" s="67"/>
      <c r="BI193" s="67"/>
      <c r="BJ193" s="67"/>
      <c r="BK193" s="67"/>
      <c r="BL193" s="67"/>
      <c r="BM193" s="67"/>
      <c r="BN193" s="67"/>
      <c r="BO193" s="67"/>
      <c r="BP193" s="67"/>
      <c r="BQ193" s="67"/>
      <c r="BR193" s="67"/>
      <c r="BS193" s="67"/>
      <c r="BT193" s="67"/>
      <c r="BU193" s="67"/>
      <c r="BV193" s="67"/>
      <c r="BW193" s="67"/>
      <c r="BX193" s="67"/>
      <c r="BY193" s="67"/>
      <c r="BZ193" s="67"/>
      <c r="CA193" s="67"/>
      <c r="CB193" s="67"/>
    </row>
    <row r="194" spans="21:80" x14ac:dyDescent="0.2">
      <c r="U194" s="63"/>
      <c r="V194" s="67"/>
      <c r="W194" s="67"/>
      <c r="X194" s="67"/>
      <c r="Y194" s="67"/>
      <c r="Z194" s="67"/>
      <c r="AA194" s="67"/>
      <c r="AB194" s="67"/>
      <c r="AC194" s="67"/>
      <c r="AD194" s="67"/>
      <c r="AE194" s="67"/>
      <c r="AF194" s="67"/>
      <c r="AG194" s="67"/>
      <c r="AH194" s="67"/>
      <c r="AI194" s="67"/>
      <c r="AJ194" s="67"/>
      <c r="AK194" s="67"/>
      <c r="AL194" s="67"/>
      <c r="AM194" s="67"/>
      <c r="AN194" s="67"/>
      <c r="AO194" s="67"/>
      <c r="AP194" s="67"/>
      <c r="AQ194" s="67"/>
      <c r="AR194" s="67"/>
      <c r="AS194" s="67"/>
      <c r="AT194" s="67"/>
      <c r="AU194" s="67"/>
      <c r="AV194" s="67"/>
      <c r="AW194" s="67"/>
      <c r="AX194" s="67"/>
      <c r="AY194" s="67"/>
      <c r="AZ194" s="67"/>
      <c r="BA194" s="67"/>
      <c r="BB194" s="67"/>
      <c r="BC194" s="67"/>
      <c r="BD194" s="67"/>
      <c r="BE194" s="67"/>
      <c r="BF194" s="67"/>
      <c r="BG194" s="67"/>
      <c r="BH194" s="67"/>
      <c r="BI194" s="67"/>
      <c r="BJ194" s="67"/>
      <c r="BK194" s="67"/>
      <c r="BL194" s="67"/>
      <c r="BM194" s="67"/>
      <c r="BN194" s="67"/>
      <c r="BO194" s="67"/>
      <c r="BP194" s="67"/>
      <c r="BQ194" s="67"/>
      <c r="BR194" s="67"/>
      <c r="BS194" s="67"/>
      <c r="BT194" s="67"/>
      <c r="BU194" s="67"/>
      <c r="BV194" s="67"/>
      <c r="BW194" s="67"/>
      <c r="BX194" s="67"/>
      <c r="BY194" s="67"/>
      <c r="BZ194" s="67"/>
      <c r="CA194" s="67"/>
      <c r="CB194" s="67"/>
    </row>
    <row r="195" spans="21:80" x14ac:dyDescent="0.2">
      <c r="U195" s="63"/>
      <c r="V195" s="67"/>
      <c r="W195" s="67"/>
      <c r="X195" s="67"/>
      <c r="Y195" s="67"/>
      <c r="Z195" s="67"/>
      <c r="AA195" s="67"/>
      <c r="AB195" s="67"/>
      <c r="AC195" s="67"/>
      <c r="AD195" s="67"/>
      <c r="AE195" s="67"/>
      <c r="AF195" s="67"/>
      <c r="AG195" s="67"/>
      <c r="AH195" s="67"/>
      <c r="AI195" s="67"/>
      <c r="AJ195" s="67"/>
      <c r="AK195" s="67"/>
      <c r="AL195" s="67"/>
      <c r="AM195" s="67"/>
      <c r="AN195" s="67"/>
      <c r="AO195" s="67"/>
      <c r="AP195" s="67"/>
      <c r="AQ195" s="67"/>
      <c r="AR195" s="67"/>
      <c r="AS195" s="67"/>
      <c r="AT195" s="67"/>
      <c r="AU195" s="67"/>
      <c r="AV195" s="67"/>
      <c r="AW195" s="67"/>
      <c r="AX195" s="67"/>
      <c r="AY195" s="67"/>
      <c r="AZ195" s="67"/>
      <c r="BA195" s="67"/>
      <c r="BB195" s="67"/>
      <c r="BC195" s="67"/>
      <c r="BD195" s="67"/>
      <c r="BE195" s="67"/>
      <c r="BF195" s="67"/>
      <c r="BG195" s="67"/>
      <c r="BH195" s="67"/>
      <c r="BI195" s="67"/>
      <c r="BJ195" s="67"/>
      <c r="BK195" s="67"/>
      <c r="BL195" s="67"/>
      <c r="BM195" s="67"/>
      <c r="BN195" s="67"/>
      <c r="BO195" s="67"/>
      <c r="BP195" s="67"/>
      <c r="BQ195" s="67"/>
      <c r="BR195" s="67"/>
      <c r="BS195" s="67"/>
      <c r="BT195" s="67"/>
      <c r="BU195" s="67"/>
      <c r="BV195" s="67"/>
      <c r="BW195" s="67"/>
      <c r="BX195" s="67"/>
      <c r="BY195" s="67"/>
      <c r="BZ195" s="67"/>
      <c r="CA195" s="67"/>
      <c r="CB195" s="67"/>
    </row>
    <row r="196" spans="21:80" x14ac:dyDescent="0.2">
      <c r="U196" s="63"/>
      <c r="V196" s="67"/>
      <c r="W196" s="67"/>
      <c r="X196" s="67"/>
      <c r="Y196" s="67"/>
      <c r="Z196" s="67"/>
      <c r="AA196" s="67"/>
      <c r="AB196" s="67"/>
      <c r="AC196" s="67"/>
      <c r="AD196" s="67"/>
      <c r="AE196" s="67"/>
      <c r="AF196" s="67"/>
      <c r="AG196" s="67"/>
      <c r="AH196" s="67"/>
      <c r="AI196" s="67"/>
      <c r="AJ196" s="67"/>
      <c r="AK196" s="67"/>
      <c r="AL196" s="67"/>
      <c r="AM196" s="67"/>
      <c r="AN196" s="67"/>
      <c r="AO196" s="67"/>
      <c r="AP196" s="67"/>
      <c r="AQ196" s="67"/>
      <c r="AR196" s="67"/>
      <c r="AS196" s="67"/>
      <c r="AT196" s="67"/>
      <c r="AU196" s="67"/>
      <c r="AV196" s="67"/>
      <c r="AW196" s="67"/>
      <c r="AX196" s="67"/>
      <c r="AY196" s="67"/>
      <c r="AZ196" s="67"/>
      <c r="BA196" s="67"/>
      <c r="BB196" s="67"/>
      <c r="BC196" s="67"/>
      <c r="BD196" s="67"/>
      <c r="BE196" s="67"/>
      <c r="BF196" s="67"/>
      <c r="BG196" s="67"/>
      <c r="BH196" s="67"/>
      <c r="BI196" s="67"/>
      <c r="BJ196" s="67"/>
      <c r="BK196" s="67"/>
      <c r="BL196" s="67"/>
      <c r="BM196" s="67"/>
      <c r="BN196" s="67"/>
      <c r="BO196" s="67"/>
      <c r="BP196" s="67"/>
      <c r="BQ196" s="67"/>
      <c r="BR196" s="67"/>
      <c r="BS196" s="67"/>
      <c r="BT196" s="67"/>
      <c r="BU196" s="67"/>
      <c r="BV196" s="67"/>
      <c r="BW196" s="67"/>
      <c r="BX196" s="67"/>
      <c r="BY196" s="67"/>
      <c r="BZ196" s="67"/>
      <c r="CA196" s="67"/>
      <c r="CB196" s="67"/>
    </row>
    <row r="197" spans="21:80" x14ac:dyDescent="0.2">
      <c r="U197" s="63"/>
      <c r="V197" s="67"/>
      <c r="W197" s="67"/>
      <c r="X197" s="67"/>
      <c r="Y197" s="67"/>
      <c r="Z197" s="67"/>
      <c r="AA197" s="67"/>
      <c r="AB197" s="67"/>
      <c r="AC197" s="67"/>
      <c r="AD197" s="67"/>
      <c r="AE197" s="67"/>
      <c r="AF197" s="67"/>
      <c r="AG197" s="67"/>
      <c r="AH197" s="67"/>
      <c r="AI197" s="67"/>
      <c r="AJ197" s="67"/>
      <c r="AK197" s="67"/>
      <c r="AL197" s="67"/>
      <c r="AM197" s="67"/>
      <c r="AN197" s="67"/>
      <c r="AO197" s="67"/>
      <c r="AP197" s="67"/>
      <c r="AQ197" s="67"/>
      <c r="AR197" s="67"/>
      <c r="AS197" s="67"/>
      <c r="AT197" s="67"/>
      <c r="AU197" s="67"/>
      <c r="AV197" s="67"/>
      <c r="AW197" s="67"/>
      <c r="AX197" s="67"/>
      <c r="AY197" s="67"/>
      <c r="AZ197" s="67"/>
      <c r="BA197" s="67"/>
      <c r="BB197" s="67"/>
      <c r="BC197" s="67"/>
      <c r="BD197" s="67"/>
      <c r="BE197" s="67"/>
      <c r="BF197" s="67"/>
      <c r="BG197" s="67"/>
      <c r="BH197" s="67"/>
      <c r="BI197" s="67"/>
      <c r="BJ197" s="67"/>
      <c r="BK197" s="67"/>
      <c r="BL197" s="67"/>
      <c r="BM197" s="67"/>
      <c r="BN197" s="67"/>
      <c r="BO197" s="67"/>
      <c r="BP197" s="67"/>
      <c r="BQ197" s="67"/>
      <c r="BR197" s="67"/>
      <c r="BS197" s="67"/>
      <c r="BT197" s="67"/>
      <c r="BU197" s="67"/>
      <c r="BV197" s="67"/>
      <c r="BW197" s="67"/>
      <c r="BX197" s="67"/>
      <c r="BY197" s="67"/>
      <c r="BZ197" s="67"/>
      <c r="CA197" s="67"/>
      <c r="CB197" s="67"/>
    </row>
    <row r="198" spans="21:80" x14ac:dyDescent="0.2">
      <c r="U198" s="63"/>
      <c r="V198" s="67"/>
      <c r="W198" s="67"/>
      <c r="X198" s="67"/>
      <c r="Y198" s="67"/>
      <c r="Z198" s="67"/>
      <c r="AA198" s="67"/>
      <c r="AB198" s="67"/>
      <c r="AC198" s="67"/>
      <c r="AD198" s="67"/>
      <c r="AE198" s="67"/>
      <c r="AF198" s="67"/>
      <c r="AG198" s="67"/>
      <c r="AH198" s="67"/>
      <c r="AI198" s="67"/>
      <c r="AJ198" s="67"/>
      <c r="AK198" s="67"/>
      <c r="AL198" s="67"/>
      <c r="AM198" s="67"/>
      <c r="AN198" s="67"/>
      <c r="AO198" s="67"/>
      <c r="AP198" s="67"/>
      <c r="AQ198" s="67"/>
      <c r="AR198" s="67"/>
      <c r="AS198" s="67"/>
      <c r="AT198" s="67"/>
      <c r="AU198" s="67"/>
      <c r="AV198" s="67"/>
      <c r="AW198" s="67"/>
      <c r="AX198" s="67"/>
      <c r="AY198" s="67"/>
      <c r="AZ198" s="67"/>
      <c r="BA198" s="67"/>
      <c r="BB198" s="67"/>
      <c r="BC198" s="67"/>
      <c r="BD198" s="67"/>
      <c r="BE198" s="67"/>
      <c r="BF198" s="67"/>
      <c r="BG198" s="67"/>
      <c r="BH198" s="67"/>
      <c r="BI198" s="67"/>
      <c r="BJ198" s="67"/>
      <c r="BK198" s="67"/>
      <c r="BL198" s="67"/>
      <c r="BM198" s="67"/>
      <c r="BN198" s="67"/>
      <c r="BO198" s="67"/>
      <c r="BP198" s="67"/>
      <c r="BQ198" s="67"/>
      <c r="BR198" s="67"/>
      <c r="BS198" s="67"/>
      <c r="BT198" s="67"/>
      <c r="BU198" s="67"/>
      <c r="BV198" s="67"/>
      <c r="BW198" s="67"/>
      <c r="BX198" s="67"/>
      <c r="BY198" s="67"/>
      <c r="BZ198" s="67"/>
      <c r="CA198" s="67"/>
      <c r="CB198" s="67"/>
    </row>
    <row r="199" spans="21:80" x14ac:dyDescent="0.2">
      <c r="U199" s="63"/>
      <c r="V199" s="67"/>
      <c r="W199" s="67"/>
      <c r="X199" s="67"/>
      <c r="Y199" s="67"/>
      <c r="Z199" s="67"/>
      <c r="AA199" s="67"/>
      <c r="AB199" s="67"/>
      <c r="AC199" s="67"/>
      <c r="AD199" s="67"/>
      <c r="AE199" s="67"/>
      <c r="AF199" s="67"/>
      <c r="AG199" s="67"/>
      <c r="AH199" s="67"/>
      <c r="AI199" s="67"/>
      <c r="AJ199" s="67"/>
      <c r="AK199" s="67"/>
      <c r="AL199" s="67"/>
      <c r="AM199" s="67"/>
      <c r="AN199" s="67"/>
      <c r="AO199" s="67"/>
      <c r="AP199" s="67"/>
      <c r="AQ199" s="67"/>
      <c r="AR199" s="67"/>
      <c r="AS199" s="67"/>
      <c r="AT199" s="67"/>
      <c r="AU199" s="67"/>
      <c r="AV199" s="67"/>
      <c r="AW199" s="67"/>
      <c r="AX199" s="67"/>
      <c r="AY199" s="67"/>
      <c r="AZ199" s="67"/>
      <c r="BA199" s="67"/>
      <c r="BB199" s="67"/>
      <c r="BC199" s="67"/>
      <c r="BD199" s="67"/>
      <c r="BE199" s="67"/>
      <c r="BF199" s="67"/>
      <c r="BG199" s="67"/>
      <c r="BH199" s="67"/>
      <c r="BI199" s="67"/>
      <c r="BJ199" s="67"/>
      <c r="BK199" s="67"/>
      <c r="BL199" s="67"/>
      <c r="BM199" s="67"/>
      <c r="BN199" s="67"/>
      <c r="BO199" s="67"/>
      <c r="BP199" s="67"/>
      <c r="BQ199" s="67"/>
      <c r="BR199" s="67"/>
      <c r="BS199" s="67"/>
      <c r="BT199" s="67"/>
      <c r="BU199" s="67"/>
      <c r="BV199" s="67"/>
      <c r="BW199" s="67"/>
      <c r="BX199" s="67"/>
      <c r="BY199" s="67"/>
      <c r="BZ199" s="67"/>
      <c r="CA199" s="67"/>
      <c r="CB199" s="67"/>
    </row>
    <row r="200" spans="21:80" x14ac:dyDescent="0.2">
      <c r="U200" s="63"/>
      <c r="V200" s="67"/>
      <c r="W200" s="67"/>
      <c r="X200" s="67"/>
      <c r="Y200" s="67"/>
      <c r="Z200" s="67"/>
      <c r="AA200" s="67"/>
      <c r="AB200" s="67"/>
      <c r="AC200" s="67"/>
      <c r="AD200" s="67"/>
      <c r="AE200" s="67"/>
      <c r="AF200" s="67"/>
      <c r="AG200" s="67"/>
      <c r="AH200" s="67"/>
      <c r="AI200" s="67"/>
      <c r="AJ200" s="67"/>
      <c r="AK200" s="67"/>
      <c r="AL200" s="67"/>
      <c r="AM200" s="67"/>
      <c r="AN200" s="67"/>
      <c r="AO200" s="67"/>
      <c r="AP200" s="67"/>
      <c r="AQ200" s="67"/>
      <c r="AR200" s="67"/>
      <c r="AS200" s="67"/>
      <c r="AT200" s="67"/>
      <c r="AU200" s="67"/>
      <c r="AV200" s="67"/>
      <c r="AW200" s="67"/>
      <c r="AX200" s="67"/>
      <c r="AY200" s="67"/>
      <c r="AZ200" s="67"/>
      <c r="BA200" s="67"/>
      <c r="BB200" s="67"/>
      <c r="BC200" s="67"/>
      <c r="BD200" s="67"/>
      <c r="BE200" s="67"/>
      <c r="BF200" s="67"/>
      <c r="BG200" s="67"/>
      <c r="BH200" s="67"/>
      <c r="BI200" s="67"/>
      <c r="BJ200" s="67"/>
      <c r="BK200" s="67"/>
      <c r="BL200" s="67"/>
      <c r="BM200" s="67"/>
      <c r="BN200" s="67"/>
      <c r="BO200" s="67"/>
      <c r="BP200" s="67"/>
      <c r="BQ200" s="67"/>
      <c r="BR200" s="67"/>
      <c r="BS200" s="67"/>
      <c r="BT200" s="67"/>
      <c r="BU200" s="67"/>
      <c r="BV200" s="67"/>
      <c r="BW200" s="67"/>
      <c r="BX200" s="67"/>
      <c r="BY200" s="67"/>
      <c r="BZ200" s="67"/>
      <c r="CA200" s="67"/>
      <c r="CB200" s="67"/>
    </row>
    <row r="201" spans="21:80" x14ac:dyDescent="0.2">
      <c r="U201" s="63"/>
      <c r="V201" s="67"/>
      <c r="W201" s="67"/>
      <c r="X201" s="67"/>
      <c r="Y201" s="67"/>
      <c r="Z201" s="67"/>
      <c r="AA201" s="67"/>
      <c r="AB201" s="67"/>
      <c r="AC201" s="67"/>
      <c r="AD201" s="67"/>
      <c r="AE201" s="67"/>
      <c r="AF201" s="67"/>
      <c r="AG201" s="67"/>
      <c r="AH201" s="67"/>
      <c r="AI201" s="67"/>
      <c r="AJ201" s="67"/>
      <c r="AK201" s="67"/>
      <c r="AL201" s="67"/>
      <c r="AM201" s="67"/>
      <c r="AN201" s="67"/>
      <c r="AO201" s="67"/>
      <c r="AP201" s="67"/>
      <c r="AQ201" s="67"/>
      <c r="AR201" s="67"/>
      <c r="AS201" s="67"/>
      <c r="AT201" s="67"/>
      <c r="AU201" s="67"/>
      <c r="AV201" s="67"/>
      <c r="AW201" s="67"/>
      <c r="AX201" s="67"/>
      <c r="AY201" s="67"/>
      <c r="AZ201" s="67"/>
      <c r="BA201" s="67"/>
      <c r="BB201" s="67"/>
      <c r="BC201" s="67"/>
      <c r="BD201" s="67"/>
      <c r="BE201" s="67"/>
      <c r="BF201" s="67"/>
      <c r="BG201" s="67"/>
      <c r="BH201" s="67"/>
      <c r="BI201" s="67"/>
      <c r="BJ201" s="67"/>
      <c r="BK201" s="67"/>
      <c r="BL201" s="67"/>
      <c r="BM201" s="67"/>
      <c r="BN201" s="67"/>
      <c r="BO201" s="67"/>
      <c r="BP201" s="67"/>
      <c r="BQ201" s="67"/>
      <c r="BR201" s="67"/>
      <c r="BS201" s="67"/>
      <c r="BT201" s="67"/>
      <c r="BU201" s="67"/>
      <c r="BV201" s="67"/>
      <c r="BW201" s="67"/>
      <c r="BX201" s="67"/>
      <c r="BY201" s="67"/>
      <c r="BZ201" s="67"/>
      <c r="CA201" s="67"/>
      <c r="CB201" s="67"/>
    </row>
    <row r="202" spans="21:80" x14ac:dyDescent="0.2">
      <c r="U202" s="63"/>
      <c r="V202" s="67"/>
      <c r="W202" s="67"/>
      <c r="X202" s="67"/>
      <c r="Y202" s="67"/>
      <c r="Z202" s="67"/>
      <c r="AA202" s="67"/>
      <c r="AB202" s="67"/>
      <c r="AC202" s="67"/>
      <c r="AD202" s="67"/>
      <c r="AE202" s="67"/>
      <c r="AF202" s="67"/>
      <c r="AG202" s="67"/>
      <c r="AH202" s="67"/>
      <c r="AI202" s="67"/>
      <c r="AJ202" s="67"/>
      <c r="AK202" s="67"/>
      <c r="AL202" s="67"/>
      <c r="AM202" s="67"/>
      <c r="AN202" s="67"/>
      <c r="AO202" s="67"/>
      <c r="AP202" s="67"/>
      <c r="AQ202" s="67"/>
      <c r="AR202" s="67"/>
      <c r="AS202" s="67"/>
      <c r="AT202" s="67"/>
      <c r="AU202" s="67"/>
      <c r="AV202" s="67"/>
      <c r="AW202" s="67"/>
      <c r="AX202" s="67"/>
      <c r="AY202" s="67"/>
      <c r="AZ202" s="67"/>
      <c r="BA202" s="67"/>
      <c r="BB202" s="67"/>
      <c r="BC202" s="67"/>
      <c r="BD202" s="67"/>
      <c r="BE202" s="67"/>
      <c r="BF202" s="67"/>
      <c r="BG202" s="67"/>
      <c r="BH202" s="67"/>
      <c r="BI202" s="67"/>
      <c r="BJ202" s="67"/>
      <c r="BK202" s="67"/>
      <c r="BL202" s="67"/>
      <c r="BM202" s="67"/>
      <c r="BN202" s="67"/>
      <c r="BO202" s="67"/>
      <c r="BP202" s="67"/>
      <c r="BQ202" s="67"/>
      <c r="BR202" s="67"/>
      <c r="BS202" s="67"/>
      <c r="BT202" s="67"/>
      <c r="BU202" s="67"/>
      <c r="BV202" s="67"/>
      <c r="BW202" s="67"/>
      <c r="BX202" s="67"/>
      <c r="BY202" s="67"/>
      <c r="BZ202" s="67"/>
      <c r="CA202" s="67"/>
      <c r="CB202" s="67"/>
    </row>
    <row r="203" spans="21:80" x14ac:dyDescent="0.2">
      <c r="U203" s="63"/>
      <c r="V203" s="67"/>
      <c r="W203" s="67"/>
      <c r="X203" s="67"/>
      <c r="Y203" s="67"/>
      <c r="Z203" s="67"/>
      <c r="AA203" s="67"/>
      <c r="AB203" s="67"/>
      <c r="AC203" s="67"/>
      <c r="AD203" s="67"/>
      <c r="AE203" s="67"/>
      <c r="AF203" s="67"/>
      <c r="AG203" s="67"/>
      <c r="AH203" s="67"/>
      <c r="AI203" s="67"/>
      <c r="AJ203" s="67"/>
      <c r="AK203" s="67"/>
      <c r="AL203" s="67"/>
      <c r="AM203" s="67"/>
      <c r="AN203" s="67"/>
      <c r="AO203" s="67"/>
      <c r="AP203" s="67"/>
      <c r="AQ203" s="67"/>
      <c r="AR203" s="67"/>
      <c r="AS203" s="67"/>
      <c r="AT203" s="67"/>
      <c r="AU203" s="67"/>
      <c r="AV203" s="67"/>
      <c r="AW203" s="67"/>
      <c r="AX203" s="67"/>
      <c r="AY203" s="67"/>
      <c r="AZ203" s="67"/>
      <c r="BA203" s="67"/>
      <c r="BB203" s="67"/>
      <c r="BC203" s="67"/>
      <c r="BD203" s="67"/>
      <c r="BE203" s="67"/>
      <c r="BF203" s="67"/>
      <c r="BG203" s="67"/>
      <c r="BH203" s="67"/>
      <c r="BI203" s="67"/>
      <c r="BJ203" s="67"/>
      <c r="BK203" s="67"/>
      <c r="BL203" s="67"/>
      <c r="BM203" s="67"/>
      <c r="BN203" s="67"/>
      <c r="BO203" s="67"/>
      <c r="BP203" s="67"/>
      <c r="BQ203" s="67"/>
      <c r="BR203" s="67"/>
      <c r="BS203" s="67"/>
      <c r="BT203" s="67"/>
      <c r="BU203" s="67"/>
      <c r="BV203" s="67"/>
      <c r="BW203" s="67"/>
      <c r="BX203" s="67"/>
      <c r="BY203" s="67"/>
      <c r="BZ203" s="67"/>
      <c r="CA203" s="67"/>
      <c r="CB203" s="67"/>
    </row>
    <row r="204" spans="21:80" x14ac:dyDescent="0.2">
      <c r="U204" s="63"/>
      <c r="V204" s="67"/>
      <c r="W204" s="67"/>
      <c r="X204" s="67"/>
      <c r="Y204" s="67"/>
      <c r="Z204" s="67"/>
      <c r="AA204" s="67"/>
      <c r="AB204" s="67"/>
      <c r="AC204" s="67"/>
      <c r="AD204" s="67"/>
      <c r="AE204" s="67"/>
      <c r="AF204" s="67"/>
      <c r="AG204" s="67"/>
      <c r="AH204" s="67"/>
      <c r="AI204" s="67"/>
      <c r="AJ204" s="67"/>
      <c r="AK204" s="67"/>
      <c r="AL204" s="67"/>
      <c r="AM204" s="67"/>
      <c r="AN204" s="67"/>
      <c r="AO204" s="67"/>
      <c r="AP204" s="67"/>
      <c r="AQ204" s="67"/>
      <c r="AR204" s="67"/>
      <c r="AS204" s="67"/>
      <c r="AT204" s="67"/>
      <c r="AU204" s="67"/>
      <c r="AV204" s="67"/>
      <c r="AW204" s="67"/>
      <c r="AX204" s="67"/>
      <c r="AY204" s="67"/>
      <c r="AZ204" s="67"/>
      <c r="BA204" s="67"/>
      <c r="BB204" s="67"/>
      <c r="BC204" s="67"/>
      <c r="BD204" s="67"/>
      <c r="BE204" s="67"/>
      <c r="BF204" s="67"/>
      <c r="BG204" s="67"/>
      <c r="BH204" s="67"/>
      <c r="BI204" s="67"/>
      <c r="BJ204" s="67"/>
      <c r="BK204" s="67"/>
      <c r="BL204" s="67"/>
      <c r="BM204" s="67"/>
      <c r="BN204" s="67"/>
      <c r="BO204" s="67"/>
      <c r="BP204" s="67"/>
      <c r="BQ204" s="67"/>
      <c r="BR204" s="67"/>
      <c r="BS204" s="67"/>
      <c r="BT204" s="67"/>
      <c r="BU204" s="67"/>
      <c r="BV204" s="67"/>
      <c r="BW204" s="67"/>
      <c r="BX204" s="67"/>
      <c r="BY204" s="67"/>
      <c r="BZ204" s="67"/>
      <c r="CA204" s="67"/>
      <c r="CB204" s="67"/>
    </row>
    <row r="205" spans="21:80" x14ac:dyDescent="0.2">
      <c r="U205" s="63"/>
      <c r="V205" s="67"/>
      <c r="W205" s="67"/>
      <c r="X205" s="67"/>
      <c r="Y205" s="67"/>
      <c r="Z205" s="67"/>
      <c r="AA205" s="67"/>
      <c r="AB205" s="67"/>
      <c r="AC205" s="67"/>
      <c r="AD205" s="67"/>
      <c r="AE205" s="67"/>
      <c r="AF205" s="67"/>
      <c r="AG205" s="67"/>
      <c r="AH205" s="67"/>
      <c r="AI205" s="67"/>
      <c r="AJ205" s="67"/>
      <c r="AK205" s="67"/>
      <c r="AL205" s="67"/>
      <c r="AM205" s="67"/>
      <c r="AN205" s="67"/>
      <c r="AO205" s="67"/>
      <c r="AP205" s="67"/>
      <c r="AQ205" s="67"/>
      <c r="AR205" s="67"/>
      <c r="AS205" s="67"/>
      <c r="AT205" s="67"/>
      <c r="AU205" s="67"/>
      <c r="AV205" s="67"/>
      <c r="AW205" s="67"/>
      <c r="AX205" s="67"/>
      <c r="AY205" s="67"/>
      <c r="AZ205" s="67"/>
      <c r="BA205" s="67"/>
      <c r="BB205" s="67"/>
      <c r="BC205" s="67"/>
      <c r="BD205" s="67"/>
      <c r="BE205" s="67"/>
      <c r="BF205" s="67"/>
      <c r="BG205" s="67"/>
      <c r="BH205" s="67"/>
      <c r="BI205" s="67"/>
      <c r="BJ205" s="67"/>
      <c r="BK205" s="67"/>
      <c r="BL205" s="67"/>
      <c r="BM205" s="67"/>
      <c r="BN205" s="67"/>
      <c r="BO205" s="67"/>
      <c r="BP205" s="67"/>
      <c r="BQ205" s="67"/>
      <c r="BR205" s="67"/>
      <c r="BS205" s="67"/>
      <c r="BT205" s="67"/>
      <c r="BU205" s="67"/>
      <c r="BV205" s="67"/>
      <c r="BW205" s="67"/>
      <c r="BX205" s="67"/>
      <c r="BY205" s="67"/>
      <c r="BZ205" s="67"/>
      <c r="CA205" s="67"/>
      <c r="CB205" s="67"/>
    </row>
    <row r="206" spans="21:80" x14ac:dyDescent="0.2">
      <c r="U206" s="63"/>
      <c r="V206" s="67"/>
      <c r="W206" s="67"/>
      <c r="X206" s="67"/>
      <c r="Y206" s="67"/>
      <c r="Z206" s="67"/>
      <c r="AA206" s="67"/>
      <c r="AB206" s="67"/>
      <c r="AC206" s="67"/>
      <c r="AD206" s="67"/>
      <c r="AE206" s="67"/>
      <c r="AF206" s="67"/>
      <c r="AG206" s="67"/>
      <c r="AH206" s="67"/>
      <c r="AI206" s="67"/>
      <c r="AJ206" s="67"/>
      <c r="AK206" s="67"/>
      <c r="AL206" s="67"/>
      <c r="AM206" s="67"/>
      <c r="AN206" s="67"/>
      <c r="AO206" s="67"/>
      <c r="AP206" s="67"/>
      <c r="AQ206" s="67"/>
      <c r="AR206" s="67"/>
      <c r="AS206" s="67"/>
      <c r="AT206" s="67"/>
      <c r="AU206" s="67"/>
      <c r="AV206" s="67"/>
      <c r="AW206" s="67"/>
      <c r="AX206" s="67"/>
      <c r="AY206" s="67"/>
      <c r="AZ206" s="67"/>
      <c r="BA206" s="67"/>
      <c r="BB206" s="67"/>
      <c r="BC206" s="67"/>
      <c r="BD206" s="67"/>
      <c r="BE206" s="67"/>
      <c r="BF206" s="67"/>
      <c r="BG206" s="67"/>
      <c r="BH206" s="67"/>
      <c r="BI206" s="67"/>
      <c r="BJ206" s="67"/>
      <c r="BK206" s="67"/>
      <c r="BL206" s="67"/>
      <c r="BM206" s="67"/>
      <c r="BN206" s="67"/>
      <c r="BO206" s="67"/>
      <c r="BP206" s="67"/>
      <c r="BQ206" s="67"/>
      <c r="BR206" s="67"/>
      <c r="BS206" s="67"/>
      <c r="BT206" s="67"/>
      <c r="BU206" s="67"/>
      <c r="BV206" s="67"/>
      <c r="BW206" s="67"/>
      <c r="BX206" s="67"/>
      <c r="BY206" s="67"/>
      <c r="BZ206" s="67"/>
      <c r="CA206" s="67"/>
      <c r="CB206" s="67"/>
    </row>
    <row r="207" spans="21:80" x14ac:dyDescent="0.2">
      <c r="U207" s="63"/>
      <c r="V207" s="67"/>
      <c r="W207" s="67"/>
      <c r="X207" s="67"/>
      <c r="Y207" s="67"/>
      <c r="Z207" s="67"/>
      <c r="AA207" s="67"/>
      <c r="AB207" s="67"/>
      <c r="AC207" s="67"/>
      <c r="AD207" s="67"/>
      <c r="AE207" s="67"/>
      <c r="AF207" s="67"/>
      <c r="AG207" s="67"/>
      <c r="AH207" s="67"/>
      <c r="AI207" s="67"/>
      <c r="AJ207" s="67"/>
      <c r="AK207" s="67"/>
      <c r="AL207" s="67"/>
      <c r="AM207" s="67"/>
      <c r="AN207" s="67"/>
      <c r="AO207" s="67"/>
      <c r="AP207" s="67"/>
      <c r="AQ207" s="67"/>
      <c r="AR207" s="67"/>
      <c r="AS207" s="67"/>
      <c r="AT207" s="67"/>
      <c r="AU207" s="67"/>
      <c r="AV207" s="67"/>
      <c r="AW207" s="67"/>
      <c r="AX207" s="67"/>
      <c r="AY207" s="67"/>
      <c r="AZ207" s="67"/>
      <c r="BA207" s="67"/>
      <c r="BB207" s="67"/>
      <c r="BC207" s="67"/>
      <c r="BD207" s="67"/>
      <c r="BE207" s="67"/>
      <c r="BF207" s="67"/>
      <c r="BG207" s="67"/>
      <c r="BH207" s="67"/>
      <c r="BI207" s="67"/>
      <c r="BJ207" s="67"/>
      <c r="BK207" s="67"/>
      <c r="BL207" s="67"/>
      <c r="BM207" s="67"/>
      <c r="BN207" s="67"/>
      <c r="BO207" s="67"/>
      <c r="BP207" s="67"/>
      <c r="BQ207" s="67"/>
      <c r="BR207" s="67"/>
      <c r="BS207" s="67"/>
      <c r="BT207" s="67"/>
      <c r="BU207" s="67"/>
      <c r="BV207" s="67"/>
      <c r="BW207" s="67"/>
      <c r="BX207" s="67"/>
      <c r="BY207" s="67"/>
      <c r="BZ207" s="67"/>
      <c r="CA207" s="67"/>
      <c r="CB207" s="67"/>
    </row>
    <row r="208" spans="21:80" x14ac:dyDescent="0.2">
      <c r="U208" s="63"/>
      <c r="V208" s="67"/>
      <c r="W208" s="67"/>
      <c r="X208" s="67"/>
      <c r="Y208" s="67"/>
      <c r="Z208" s="67"/>
      <c r="AA208" s="67"/>
      <c r="AB208" s="67"/>
      <c r="AC208" s="67"/>
      <c r="AD208" s="67"/>
      <c r="AE208" s="67"/>
      <c r="AF208" s="67"/>
      <c r="AG208" s="67"/>
      <c r="AH208" s="67"/>
      <c r="AI208" s="67"/>
      <c r="AJ208" s="67"/>
      <c r="AK208" s="67"/>
      <c r="AL208" s="67"/>
      <c r="AM208" s="67"/>
      <c r="AN208" s="67"/>
      <c r="AO208" s="67"/>
      <c r="AP208" s="67"/>
      <c r="AQ208" s="67"/>
      <c r="AR208" s="67"/>
      <c r="AS208" s="67"/>
      <c r="AT208" s="67"/>
      <c r="AU208" s="67"/>
      <c r="AV208" s="67"/>
      <c r="AW208" s="67"/>
      <c r="AX208" s="67"/>
      <c r="AY208" s="67"/>
      <c r="AZ208" s="67"/>
      <c r="BA208" s="67"/>
      <c r="BB208" s="67"/>
      <c r="BC208" s="67"/>
      <c r="BD208" s="67"/>
      <c r="BE208" s="67"/>
      <c r="BF208" s="67"/>
      <c r="BG208" s="67"/>
      <c r="BH208" s="67"/>
      <c r="BI208" s="67"/>
      <c r="BJ208" s="67"/>
      <c r="BK208" s="67"/>
      <c r="BL208" s="67"/>
      <c r="BM208" s="67"/>
      <c r="BN208" s="67"/>
      <c r="BO208" s="67"/>
      <c r="BP208" s="67"/>
      <c r="BQ208" s="67"/>
      <c r="BR208" s="67"/>
      <c r="BS208" s="67"/>
      <c r="BT208" s="67"/>
      <c r="BU208" s="67"/>
      <c r="BV208" s="67"/>
      <c r="BW208" s="67"/>
      <c r="BX208" s="67"/>
      <c r="BY208" s="67"/>
      <c r="BZ208" s="67"/>
      <c r="CA208" s="67"/>
      <c r="CB208" s="67"/>
    </row>
    <row r="209" spans="21:80" x14ac:dyDescent="0.2">
      <c r="U209" s="63"/>
      <c r="V209" s="67"/>
      <c r="W209" s="67"/>
      <c r="X209" s="67"/>
      <c r="Y209" s="67"/>
      <c r="Z209" s="67"/>
      <c r="AA209" s="67"/>
      <c r="AB209" s="67"/>
      <c r="AC209" s="67"/>
      <c r="AD209" s="67"/>
      <c r="AE209" s="67"/>
      <c r="AF209" s="67"/>
      <c r="AG209" s="67"/>
      <c r="AH209" s="67"/>
      <c r="AI209" s="67"/>
      <c r="AJ209" s="67"/>
      <c r="AK209" s="67"/>
      <c r="AL209" s="67"/>
      <c r="AM209" s="67"/>
      <c r="AN209" s="67"/>
      <c r="AO209" s="67"/>
      <c r="AP209" s="67"/>
      <c r="AQ209" s="67"/>
      <c r="AR209" s="67"/>
      <c r="AS209" s="67"/>
      <c r="AT209" s="67"/>
      <c r="AU209" s="67"/>
      <c r="AV209" s="67"/>
      <c r="AW209" s="67"/>
      <c r="AX209" s="67"/>
      <c r="AY209" s="67"/>
      <c r="AZ209" s="67"/>
      <c r="BA209" s="67"/>
      <c r="BB209" s="67"/>
      <c r="BC209" s="67"/>
      <c r="BD209" s="67"/>
      <c r="BE209" s="67"/>
      <c r="BF209" s="67"/>
      <c r="BG209" s="67"/>
      <c r="BH209" s="67"/>
      <c r="BI209" s="67"/>
      <c r="BJ209" s="67"/>
      <c r="BK209" s="67"/>
      <c r="BL209" s="67"/>
      <c r="BM209" s="67"/>
      <c r="BN209" s="67"/>
      <c r="BO209" s="67"/>
      <c r="BP209" s="67"/>
      <c r="BQ209" s="67"/>
      <c r="BR209" s="67"/>
      <c r="BS209" s="67"/>
      <c r="BT209" s="67"/>
      <c r="BU209" s="67"/>
      <c r="BV209" s="67"/>
      <c r="BW209" s="67"/>
      <c r="BX209" s="67"/>
      <c r="BY209" s="67"/>
      <c r="BZ209" s="67"/>
      <c r="CA209" s="67"/>
      <c r="CB209" s="67"/>
    </row>
    <row r="210" spans="21:80" x14ac:dyDescent="0.2">
      <c r="U210" s="63"/>
      <c r="V210" s="67"/>
      <c r="W210" s="67"/>
      <c r="X210" s="67"/>
      <c r="Y210" s="67"/>
      <c r="Z210" s="67"/>
      <c r="AA210" s="67"/>
      <c r="AB210" s="67"/>
      <c r="AC210" s="67"/>
      <c r="AD210" s="67"/>
      <c r="AE210" s="67"/>
      <c r="AF210" s="67"/>
      <c r="AG210" s="67"/>
      <c r="AH210" s="67"/>
      <c r="AI210" s="67"/>
      <c r="AJ210" s="67"/>
      <c r="AK210" s="67"/>
      <c r="AL210" s="67"/>
      <c r="AM210" s="67"/>
      <c r="AN210" s="67"/>
      <c r="AO210" s="67"/>
      <c r="AP210" s="67"/>
      <c r="AQ210" s="67"/>
      <c r="AR210" s="67"/>
      <c r="AS210" s="67"/>
      <c r="AT210" s="67"/>
      <c r="AU210" s="67"/>
      <c r="AV210" s="67"/>
      <c r="AW210" s="67"/>
      <c r="AX210" s="67"/>
      <c r="AY210" s="67"/>
      <c r="AZ210" s="67"/>
      <c r="BA210" s="67"/>
      <c r="BB210" s="67"/>
      <c r="BC210" s="67"/>
      <c r="BD210" s="67"/>
      <c r="BE210" s="67"/>
      <c r="BF210" s="67"/>
      <c r="BG210" s="67"/>
      <c r="BH210" s="67"/>
      <c r="BI210" s="67"/>
      <c r="BJ210" s="67"/>
      <c r="BK210" s="67"/>
      <c r="BL210" s="67"/>
      <c r="BM210" s="67"/>
      <c r="BN210" s="67"/>
      <c r="BO210" s="67"/>
      <c r="BP210" s="67"/>
      <c r="BQ210" s="67"/>
      <c r="BR210" s="67"/>
      <c r="BS210" s="67"/>
      <c r="BT210" s="67"/>
      <c r="BU210" s="67"/>
      <c r="BV210" s="67"/>
      <c r="BW210" s="67"/>
      <c r="BX210" s="67"/>
      <c r="BY210" s="67"/>
      <c r="BZ210" s="67"/>
      <c r="CA210" s="67"/>
      <c r="CB210" s="67"/>
    </row>
    <row r="211" spans="21:80" x14ac:dyDescent="0.2">
      <c r="U211" s="63"/>
      <c r="V211" s="67"/>
      <c r="W211" s="67"/>
      <c r="X211" s="67"/>
      <c r="Y211" s="67"/>
      <c r="Z211" s="67"/>
      <c r="AA211" s="67"/>
      <c r="AB211" s="67"/>
      <c r="AC211" s="67"/>
      <c r="AD211" s="67"/>
      <c r="AE211" s="67"/>
      <c r="AF211" s="67"/>
      <c r="AG211" s="67"/>
      <c r="AH211" s="67"/>
      <c r="AI211" s="67"/>
      <c r="AJ211" s="67"/>
      <c r="AK211" s="67"/>
      <c r="AL211" s="67"/>
      <c r="AM211" s="67"/>
      <c r="AN211" s="67"/>
      <c r="AO211" s="67"/>
      <c r="AP211" s="67"/>
      <c r="AQ211" s="67"/>
      <c r="AR211" s="67"/>
      <c r="AS211" s="67"/>
      <c r="AT211" s="67"/>
      <c r="AU211" s="67"/>
      <c r="AV211" s="67"/>
      <c r="AW211" s="67"/>
      <c r="AX211" s="67"/>
      <c r="AY211" s="67"/>
      <c r="AZ211" s="67"/>
      <c r="BA211" s="67"/>
      <c r="BB211" s="67"/>
      <c r="BC211" s="67"/>
      <c r="BD211" s="67"/>
      <c r="BE211" s="67"/>
      <c r="BF211" s="67"/>
      <c r="BG211" s="67"/>
      <c r="BH211" s="67"/>
      <c r="BI211" s="67"/>
      <c r="BJ211" s="67"/>
      <c r="BK211" s="67"/>
      <c r="BL211" s="67"/>
      <c r="BM211" s="67"/>
      <c r="BN211" s="67"/>
      <c r="BO211" s="67"/>
      <c r="BP211" s="67"/>
      <c r="BQ211" s="67"/>
      <c r="BR211" s="67"/>
      <c r="BS211" s="67"/>
      <c r="BT211" s="67"/>
      <c r="BU211" s="67"/>
      <c r="BV211" s="67"/>
      <c r="BW211" s="67"/>
      <c r="BX211" s="67"/>
      <c r="BY211" s="67"/>
      <c r="BZ211" s="67"/>
      <c r="CA211" s="67"/>
      <c r="CB211" s="67"/>
    </row>
    <row r="212" spans="21:80" x14ac:dyDescent="0.2">
      <c r="U212" s="63"/>
      <c r="V212" s="67"/>
      <c r="W212" s="67"/>
      <c r="X212" s="67"/>
      <c r="Y212" s="67"/>
      <c r="Z212" s="67"/>
      <c r="AA212" s="67"/>
      <c r="AB212" s="67"/>
      <c r="AC212" s="67"/>
      <c r="AD212" s="67"/>
      <c r="AE212" s="67"/>
      <c r="AF212" s="67"/>
      <c r="AG212" s="67"/>
      <c r="AH212" s="67"/>
      <c r="AI212" s="67"/>
      <c r="AJ212" s="67"/>
      <c r="AK212" s="67"/>
      <c r="AL212" s="67"/>
      <c r="AM212" s="67"/>
      <c r="AN212" s="67"/>
      <c r="AO212" s="67"/>
      <c r="AP212" s="67"/>
      <c r="AQ212" s="67"/>
      <c r="AR212" s="67"/>
      <c r="AS212" s="67"/>
      <c r="AT212" s="67"/>
      <c r="AU212" s="67"/>
      <c r="AV212" s="67"/>
      <c r="AW212" s="67"/>
      <c r="AX212" s="67"/>
      <c r="AY212" s="67"/>
      <c r="AZ212" s="67"/>
      <c r="BA212" s="67"/>
      <c r="BB212" s="67"/>
      <c r="BC212" s="67"/>
      <c r="BD212" s="67"/>
      <c r="BE212" s="67"/>
      <c r="BF212" s="67"/>
      <c r="BG212" s="67"/>
      <c r="BH212" s="67"/>
      <c r="BI212" s="67"/>
      <c r="BJ212" s="67"/>
      <c r="BK212" s="67"/>
      <c r="BL212" s="67"/>
      <c r="BM212" s="67"/>
      <c r="BN212" s="67"/>
      <c r="BO212" s="67"/>
      <c r="BP212" s="67"/>
      <c r="BQ212" s="67"/>
      <c r="BR212" s="67"/>
      <c r="BS212" s="67"/>
      <c r="BT212" s="67"/>
      <c r="BU212" s="67"/>
      <c r="BV212" s="67"/>
      <c r="BW212" s="67"/>
      <c r="BX212" s="67"/>
      <c r="BY212" s="67"/>
      <c r="BZ212" s="67"/>
      <c r="CA212" s="67"/>
      <c r="CB212" s="67"/>
    </row>
    <row r="213" spans="21:80" x14ac:dyDescent="0.2">
      <c r="U213" s="63"/>
      <c r="V213" s="67"/>
      <c r="W213" s="67"/>
      <c r="X213" s="67"/>
      <c r="Y213" s="67"/>
      <c r="Z213" s="67"/>
      <c r="AA213" s="67"/>
      <c r="AB213" s="67"/>
      <c r="AC213" s="67"/>
      <c r="AD213" s="67"/>
      <c r="AE213" s="67"/>
      <c r="AF213" s="67"/>
      <c r="AG213" s="67"/>
      <c r="AH213" s="67"/>
      <c r="AI213" s="67"/>
      <c r="AJ213" s="67"/>
      <c r="AK213" s="67"/>
      <c r="AL213" s="67"/>
      <c r="AM213" s="67"/>
      <c r="AN213" s="67"/>
      <c r="AO213" s="67"/>
      <c r="AP213" s="67"/>
      <c r="AQ213" s="67"/>
      <c r="AR213" s="67"/>
      <c r="AS213" s="67"/>
      <c r="AT213" s="67"/>
      <c r="AU213" s="67"/>
      <c r="AV213" s="67"/>
      <c r="AW213" s="67"/>
      <c r="AX213" s="67"/>
      <c r="AY213" s="67"/>
      <c r="AZ213" s="67"/>
      <c r="BA213" s="67"/>
      <c r="BB213" s="67"/>
      <c r="BC213" s="67"/>
      <c r="BD213" s="67"/>
      <c r="BE213" s="67"/>
      <c r="BF213" s="67"/>
      <c r="BG213" s="67"/>
      <c r="BH213" s="67"/>
      <c r="BI213" s="67"/>
      <c r="BJ213" s="67"/>
      <c r="BK213" s="67"/>
      <c r="BL213" s="67"/>
      <c r="BM213" s="67"/>
      <c r="BN213" s="67"/>
      <c r="BO213" s="67"/>
      <c r="BP213" s="67"/>
      <c r="BQ213" s="67"/>
      <c r="BR213" s="67"/>
      <c r="BS213" s="67"/>
      <c r="BT213" s="67"/>
      <c r="BU213" s="67"/>
      <c r="BV213" s="67"/>
      <c r="BW213" s="67"/>
      <c r="BX213" s="67"/>
      <c r="BY213" s="67"/>
      <c r="BZ213" s="67"/>
      <c r="CA213" s="67"/>
      <c r="CB213" s="67"/>
    </row>
    <row r="214" spans="21:80" x14ac:dyDescent="0.2">
      <c r="U214" s="63"/>
      <c r="V214" s="67"/>
      <c r="W214" s="67"/>
      <c r="X214" s="67"/>
      <c r="Y214" s="67"/>
      <c r="Z214" s="67"/>
      <c r="AA214" s="67"/>
      <c r="AB214" s="67"/>
      <c r="AC214" s="67"/>
      <c r="AD214" s="67"/>
      <c r="AE214" s="67"/>
      <c r="AF214" s="67"/>
      <c r="AG214" s="67"/>
      <c r="AH214" s="67"/>
      <c r="AI214" s="67"/>
      <c r="AJ214" s="67"/>
      <c r="AK214" s="67"/>
      <c r="AL214" s="67"/>
      <c r="AM214" s="67"/>
      <c r="AN214" s="67"/>
      <c r="AO214" s="67"/>
      <c r="AP214" s="67"/>
      <c r="AQ214" s="67"/>
      <c r="AR214" s="67"/>
      <c r="AS214" s="67"/>
      <c r="AT214" s="67"/>
      <c r="AU214" s="67"/>
      <c r="AV214" s="67"/>
      <c r="AW214" s="67"/>
      <c r="AX214" s="67"/>
      <c r="AY214" s="67"/>
      <c r="AZ214" s="67"/>
      <c r="BA214" s="67"/>
      <c r="BB214" s="67"/>
      <c r="BC214" s="67"/>
      <c r="BD214" s="67"/>
      <c r="BE214" s="67"/>
      <c r="BF214" s="67"/>
      <c r="BG214" s="67"/>
      <c r="BH214" s="67"/>
      <c r="BI214" s="67"/>
      <c r="BJ214" s="67"/>
      <c r="BK214" s="67"/>
      <c r="BL214" s="67"/>
      <c r="BM214" s="67"/>
      <c r="BN214" s="67"/>
      <c r="BO214" s="67"/>
      <c r="BP214" s="67"/>
      <c r="BQ214" s="67"/>
      <c r="BR214" s="67"/>
      <c r="BS214" s="67"/>
      <c r="BT214" s="67"/>
      <c r="BU214" s="67"/>
      <c r="BV214" s="67"/>
      <c r="BW214" s="67"/>
      <c r="BX214" s="67"/>
      <c r="BY214" s="67"/>
      <c r="BZ214" s="67"/>
      <c r="CA214" s="67"/>
      <c r="CB214" s="67"/>
    </row>
    <row r="215" spans="21:80" x14ac:dyDescent="0.2">
      <c r="U215" s="63"/>
      <c r="V215" s="67"/>
      <c r="W215" s="67"/>
      <c r="X215" s="67"/>
      <c r="Y215" s="67"/>
      <c r="Z215" s="67"/>
      <c r="AA215" s="67"/>
      <c r="AB215" s="67"/>
      <c r="AC215" s="67"/>
      <c r="AD215" s="67"/>
      <c r="AE215" s="67"/>
      <c r="AF215" s="67"/>
      <c r="AG215" s="67"/>
      <c r="AH215" s="67"/>
      <c r="AI215" s="67"/>
      <c r="AJ215" s="67"/>
      <c r="AK215" s="67"/>
      <c r="AL215" s="67"/>
      <c r="AM215" s="67"/>
      <c r="AN215" s="67"/>
      <c r="AO215" s="67"/>
      <c r="AP215" s="67"/>
      <c r="AQ215" s="67"/>
      <c r="AR215" s="67"/>
      <c r="AS215" s="67"/>
      <c r="AT215" s="67"/>
      <c r="AU215" s="67"/>
      <c r="AV215" s="67"/>
      <c r="AW215" s="67"/>
      <c r="AX215" s="67"/>
      <c r="AY215" s="67"/>
      <c r="AZ215" s="67"/>
      <c r="BA215" s="67"/>
      <c r="BB215" s="67"/>
      <c r="BC215" s="67"/>
      <c r="BD215" s="67"/>
      <c r="BE215" s="67"/>
      <c r="BF215" s="67"/>
      <c r="BG215" s="67"/>
      <c r="BH215" s="67"/>
      <c r="BI215" s="67"/>
      <c r="BJ215" s="67"/>
      <c r="BK215" s="67"/>
      <c r="BL215" s="67"/>
      <c r="BM215" s="67"/>
      <c r="BN215" s="67"/>
      <c r="BO215" s="67"/>
      <c r="BP215" s="67"/>
      <c r="BQ215" s="67"/>
      <c r="BR215" s="67"/>
      <c r="BS215" s="67"/>
      <c r="BT215" s="67"/>
      <c r="BU215" s="67"/>
      <c r="BV215" s="67"/>
      <c r="BW215" s="67"/>
      <c r="BX215" s="67"/>
      <c r="BY215" s="67"/>
      <c r="BZ215" s="67"/>
      <c r="CA215" s="67"/>
      <c r="CB215" s="67"/>
    </row>
    <row r="216" spans="21:80" x14ac:dyDescent="0.2">
      <c r="U216" s="63"/>
      <c r="V216" s="67"/>
      <c r="W216" s="67"/>
      <c r="X216" s="67"/>
      <c r="Y216" s="67"/>
      <c r="Z216" s="67"/>
      <c r="AA216" s="67"/>
      <c r="AB216" s="67"/>
      <c r="AC216" s="67"/>
      <c r="AD216" s="67"/>
      <c r="AE216" s="67"/>
      <c r="AF216" s="67"/>
      <c r="AG216" s="67"/>
      <c r="AH216" s="67"/>
      <c r="AI216" s="67"/>
      <c r="AJ216" s="67"/>
      <c r="AK216" s="67"/>
      <c r="AL216" s="67"/>
      <c r="AM216" s="67"/>
      <c r="AN216" s="67"/>
      <c r="AO216" s="67"/>
      <c r="AP216" s="67"/>
      <c r="AQ216" s="67"/>
      <c r="AR216" s="67"/>
      <c r="AS216" s="67"/>
      <c r="AT216" s="67"/>
      <c r="AU216" s="67"/>
      <c r="AV216" s="67"/>
      <c r="AW216" s="67"/>
      <c r="AX216" s="67"/>
      <c r="AY216" s="67"/>
      <c r="AZ216" s="67"/>
      <c r="BA216" s="67"/>
      <c r="BB216" s="67"/>
      <c r="BC216" s="67"/>
      <c r="BD216" s="67"/>
      <c r="BE216" s="67"/>
      <c r="BF216" s="67"/>
      <c r="BG216" s="67"/>
      <c r="BH216" s="67"/>
      <c r="BI216" s="67"/>
      <c r="BJ216" s="67"/>
      <c r="BK216" s="67"/>
      <c r="BL216" s="67"/>
      <c r="BM216" s="67"/>
      <c r="BN216" s="67"/>
      <c r="BO216" s="67"/>
      <c r="BP216" s="67"/>
      <c r="BQ216" s="67"/>
      <c r="BR216" s="67"/>
      <c r="BS216" s="67"/>
      <c r="BT216" s="67"/>
      <c r="BU216" s="67"/>
      <c r="BV216" s="67"/>
      <c r="BW216" s="67"/>
      <c r="BX216" s="67"/>
      <c r="BY216" s="67"/>
      <c r="BZ216" s="67"/>
      <c r="CA216" s="67"/>
      <c r="CB216" s="67"/>
    </row>
    <row r="217" spans="21:80" x14ac:dyDescent="0.2">
      <c r="U217" s="63"/>
      <c r="V217" s="67"/>
      <c r="W217" s="67"/>
      <c r="X217" s="67"/>
      <c r="Y217" s="67"/>
      <c r="Z217" s="67"/>
      <c r="AA217" s="67"/>
      <c r="AB217" s="67"/>
      <c r="AC217" s="67"/>
      <c r="AD217" s="67"/>
      <c r="AE217" s="67"/>
      <c r="AF217" s="67"/>
      <c r="AG217" s="67"/>
      <c r="AH217" s="67"/>
      <c r="AI217" s="67"/>
      <c r="AJ217" s="67"/>
      <c r="AK217" s="67"/>
      <c r="AL217" s="67"/>
      <c r="AM217" s="67"/>
      <c r="AN217" s="67"/>
      <c r="AO217" s="67"/>
      <c r="AP217" s="67"/>
      <c r="AQ217" s="67"/>
      <c r="AR217" s="67"/>
      <c r="AS217" s="67"/>
      <c r="AT217" s="67"/>
      <c r="AU217" s="67"/>
      <c r="AV217" s="67"/>
      <c r="AW217" s="67"/>
      <c r="AX217" s="67"/>
      <c r="AY217" s="67"/>
      <c r="AZ217" s="67"/>
      <c r="BA217" s="67"/>
      <c r="BB217" s="67"/>
      <c r="BC217" s="67"/>
      <c r="BD217" s="67"/>
      <c r="BE217" s="67"/>
      <c r="BF217" s="67"/>
      <c r="BG217" s="67"/>
      <c r="BH217" s="67"/>
      <c r="BI217" s="67"/>
      <c r="BJ217" s="67"/>
      <c r="BK217" s="67"/>
      <c r="BL217" s="67"/>
      <c r="BM217" s="67"/>
      <c r="BN217" s="67"/>
      <c r="BO217" s="67"/>
      <c r="BP217" s="67"/>
      <c r="BQ217" s="67"/>
      <c r="BR217" s="67"/>
      <c r="BS217" s="67"/>
      <c r="BT217" s="67"/>
      <c r="BU217" s="67"/>
      <c r="BV217" s="67"/>
      <c r="BW217" s="67"/>
      <c r="BX217" s="67"/>
      <c r="BY217" s="67"/>
      <c r="BZ217" s="67"/>
      <c r="CA217" s="67"/>
      <c r="CB217" s="67"/>
    </row>
    <row r="218" spans="21:80" x14ac:dyDescent="0.2">
      <c r="U218" s="63"/>
      <c r="V218" s="67"/>
      <c r="W218" s="67"/>
      <c r="X218" s="67"/>
      <c r="Y218" s="67"/>
      <c r="Z218" s="67"/>
      <c r="AA218" s="67"/>
      <c r="AB218" s="67"/>
      <c r="AC218" s="67"/>
      <c r="AD218" s="67"/>
      <c r="AE218" s="67"/>
      <c r="AF218" s="67"/>
      <c r="AG218" s="67"/>
      <c r="AH218" s="67"/>
      <c r="AI218" s="67"/>
      <c r="AJ218" s="67"/>
      <c r="AK218" s="67"/>
      <c r="AL218" s="67"/>
      <c r="AM218" s="67"/>
      <c r="AN218" s="67"/>
      <c r="AO218" s="67"/>
      <c r="AP218" s="67"/>
      <c r="AQ218" s="67"/>
      <c r="AR218" s="67"/>
      <c r="AS218" s="67"/>
      <c r="AT218" s="67"/>
      <c r="AU218" s="67"/>
      <c r="AV218" s="67"/>
      <c r="AW218" s="67"/>
      <c r="AX218" s="67"/>
      <c r="AY218" s="67"/>
      <c r="AZ218" s="67"/>
      <c r="BA218" s="67"/>
      <c r="BB218" s="67"/>
      <c r="BC218" s="67"/>
      <c r="BD218" s="67"/>
      <c r="BE218" s="67"/>
      <c r="BF218" s="67"/>
      <c r="BG218" s="67"/>
      <c r="BH218" s="67"/>
      <c r="BI218" s="67"/>
      <c r="BJ218" s="67"/>
      <c r="BK218" s="67"/>
      <c r="BL218" s="67"/>
      <c r="BM218" s="67"/>
      <c r="BN218" s="67"/>
      <c r="BO218" s="67"/>
      <c r="BP218" s="67"/>
      <c r="BQ218" s="67"/>
      <c r="BR218" s="67"/>
      <c r="BS218" s="67"/>
      <c r="BT218" s="67"/>
      <c r="BU218" s="67"/>
      <c r="BV218" s="67"/>
      <c r="BW218" s="67"/>
      <c r="BX218" s="67"/>
      <c r="BY218" s="67"/>
      <c r="BZ218" s="67"/>
      <c r="CA218" s="67"/>
      <c r="CB218" s="67"/>
    </row>
    <row r="219" spans="21:80" x14ac:dyDescent="0.2">
      <c r="U219" s="63"/>
      <c r="V219" s="67"/>
      <c r="W219" s="67"/>
      <c r="X219" s="67"/>
      <c r="Y219" s="67"/>
      <c r="Z219" s="67"/>
      <c r="AA219" s="67"/>
      <c r="AB219" s="67"/>
      <c r="AC219" s="67"/>
      <c r="AD219" s="67"/>
      <c r="AE219" s="67"/>
      <c r="AF219" s="67"/>
      <c r="AG219" s="67"/>
      <c r="AH219" s="67"/>
      <c r="AI219" s="67"/>
      <c r="AJ219" s="67"/>
      <c r="AK219" s="67"/>
      <c r="AL219" s="67"/>
      <c r="AM219" s="67"/>
      <c r="AN219" s="67"/>
      <c r="AO219" s="67"/>
      <c r="AP219" s="67"/>
      <c r="AQ219" s="67"/>
      <c r="AR219" s="67"/>
      <c r="AS219" s="67"/>
      <c r="AT219" s="67"/>
      <c r="AU219" s="67"/>
      <c r="AV219" s="67"/>
      <c r="AW219" s="67"/>
      <c r="AX219" s="67"/>
      <c r="AY219" s="67"/>
      <c r="AZ219" s="67"/>
      <c r="BA219" s="67"/>
      <c r="BB219" s="67"/>
      <c r="BC219" s="67"/>
      <c r="BD219" s="67"/>
      <c r="BE219" s="67"/>
      <c r="BF219" s="67"/>
      <c r="BG219" s="67"/>
      <c r="BH219" s="67"/>
      <c r="BI219" s="67"/>
      <c r="BJ219" s="67"/>
      <c r="BK219" s="67"/>
      <c r="BL219" s="67"/>
      <c r="BM219" s="67"/>
      <c r="BN219" s="67"/>
      <c r="BO219" s="67"/>
      <c r="BP219" s="67"/>
      <c r="BQ219" s="67"/>
      <c r="BR219" s="67"/>
      <c r="BS219" s="67"/>
      <c r="BT219" s="67"/>
      <c r="BU219" s="67"/>
      <c r="BV219" s="67"/>
      <c r="BW219" s="67"/>
      <c r="BX219" s="67"/>
      <c r="BY219" s="67"/>
      <c r="BZ219" s="67"/>
      <c r="CA219" s="67"/>
      <c r="CB219" s="67"/>
    </row>
    <row r="220" spans="21:80" x14ac:dyDescent="0.2">
      <c r="U220" s="63"/>
      <c r="V220" s="67"/>
      <c r="W220" s="67"/>
      <c r="X220" s="67"/>
      <c r="Y220" s="67"/>
      <c r="Z220" s="67"/>
      <c r="AA220" s="67"/>
      <c r="AB220" s="67"/>
      <c r="AC220" s="67"/>
      <c r="AD220" s="67"/>
      <c r="AE220" s="67"/>
      <c r="AF220" s="67"/>
      <c r="AG220" s="67"/>
      <c r="AH220" s="67"/>
      <c r="AI220" s="67"/>
      <c r="AJ220" s="67"/>
      <c r="AK220" s="67"/>
      <c r="AL220" s="67"/>
      <c r="AM220" s="67"/>
      <c r="AN220" s="67"/>
      <c r="AO220" s="67"/>
      <c r="AP220" s="67"/>
      <c r="AQ220" s="67"/>
      <c r="AR220" s="67"/>
      <c r="AS220" s="67"/>
      <c r="AT220" s="67"/>
      <c r="AU220" s="67"/>
      <c r="AV220" s="67"/>
      <c r="AW220" s="67"/>
      <c r="AX220" s="67"/>
      <c r="AY220" s="67"/>
      <c r="AZ220" s="67"/>
      <c r="BA220" s="67"/>
      <c r="BB220" s="67"/>
      <c r="BC220" s="67"/>
      <c r="BD220" s="67"/>
      <c r="BE220" s="67"/>
      <c r="BF220" s="67"/>
      <c r="BG220" s="67"/>
      <c r="BH220" s="67"/>
      <c r="BI220" s="67"/>
      <c r="BJ220" s="67"/>
      <c r="BK220" s="67"/>
      <c r="BL220" s="67"/>
      <c r="BM220" s="67"/>
      <c r="BN220" s="67"/>
      <c r="BO220" s="67"/>
      <c r="BP220" s="67"/>
      <c r="BQ220" s="67"/>
      <c r="BR220" s="67"/>
      <c r="BS220" s="67"/>
      <c r="BT220" s="67"/>
      <c r="BU220" s="67"/>
      <c r="BV220" s="67"/>
      <c r="BW220" s="67"/>
      <c r="BX220" s="67"/>
      <c r="BY220" s="67"/>
      <c r="BZ220" s="67"/>
      <c r="CA220" s="67"/>
      <c r="CB220" s="67"/>
    </row>
    <row r="221" spans="21:80" x14ac:dyDescent="0.2">
      <c r="U221" s="63"/>
      <c r="V221" s="67"/>
      <c r="W221" s="67"/>
      <c r="X221" s="67"/>
      <c r="Y221" s="67"/>
      <c r="Z221" s="67"/>
      <c r="AA221" s="67"/>
      <c r="AB221" s="67"/>
      <c r="AC221" s="67"/>
      <c r="AD221" s="67"/>
      <c r="AE221" s="67"/>
      <c r="AF221" s="67"/>
      <c r="AG221" s="67"/>
      <c r="AH221" s="67"/>
      <c r="AI221" s="67"/>
      <c r="AJ221" s="67"/>
      <c r="AK221" s="67"/>
      <c r="AL221" s="67"/>
      <c r="AM221" s="67"/>
      <c r="AN221" s="67"/>
      <c r="AO221" s="67"/>
      <c r="AP221" s="67"/>
      <c r="AQ221" s="67"/>
      <c r="AR221" s="67"/>
      <c r="AS221" s="67"/>
      <c r="AT221" s="67"/>
      <c r="AU221" s="67"/>
      <c r="AV221" s="67"/>
      <c r="AW221" s="67"/>
      <c r="AX221" s="67"/>
      <c r="AY221" s="67"/>
      <c r="AZ221" s="67"/>
      <c r="BA221" s="67"/>
      <c r="BB221" s="67"/>
      <c r="BC221" s="67"/>
      <c r="BD221" s="67"/>
      <c r="BE221" s="67"/>
      <c r="BF221" s="67"/>
      <c r="BG221" s="67"/>
      <c r="BH221" s="67"/>
      <c r="BI221" s="67"/>
      <c r="BJ221" s="67"/>
      <c r="BK221" s="67"/>
      <c r="BL221" s="67"/>
      <c r="BM221" s="67"/>
      <c r="BN221" s="67"/>
      <c r="BO221" s="67"/>
      <c r="BP221" s="67"/>
      <c r="BQ221" s="67"/>
      <c r="BR221" s="67"/>
      <c r="BS221" s="67"/>
      <c r="BT221" s="67"/>
      <c r="BU221" s="67"/>
      <c r="BV221" s="67"/>
      <c r="BW221" s="67"/>
      <c r="BX221" s="67"/>
      <c r="BY221" s="67"/>
      <c r="BZ221" s="67"/>
      <c r="CA221" s="67"/>
      <c r="CB221" s="67"/>
    </row>
    <row r="222" spans="21:80" x14ac:dyDescent="0.2">
      <c r="U222" s="63"/>
      <c r="V222" s="67"/>
      <c r="W222" s="67"/>
      <c r="X222" s="67"/>
      <c r="Y222" s="67"/>
      <c r="Z222" s="67"/>
      <c r="AA222" s="67"/>
      <c r="AB222" s="67"/>
      <c r="AC222" s="67"/>
      <c r="AD222" s="67"/>
      <c r="AE222" s="67"/>
      <c r="AF222" s="67"/>
      <c r="AG222" s="67"/>
      <c r="AH222" s="67"/>
      <c r="AI222" s="67"/>
      <c r="AJ222" s="67"/>
      <c r="AK222" s="67"/>
      <c r="AL222" s="67"/>
      <c r="AM222" s="67"/>
      <c r="AN222" s="67"/>
      <c r="AO222" s="67"/>
      <c r="AP222" s="67"/>
      <c r="AQ222" s="67"/>
      <c r="AR222" s="67"/>
      <c r="AS222" s="67"/>
      <c r="AT222" s="67"/>
      <c r="AU222" s="67"/>
      <c r="AV222" s="67"/>
      <c r="AW222" s="67"/>
      <c r="AX222" s="67"/>
      <c r="AY222" s="67"/>
      <c r="AZ222" s="67"/>
      <c r="BA222" s="67"/>
      <c r="BB222" s="67"/>
      <c r="BC222" s="67"/>
      <c r="BD222" s="67"/>
      <c r="BE222" s="67"/>
      <c r="BF222" s="67"/>
      <c r="BG222" s="67"/>
      <c r="BH222" s="67"/>
      <c r="BI222" s="67"/>
      <c r="BJ222" s="67"/>
      <c r="BK222" s="67"/>
      <c r="BL222" s="67"/>
      <c r="BM222" s="67"/>
      <c r="BN222" s="67"/>
      <c r="BO222" s="67"/>
      <c r="BP222" s="67"/>
      <c r="BQ222" s="67"/>
      <c r="BR222" s="67"/>
      <c r="BS222" s="67"/>
      <c r="BT222" s="67"/>
      <c r="BU222" s="67"/>
      <c r="BV222" s="67"/>
      <c r="BW222" s="67"/>
      <c r="BX222" s="67"/>
      <c r="BY222" s="67"/>
      <c r="BZ222" s="67"/>
      <c r="CA222" s="67"/>
      <c r="CB222" s="67"/>
    </row>
    <row r="223" spans="21:80" x14ac:dyDescent="0.2">
      <c r="U223" s="63"/>
      <c r="V223" s="67"/>
      <c r="W223" s="67"/>
      <c r="X223" s="67"/>
      <c r="Y223" s="67"/>
      <c r="Z223" s="67"/>
      <c r="AA223" s="67"/>
      <c r="AB223" s="67"/>
      <c r="AC223" s="67"/>
      <c r="AD223" s="67"/>
      <c r="AE223" s="67"/>
      <c r="AF223" s="67"/>
      <c r="AG223" s="67"/>
      <c r="AH223" s="67"/>
      <c r="AI223" s="67"/>
      <c r="AJ223" s="67"/>
      <c r="AK223" s="67"/>
      <c r="AL223" s="67"/>
      <c r="AM223" s="67"/>
      <c r="AN223" s="67"/>
      <c r="AO223" s="67"/>
      <c r="AP223" s="67"/>
      <c r="AQ223" s="67"/>
      <c r="AR223" s="67"/>
      <c r="AS223" s="67"/>
      <c r="AT223" s="67"/>
      <c r="AU223" s="67"/>
      <c r="AV223" s="67"/>
      <c r="AW223" s="67"/>
      <c r="AX223" s="67"/>
      <c r="AY223" s="67"/>
      <c r="AZ223" s="67"/>
      <c r="BA223" s="67"/>
      <c r="BB223" s="67"/>
      <c r="BC223" s="67"/>
      <c r="BD223" s="67"/>
      <c r="BE223" s="67"/>
      <c r="BF223" s="67"/>
      <c r="BG223" s="67"/>
      <c r="BH223" s="67"/>
      <c r="BI223" s="67"/>
      <c r="BJ223" s="67"/>
      <c r="BK223" s="67"/>
      <c r="BL223" s="67"/>
      <c r="BM223" s="67"/>
      <c r="BN223" s="67"/>
      <c r="BO223" s="67"/>
      <c r="BP223" s="67"/>
      <c r="BQ223" s="67"/>
      <c r="BR223" s="67"/>
      <c r="BS223" s="67"/>
      <c r="BT223" s="67"/>
      <c r="BU223" s="67"/>
      <c r="BV223" s="67"/>
      <c r="BW223" s="67"/>
      <c r="BX223" s="67"/>
      <c r="BY223" s="67"/>
      <c r="BZ223" s="67"/>
      <c r="CA223" s="67"/>
      <c r="CB223" s="67"/>
    </row>
    <row r="224" spans="21:80" x14ac:dyDescent="0.2">
      <c r="U224" s="63"/>
      <c r="V224" s="67"/>
      <c r="W224" s="67"/>
      <c r="X224" s="67"/>
      <c r="Y224" s="67"/>
      <c r="Z224" s="67"/>
      <c r="AA224" s="67"/>
      <c r="AB224" s="67"/>
      <c r="AC224" s="67"/>
      <c r="AD224" s="67"/>
      <c r="AE224" s="67"/>
      <c r="AF224" s="67"/>
      <c r="AG224" s="67"/>
      <c r="AH224" s="67"/>
      <c r="AI224" s="67"/>
      <c r="AJ224" s="67"/>
      <c r="AK224" s="67"/>
      <c r="AL224" s="67"/>
      <c r="AM224" s="67"/>
      <c r="AN224" s="67"/>
      <c r="AO224" s="67"/>
      <c r="AP224" s="67"/>
      <c r="AQ224" s="67"/>
      <c r="AR224" s="67"/>
      <c r="AS224" s="67"/>
      <c r="AT224" s="67"/>
      <c r="AU224" s="67"/>
      <c r="AV224" s="67"/>
      <c r="AW224" s="67"/>
      <c r="AX224" s="67"/>
      <c r="AY224" s="67"/>
      <c r="AZ224" s="67"/>
      <c r="BA224" s="67"/>
      <c r="BB224" s="67"/>
      <c r="BC224" s="67"/>
      <c r="BD224" s="67"/>
      <c r="BE224" s="67"/>
      <c r="BF224" s="67"/>
      <c r="BG224" s="67"/>
      <c r="BH224" s="67"/>
      <c r="BI224" s="67"/>
      <c r="BJ224" s="67"/>
      <c r="BK224" s="67"/>
      <c r="BL224" s="67"/>
      <c r="BM224" s="67"/>
      <c r="BN224" s="67"/>
      <c r="BO224" s="67"/>
      <c r="BP224" s="67"/>
      <c r="BQ224" s="67"/>
      <c r="BR224" s="67"/>
      <c r="BS224" s="67"/>
      <c r="BT224" s="67"/>
      <c r="BU224" s="67"/>
      <c r="BV224" s="67"/>
      <c r="BW224" s="67"/>
      <c r="BX224" s="67"/>
      <c r="BY224" s="67"/>
      <c r="BZ224" s="67"/>
      <c r="CA224" s="67"/>
      <c r="CB224" s="67"/>
    </row>
    <row r="225" spans="21:80" x14ac:dyDescent="0.2">
      <c r="U225" s="63"/>
      <c r="V225" s="67"/>
      <c r="W225" s="67"/>
      <c r="X225" s="67"/>
      <c r="Y225" s="67"/>
      <c r="Z225" s="67"/>
      <c r="AA225" s="67"/>
      <c r="AB225" s="67"/>
      <c r="AC225" s="67"/>
      <c r="AD225" s="67"/>
      <c r="AE225" s="67"/>
      <c r="AF225" s="67"/>
      <c r="AG225" s="67"/>
      <c r="AH225" s="67"/>
      <c r="AI225" s="67"/>
      <c r="AJ225" s="67"/>
      <c r="AK225" s="67"/>
      <c r="AL225" s="67"/>
      <c r="AM225" s="67"/>
      <c r="AN225" s="67"/>
      <c r="AO225" s="67"/>
      <c r="AP225" s="67"/>
      <c r="AQ225" s="67"/>
      <c r="AR225" s="67"/>
      <c r="AS225" s="67"/>
      <c r="AT225" s="67"/>
      <c r="AU225" s="67"/>
      <c r="AV225" s="67"/>
      <c r="AW225" s="67"/>
      <c r="AX225" s="67"/>
      <c r="AY225" s="67"/>
      <c r="AZ225" s="67"/>
      <c r="BA225" s="67"/>
      <c r="BB225" s="67"/>
      <c r="BC225" s="67"/>
      <c r="BD225" s="67"/>
      <c r="BE225" s="67"/>
      <c r="BF225" s="67"/>
      <c r="BG225" s="67"/>
      <c r="BH225" s="67"/>
      <c r="BI225" s="67"/>
      <c r="BJ225" s="67"/>
      <c r="BK225" s="67"/>
      <c r="BL225" s="67"/>
      <c r="BM225" s="67"/>
      <c r="BN225" s="67"/>
      <c r="BO225" s="67"/>
      <c r="BP225" s="67"/>
      <c r="BQ225" s="67"/>
      <c r="BR225" s="67"/>
      <c r="BS225" s="67"/>
      <c r="BT225" s="67"/>
      <c r="BU225" s="67"/>
      <c r="BV225" s="67"/>
      <c r="BW225" s="67"/>
      <c r="BX225" s="67"/>
      <c r="BY225" s="67"/>
      <c r="BZ225" s="67"/>
      <c r="CA225" s="67"/>
      <c r="CB225" s="67"/>
    </row>
    <row r="226" spans="21:80" x14ac:dyDescent="0.2">
      <c r="U226" s="63"/>
      <c r="V226" s="67"/>
      <c r="W226" s="67"/>
      <c r="X226" s="67"/>
      <c r="Y226" s="67"/>
      <c r="Z226" s="67"/>
      <c r="AA226" s="67"/>
      <c r="AB226" s="67"/>
      <c r="AC226" s="67"/>
      <c r="AD226" s="67"/>
      <c r="AE226" s="67"/>
      <c r="AF226" s="67"/>
      <c r="AG226" s="67"/>
      <c r="AH226" s="67"/>
      <c r="AI226" s="67"/>
      <c r="AJ226" s="67"/>
      <c r="AK226" s="67"/>
      <c r="AL226" s="67"/>
      <c r="AM226" s="67"/>
      <c r="AN226" s="67"/>
      <c r="AO226" s="67"/>
      <c r="AP226" s="67"/>
      <c r="AQ226" s="67"/>
      <c r="AR226" s="67"/>
      <c r="AS226" s="67"/>
      <c r="AT226" s="67"/>
      <c r="AU226" s="67"/>
      <c r="AV226" s="67"/>
      <c r="AW226" s="67"/>
      <c r="AX226" s="67"/>
      <c r="AY226" s="67"/>
      <c r="AZ226" s="67"/>
      <c r="BA226" s="67"/>
      <c r="BB226" s="67"/>
      <c r="BC226" s="67"/>
      <c r="BD226" s="67"/>
      <c r="BE226" s="67"/>
      <c r="BF226" s="67"/>
      <c r="BG226" s="67"/>
      <c r="BH226" s="67"/>
      <c r="BI226" s="67"/>
      <c r="BJ226" s="67"/>
      <c r="BK226" s="67"/>
      <c r="BL226" s="67"/>
      <c r="BM226" s="67"/>
      <c r="BN226" s="67"/>
      <c r="BO226" s="67"/>
      <c r="BP226" s="67"/>
      <c r="BQ226" s="67"/>
      <c r="BR226" s="67"/>
      <c r="BS226" s="67"/>
      <c r="BT226" s="67"/>
      <c r="BU226" s="67"/>
      <c r="BV226" s="67"/>
      <c r="BW226" s="67"/>
      <c r="BX226" s="67"/>
      <c r="BY226" s="67"/>
      <c r="BZ226" s="67"/>
      <c r="CA226" s="67"/>
      <c r="CB226" s="67"/>
    </row>
    <row r="227" spans="21:80" x14ac:dyDescent="0.2">
      <c r="U227" s="63"/>
      <c r="V227" s="67"/>
      <c r="W227" s="67"/>
      <c r="X227" s="67"/>
      <c r="Y227" s="67"/>
      <c r="Z227" s="67"/>
      <c r="AA227" s="67"/>
      <c r="AB227" s="67"/>
      <c r="AC227" s="67"/>
      <c r="AD227" s="67"/>
      <c r="AE227" s="67"/>
      <c r="AF227" s="67"/>
      <c r="AG227" s="67"/>
      <c r="AH227" s="67"/>
      <c r="AI227" s="67"/>
      <c r="AJ227" s="67"/>
      <c r="AK227" s="67"/>
      <c r="AL227" s="67"/>
      <c r="AM227" s="67"/>
      <c r="AN227" s="67"/>
      <c r="AO227" s="67"/>
      <c r="AP227" s="67"/>
      <c r="AQ227" s="67"/>
      <c r="AR227" s="67"/>
      <c r="AS227" s="67"/>
      <c r="AT227" s="67"/>
      <c r="AU227" s="67"/>
      <c r="AV227" s="67"/>
      <c r="AW227" s="67"/>
      <c r="AX227" s="67"/>
      <c r="AY227" s="67"/>
      <c r="AZ227" s="67"/>
      <c r="BA227" s="67"/>
      <c r="BB227" s="67"/>
      <c r="BC227" s="67"/>
      <c r="BD227" s="67"/>
      <c r="BE227" s="67"/>
      <c r="BF227" s="67"/>
      <c r="BG227" s="67"/>
      <c r="BH227" s="67"/>
      <c r="BI227" s="67"/>
      <c r="BJ227" s="67"/>
      <c r="BK227" s="67"/>
      <c r="BL227" s="67"/>
      <c r="BM227" s="67"/>
      <c r="BN227" s="67"/>
      <c r="BO227" s="67"/>
      <c r="BP227" s="67"/>
      <c r="BQ227" s="67"/>
      <c r="BR227" s="67"/>
      <c r="BS227" s="67"/>
      <c r="BT227" s="67"/>
      <c r="BU227" s="67"/>
      <c r="BV227" s="67"/>
      <c r="BW227" s="67"/>
      <c r="BX227" s="67"/>
      <c r="BY227" s="67"/>
      <c r="BZ227" s="67"/>
      <c r="CA227" s="67"/>
      <c r="CB227" s="67"/>
    </row>
    <row r="228" spans="21:80" x14ac:dyDescent="0.2">
      <c r="U228" s="63"/>
      <c r="V228" s="67"/>
      <c r="W228" s="67"/>
      <c r="X228" s="67"/>
      <c r="Y228" s="67"/>
      <c r="Z228" s="67"/>
      <c r="AA228" s="67"/>
      <c r="AB228" s="67"/>
      <c r="AC228" s="67"/>
      <c r="AD228" s="67"/>
      <c r="AE228" s="67"/>
      <c r="AF228" s="67"/>
      <c r="AG228" s="67"/>
      <c r="AH228" s="67"/>
      <c r="AI228" s="67"/>
      <c r="AJ228" s="67"/>
      <c r="AK228" s="67"/>
      <c r="AL228" s="67"/>
      <c r="AM228" s="67"/>
      <c r="AN228" s="67"/>
      <c r="AO228" s="67"/>
      <c r="AP228" s="67"/>
      <c r="AQ228" s="67"/>
      <c r="AR228" s="67"/>
      <c r="AS228" s="67"/>
      <c r="AT228" s="67"/>
      <c r="AU228" s="67"/>
      <c r="AV228" s="67"/>
      <c r="AW228" s="67"/>
      <c r="AX228" s="67"/>
      <c r="AY228" s="67"/>
      <c r="AZ228" s="67"/>
      <c r="BA228" s="67"/>
      <c r="BB228" s="67"/>
      <c r="BC228" s="67"/>
      <c r="BD228" s="67"/>
      <c r="BE228" s="67"/>
      <c r="BF228" s="67"/>
      <c r="BG228" s="67"/>
      <c r="BH228" s="67"/>
      <c r="BI228" s="67"/>
      <c r="BJ228" s="67"/>
      <c r="BK228" s="67"/>
      <c r="BL228" s="67"/>
      <c r="BM228" s="67"/>
      <c r="BN228" s="67"/>
      <c r="BO228" s="67"/>
      <c r="BP228" s="67"/>
      <c r="BQ228" s="67"/>
      <c r="BR228" s="67"/>
      <c r="BS228" s="67"/>
      <c r="BT228" s="67"/>
      <c r="BU228" s="67"/>
      <c r="BV228" s="67"/>
      <c r="BW228" s="67"/>
      <c r="BX228" s="67"/>
      <c r="BY228" s="67"/>
      <c r="BZ228" s="67"/>
      <c r="CA228" s="67"/>
      <c r="CB228" s="67"/>
    </row>
    <row r="229" spans="21:80" x14ac:dyDescent="0.2">
      <c r="U229" s="63"/>
      <c r="V229" s="67"/>
      <c r="W229" s="67"/>
      <c r="X229" s="67"/>
      <c r="Y229" s="67"/>
      <c r="Z229" s="67"/>
      <c r="AA229" s="67"/>
      <c r="AB229" s="67"/>
      <c r="AC229" s="67"/>
      <c r="AD229" s="67"/>
      <c r="AE229" s="67"/>
      <c r="AF229" s="67"/>
      <c r="AG229" s="67"/>
      <c r="AH229" s="67"/>
      <c r="AI229" s="67"/>
      <c r="AJ229" s="67"/>
      <c r="AK229" s="67"/>
      <c r="AL229" s="67"/>
      <c r="AM229" s="67"/>
      <c r="AN229" s="67"/>
      <c r="AO229" s="67"/>
      <c r="AP229" s="67"/>
      <c r="AQ229" s="67"/>
      <c r="AR229" s="67"/>
      <c r="AS229" s="67"/>
      <c r="AT229" s="67"/>
      <c r="AU229" s="67"/>
      <c r="AV229" s="67"/>
      <c r="AW229" s="67"/>
      <c r="AX229" s="67"/>
      <c r="AY229" s="67"/>
      <c r="AZ229" s="67"/>
      <c r="BA229" s="67"/>
      <c r="BB229" s="67"/>
      <c r="BC229" s="67"/>
      <c r="BD229" s="67"/>
      <c r="BE229" s="67"/>
      <c r="BF229" s="67"/>
      <c r="BG229" s="67"/>
      <c r="BH229" s="67"/>
      <c r="BI229" s="67"/>
      <c r="BJ229" s="67"/>
      <c r="BK229" s="67"/>
      <c r="BL229" s="67"/>
      <c r="BM229" s="67"/>
      <c r="BN229" s="67"/>
      <c r="BO229" s="67"/>
      <c r="BP229" s="67"/>
      <c r="BQ229" s="67"/>
      <c r="BR229" s="67"/>
      <c r="BS229" s="67"/>
      <c r="BT229" s="67"/>
      <c r="BU229" s="67"/>
      <c r="BV229" s="67"/>
      <c r="BW229" s="67"/>
      <c r="BX229" s="67"/>
      <c r="BY229" s="67"/>
      <c r="BZ229" s="67"/>
      <c r="CA229" s="67"/>
      <c r="CB229" s="67"/>
    </row>
    <row r="230" spans="21:80" x14ac:dyDescent="0.2">
      <c r="U230" s="63"/>
      <c r="V230" s="67"/>
      <c r="W230" s="67"/>
      <c r="X230" s="67"/>
      <c r="Y230" s="67"/>
      <c r="Z230" s="67"/>
      <c r="AA230" s="67"/>
      <c r="AB230" s="67"/>
      <c r="AC230" s="67"/>
      <c r="AD230" s="67"/>
      <c r="AE230" s="67"/>
      <c r="AF230" s="67"/>
      <c r="AG230" s="67"/>
      <c r="AH230" s="67"/>
      <c r="AI230" s="67"/>
      <c r="AJ230" s="67"/>
      <c r="AK230" s="67"/>
      <c r="AL230" s="67"/>
      <c r="AM230" s="67"/>
      <c r="AN230" s="67"/>
      <c r="AO230" s="67"/>
      <c r="AP230" s="67"/>
      <c r="AQ230" s="67"/>
      <c r="AR230" s="67"/>
      <c r="AS230" s="67"/>
      <c r="AT230" s="67"/>
      <c r="AU230" s="67"/>
      <c r="AV230" s="67"/>
      <c r="AW230" s="67"/>
      <c r="AX230" s="67"/>
      <c r="AY230" s="67"/>
      <c r="AZ230" s="67"/>
      <c r="BA230" s="67"/>
      <c r="BB230" s="67"/>
      <c r="BC230" s="67"/>
      <c r="BD230" s="67"/>
      <c r="BE230" s="67"/>
      <c r="BF230" s="67"/>
      <c r="BG230" s="67"/>
      <c r="BH230" s="67"/>
      <c r="BI230" s="67"/>
      <c r="BJ230" s="67"/>
      <c r="BK230" s="67"/>
      <c r="BL230" s="67"/>
      <c r="BM230" s="67"/>
      <c r="BN230" s="67"/>
      <c r="BO230" s="67"/>
      <c r="BP230" s="67"/>
      <c r="BQ230" s="67"/>
      <c r="BR230" s="67"/>
      <c r="BS230" s="67"/>
      <c r="BT230" s="67"/>
      <c r="BU230" s="67"/>
      <c r="BV230" s="67"/>
      <c r="BW230" s="67"/>
      <c r="BX230" s="67"/>
      <c r="BY230" s="67"/>
      <c r="BZ230" s="67"/>
      <c r="CA230" s="67"/>
      <c r="CB230" s="67"/>
    </row>
    <row r="231" spans="21:80" x14ac:dyDescent="0.2">
      <c r="U231" s="63"/>
      <c r="V231" s="67"/>
      <c r="W231" s="67"/>
      <c r="X231" s="67"/>
      <c r="Y231" s="67"/>
      <c r="Z231" s="67"/>
      <c r="AA231" s="67"/>
      <c r="AB231" s="67"/>
      <c r="AC231" s="67"/>
      <c r="AD231" s="67"/>
      <c r="AE231" s="67"/>
      <c r="AF231" s="67"/>
      <c r="AG231" s="67"/>
      <c r="AH231" s="67"/>
      <c r="AI231" s="67"/>
      <c r="AJ231" s="67"/>
      <c r="AK231" s="67"/>
      <c r="AL231" s="67"/>
      <c r="AM231" s="67"/>
      <c r="AN231" s="67"/>
      <c r="AO231" s="67"/>
      <c r="AP231" s="67"/>
      <c r="AQ231" s="67"/>
      <c r="AR231" s="67"/>
      <c r="AS231" s="67"/>
      <c r="AT231" s="67"/>
      <c r="AU231" s="67"/>
      <c r="AV231" s="67"/>
      <c r="AW231" s="67"/>
      <c r="AX231" s="67"/>
      <c r="AY231" s="67"/>
      <c r="AZ231" s="67"/>
      <c r="BA231" s="67"/>
      <c r="BB231" s="67"/>
      <c r="BC231" s="67"/>
      <c r="BD231" s="67"/>
      <c r="BE231" s="67"/>
      <c r="BF231" s="67"/>
      <c r="BG231" s="67"/>
      <c r="BH231" s="67"/>
      <c r="BI231" s="67"/>
      <c r="BJ231" s="67"/>
      <c r="BK231" s="67"/>
      <c r="BL231" s="67"/>
      <c r="BM231" s="67"/>
      <c r="BN231" s="67"/>
      <c r="BO231" s="67"/>
      <c r="BP231" s="67"/>
      <c r="BQ231" s="67"/>
      <c r="BR231" s="67"/>
      <c r="BS231" s="67"/>
      <c r="BT231" s="67"/>
      <c r="BU231" s="67"/>
      <c r="BV231" s="67"/>
      <c r="BW231" s="67"/>
      <c r="BX231" s="67"/>
      <c r="BY231" s="67"/>
      <c r="BZ231" s="67"/>
      <c r="CA231" s="67"/>
      <c r="CB231" s="67"/>
    </row>
    <row r="232" spans="21:80" x14ac:dyDescent="0.2">
      <c r="U232" s="63"/>
      <c r="V232" s="67"/>
      <c r="W232" s="67"/>
      <c r="X232" s="67"/>
      <c r="Y232" s="67"/>
      <c r="Z232" s="67"/>
      <c r="AA232" s="67"/>
      <c r="AB232" s="67"/>
      <c r="AC232" s="67"/>
      <c r="AD232" s="67"/>
      <c r="AE232" s="67"/>
      <c r="AF232" s="67"/>
      <c r="AG232" s="67"/>
      <c r="AH232" s="67"/>
      <c r="AI232" s="67"/>
      <c r="AJ232" s="67"/>
      <c r="AK232" s="67"/>
      <c r="AL232" s="67"/>
      <c r="AM232" s="67"/>
      <c r="AN232" s="67"/>
      <c r="AO232" s="67"/>
      <c r="AP232" s="67"/>
      <c r="AQ232" s="67"/>
      <c r="AR232" s="67"/>
      <c r="AS232" s="67"/>
      <c r="AT232" s="67"/>
      <c r="AU232" s="67"/>
      <c r="AV232" s="67"/>
      <c r="AW232" s="67"/>
      <c r="AX232" s="67"/>
      <c r="AY232" s="67"/>
      <c r="AZ232" s="67"/>
      <c r="BA232" s="67"/>
      <c r="BB232" s="67"/>
      <c r="BC232" s="67"/>
      <c r="BD232" s="67"/>
      <c r="BE232" s="67"/>
      <c r="BF232" s="67"/>
      <c r="BG232" s="67"/>
      <c r="BH232" s="67"/>
      <c r="BI232" s="67"/>
      <c r="BJ232" s="67"/>
      <c r="BK232" s="67"/>
      <c r="BL232" s="67"/>
      <c r="BM232" s="67"/>
      <c r="BN232" s="67"/>
      <c r="BO232" s="67"/>
      <c r="BP232" s="67"/>
      <c r="BQ232" s="67"/>
      <c r="BR232" s="67"/>
      <c r="BS232" s="67"/>
      <c r="BT232" s="67"/>
      <c r="BU232" s="67"/>
      <c r="BV232" s="67"/>
      <c r="BW232" s="67"/>
      <c r="BX232" s="67"/>
      <c r="BY232" s="67"/>
      <c r="BZ232" s="67"/>
      <c r="CA232" s="67"/>
      <c r="CB232" s="67"/>
    </row>
    <row r="233" spans="21:80" x14ac:dyDescent="0.2">
      <c r="U233" s="63"/>
      <c r="V233" s="67"/>
      <c r="W233" s="67"/>
      <c r="X233" s="67"/>
      <c r="Y233" s="67"/>
      <c r="Z233" s="67"/>
      <c r="AA233" s="67"/>
      <c r="AB233" s="67"/>
      <c r="AC233" s="67"/>
      <c r="AD233" s="67"/>
      <c r="AE233" s="67"/>
      <c r="AF233" s="67"/>
      <c r="AG233" s="67"/>
      <c r="AH233" s="67"/>
      <c r="AI233" s="67"/>
      <c r="AJ233" s="67"/>
      <c r="AK233" s="67"/>
      <c r="AL233" s="67"/>
      <c r="AM233" s="67"/>
      <c r="AN233" s="67"/>
      <c r="AO233" s="67"/>
      <c r="AP233" s="67"/>
      <c r="AQ233" s="67"/>
      <c r="AR233" s="67"/>
      <c r="AS233" s="67"/>
      <c r="AT233" s="67"/>
      <c r="AU233" s="67"/>
      <c r="AV233" s="67"/>
      <c r="AW233" s="67"/>
      <c r="AX233" s="67"/>
      <c r="AY233" s="67"/>
      <c r="AZ233" s="67"/>
      <c r="BA233" s="67"/>
      <c r="BB233" s="67"/>
      <c r="BC233" s="67"/>
      <c r="BD233" s="67"/>
      <c r="BE233" s="67"/>
      <c r="BF233" s="67"/>
      <c r="BG233" s="67"/>
      <c r="BH233" s="67"/>
      <c r="BI233" s="67"/>
      <c r="BJ233" s="67"/>
      <c r="BK233" s="67"/>
      <c r="BL233" s="67"/>
      <c r="BM233" s="67"/>
      <c r="BN233" s="67"/>
      <c r="BO233" s="67"/>
      <c r="BP233" s="67"/>
      <c r="BQ233" s="67"/>
      <c r="BR233" s="67"/>
      <c r="BS233" s="67"/>
      <c r="BT233" s="67"/>
      <c r="BU233" s="67"/>
      <c r="BV233" s="67"/>
      <c r="BW233" s="67"/>
      <c r="BX233" s="67"/>
      <c r="BY233" s="67"/>
      <c r="BZ233" s="67"/>
      <c r="CA233" s="67"/>
      <c r="CB233" s="67"/>
    </row>
    <row r="234" spans="21:80" x14ac:dyDescent="0.2">
      <c r="U234" s="63"/>
      <c r="V234" s="67"/>
      <c r="W234" s="67"/>
      <c r="X234" s="67"/>
      <c r="Y234" s="67"/>
      <c r="Z234" s="67"/>
      <c r="AA234" s="67"/>
      <c r="AB234" s="67"/>
      <c r="AC234" s="67"/>
      <c r="AD234" s="67"/>
      <c r="AE234" s="67"/>
      <c r="AF234" s="67"/>
      <c r="AG234" s="67"/>
      <c r="AH234" s="67"/>
      <c r="AI234" s="67"/>
      <c r="AJ234" s="67"/>
      <c r="AK234" s="67"/>
      <c r="AL234" s="67"/>
      <c r="AM234" s="67"/>
      <c r="AN234" s="67"/>
      <c r="AO234" s="67"/>
      <c r="AP234" s="67"/>
      <c r="AQ234" s="67"/>
      <c r="AR234" s="67"/>
      <c r="AS234" s="67"/>
      <c r="AT234" s="67"/>
      <c r="AU234" s="67"/>
      <c r="AV234" s="67"/>
      <c r="AW234" s="67"/>
      <c r="AX234" s="67"/>
      <c r="AY234" s="67"/>
      <c r="AZ234" s="67"/>
      <c r="BA234" s="67"/>
      <c r="BB234" s="67"/>
      <c r="BC234" s="67"/>
      <c r="BD234" s="67"/>
      <c r="BE234" s="67"/>
      <c r="BF234" s="67"/>
      <c r="BG234" s="67"/>
      <c r="BH234" s="67"/>
      <c r="BI234" s="67"/>
      <c r="BJ234" s="67"/>
      <c r="BK234" s="67"/>
      <c r="BL234" s="67"/>
      <c r="BM234" s="67"/>
      <c r="BN234" s="67"/>
      <c r="BO234" s="67"/>
      <c r="BP234" s="67"/>
      <c r="BQ234" s="67"/>
      <c r="BR234" s="67"/>
      <c r="BS234" s="67"/>
      <c r="BT234" s="67"/>
      <c r="BU234" s="67"/>
      <c r="BV234" s="67"/>
      <c r="BW234" s="67"/>
      <c r="BX234" s="67"/>
      <c r="BY234" s="67"/>
      <c r="BZ234" s="67"/>
      <c r="CA234" s="67"/>
      <c r="CB234" s="67"/>
    </row>
    <row r="235" spans="21:80" x14ac:dyDescent="0.2">
      <c r="U235" s="63"/>
      <c r="V235" s="67"/>
      <c r="W235" s="67"/>
      <c r="X235" s="67"/>
      <c r="Y235" s="67"/>
      <c r="Z235" s="67"/>
      <c r="AA235" s="67"/>
      <c r="AB235" s="67"/>
      <c r="AC235" s="67"/>
      <c r="AD235" s="67"/>
      <c r="AE235" s="67"/>
      <c r="AF235" s="67"/>
      <c r="AG235" s="67"/>
      <c r="AH235" s="67"/>
      <c r="AI235" s="67"/>
      <c r="AJ235" s="67"/>
      <c r="AK235" s="67"/>
      <c r="AL235" s="67"/>
      <c r="AM235" s="67"/>
      <c r="AN235" s="67"/>
      <c r="AO235" s="67"/>
      <c r="AP235" s="67"/>
      <c r="AQ235" s="67"/>
      <c r="AR235" s="67"/>
      <c r="AS235" s="67"/>
      <c r="AT235" s="67"/>
      <c r="AU235" s="67"/>
      <c r="AV235" s="67"/>
      <c r="AW235" s="67"/>
      <c r="AX235" s="67"/>
      <c r="AY235" s="67"/>
      <c r="AZ235" s="67"/>
      <c r="BA235" s="67"/>
      <c r="BB235" s="67"/>
      <c r="BC235" s="67"/>
      <c r="BD235" s="67"/>
      <c r="BE235" s="67"/>
      <c r="BF235" s="67"/>
      <c r="BG235" s="67"/>
      <c r="BH235" s="67"/>
      <c r="BI235" s="67"/>
      <c r="BJ235" s="67"/>
      <c r="BK235" s="67"/>
      <c r="BL235" s="67"/>
      <c r="BM235" s="67"/>
      <c r="BN235" s="67"/>
      <c r="BO235" s="67"/>
      <c r="BP235" s="67"/>
      <c r="BQ235" s="67"/>
      <c r="BR235" s="67"/>
      <c r="BS235" s="67"/>
      <c r="BT235" s="67"/>
      <c r="BU235" s="67"/>
      <c r="BV235" s="67"/>
      <c r="BW235" s="67"/>
      <c r="BX235" s="67"/>
      <c r="BY235" s="67"/>
      <c r="BZ235" s="67"/>
      <c r="CA235" s="67"/>
      <c r="CB235" s="67"/>
    </row>
    <row r="236" spans="21:80" x14ac:dyDescent="0.2">
      <c r="U236" s="63"/>
      <c r="V236" s="67"/>
      <c r="W236" s="67"/>
      <c r="X236" s="67"/>
      <c r="Y236" s="67"/>
      <c r="Z236" s="67"/>
      <c r="AA236" s="67"/>
      <c r="AB236" s="67"/>
      <c r="AC236" s="67"/>
      <c r="AD236" s="67"/>
      <c r="AE236" s="67"/>
      <c r="AF236" s="67"/>
      <c r="AG236" s="67"/>
      <c r="AH236" s="67"/>
      <c r="AI236" s="67"/>
      <c r="AJ236" s="67"/>
      <c r="AK236" s="67"/>
      <c r="AL236" s="67"/>
      <c r="AM236" s="67"/>
      <c r="AN236" s="67"/>
      <c r="AO236" s="67"/>
      <c r="AP236" s="67"/>
      <c r="AQ236" s="67"/>
      <c r="AR236" s="67"/>
      <c r="AS236" s="67"/>
      <c r="AT236" s="67"/>
      <c r="AU236" s="67"/>
      <c r="AV236" s="67"/>
      <c r="AW236" s="67"/>
      <c r="AX236" s="67"/>
      <c r="AY236" s="67"/>
      <c r="AZ236" s="67"/>
      <c r="BA236" s="67"/>
      <c r="BB236" s="67"/>
      <c r="BC236" s="67"/>
      <c r="BD236" s="67"/>
      <c r="BE236" s="67"/>
      <c r="BF236" s="67"/>
      <c r="BG236" s="67"/>
      <c r="BH236" s="67"/>
      <c r="BI236" s="67"/>
      <c r="BJ236" s="67"/>
      <c r="BK236" s="67"/>
      <c r="BL236" s="67"/>
      <c r="BM236" s="67"/>
      <c r="BN236" s="67"/>
      <c r="BO236" s="67"/>
      <c r="BP236" s="67"/>
      <c r="BQ236" s="67"/>
      <c r="BR236" s="67"/>
      <c r="BS236" s="67"/>
      <c r="BT236" s="67"/>
      <c r="BU236" s="67"/>
      <c r="BV236" s="67"/>
      <c r="BW236" s="67"/>
      <c r="BX236" s="67"/>
      <c r="BY236" s="67"/>
      <c r="BZ236" s="67"/>
      <c r="CA236" s="67"/>
      <c r="CB236" s="67"/>
    </row>
    <row r="237" spans="21:80" x14ac:dyDescent="0.2">
      <c r="U237" s="2"/>
      <c r="V237" s="67"/>
      <c r="W237" s="67"/>
      <c r="X237" s="67"/>
      <c r="Y237" s="67"/>
      <c r="Z237" s="67"/>
      <c r="AA237" s="67"/>
      <c r="AB237" s="67"/>
      <c r="AC237" s="67"/>
      <c r="AD237" s="67"/>
      <c r="AE237" s="67"/>
      <c r="AF237" s="67"/>
      <c r="AG237" s="67"/>
      <c r="AH237" s="67"/>
      <c r="AI237" s="67"/>
      <c r="AJ237" s="67"/>
      <c r="AK237" s="67"/>
      <c r="AL237" s="67"/>
      <c r="AM237" s="67"/>
      <c r="AN237" s="67"/>
      <c r="AO237" s="67"/>
      <c r="AP237" s="67"/>
      <c r="AQ237" s="67"/>
      <c r="AR237" s="67"/>
      <c r="AS237" s="67"/>
      <c r="AT237" s="67"/>
      <c r="AU237" s="67"/>
      <c r="AV237" s="67"/>
      <c r="AW237" s="67"/>
      <c r="AX237" s="67"/>
      <c r="AY237" s="67"/>
      <c r="AZ237" s="67"/>
      <c r="BA237" s="67"/>
      <c r="BB237" s="67"/>
      <c r="BC237" s="67"/>
      <c r="BD237" s="67"/>
      <c r="BE237" s="67"/>
      <c r="BF237" s="67"/>
      <c r="BG237" s="67"/>
      <c r="BH237" s="67"/>
      <c r="BI237" s="67"/>
      <c r="BJ237" s="67"/>
      <c r="BK237" s="67"/>
      <c r="BL237" s="67"/>
      <c r="BM237" s="67"/>
      <c r="BN237" s="67"/>
      <c r="BO237" s="67"/>
      <c r="BP237" s="67"/>
      <c r="BQ237" s="67"/>
      <c r="BR237" s="67"/>
      <c r="BS237" s="67"/>
      <c r="BT237" s="67"/>
      <c r="BU237" s="67"/>
      <c r="BV237" s="67"/>
      <c r="BW237" s="67"/>
      <c r="BX237" s="67"/>
      <c r="BY237" s="67"/>
      <c r="BZ237" s="67"/>
      <c r="CA237" s="67"/>
      <c r="CB237" s="67"/>
    </row>
    <row r="238" spans="21:80" x14ac:dyDescent="0.2"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</row>
    <row r="239" spans="21:80" x14ac:dyDescent="0.2"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</row>
    <row r="240" spans="21:80" x14ac:dyDescent="0.2"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</row>
    <row r="241" spans="21:57" x14ac:dyDescent="0.2"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</row>
    <row r="242" spans="21:57" x14ac:dyDescent="0.2"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</row>
    <row r="243" spans="21:57" x14ac:dyDescent="0.2"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</row>
    <row r="244" spans="21:57" x14ac:dyDescent="0.2"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</row>
    <row r="245" spans="21:57" x14ac:dyDescent="0.2"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</row>
    <row r="246" spans="21:57" x14ac:dyDescent="0.2"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</row>
    <row r="247" spans="21:57" x14ac:dyDescent="0.2"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</row>
    <row r="248" spans="21:57" x14ac:dyDescent="0.2"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</row>
    <row r="249" spans="21:57" x14ac:dyDescent="0.2"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</row>
    <row r="250" spans="21:57" x14ac:dyDescent="0.2"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</row>
    <row r="251" spans="21:57" x14ac:dyDescent="0.2"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</row>
    <row r="252" spans="21:57" x14ac:dyDescent="0.2"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</row>
    <row r="253" spans="21:57" x14ac:dyDescent="0.2"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</row>
    <row r="254" spans="21:57" x14ac:dyDescent="0.2"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</row>
    <row r="255" spans="21:57" x14ac:dyDescent="0.2"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</row>
    <row r="256" spans="21:57" x14ac:dyDescent="0.2"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</row>
    <row r="257" spans="21:57" x14ac:dyDescent="0.2"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</row>
    <row r="258" spans="21:57" x14ac:dyDescent="0.2"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</row>
    <row r="259" spans="21:57" x14ac:dyDescent="0.2"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</row>
    <row r="260" spans="21:57" x14ac:dyDescent="0.2"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</row>
    <row r="261" spans="21:57" x14ac:dyDescent="0.2"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</row>
    <row r="262" spans="21:57" x14ac:dyDescent="0.2"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</row>
    <row r="263" spans="21:57" x14ac:dyDescent="0.2"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</row>
    <row r="264" spans="21:57" x14ac:dyDescent="0.2"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</row>
    <row r="265" spans="21:57" x14ac:dyDescent="0.2"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</row>
    <row r="266" spans="21:57" x14ac:dyDescent="0.2"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</row>
    <row r="267" spans="21:57" x14ac:dyDescent="0.2"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</row>
    <row r="268" spans="21:57" x14ac:dyDescent="0.2"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</row>
    <row r="269" spans="21:57" x14ac:dyDescent="0.2"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</row>
    <row r="270" spans="21:57" x14ac:dyDescent="0.2"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</row>
    <row r="271" spans="21:57" x14ac:dyDescent="0.2"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</row>
    <row r="272" spans="21:57" x14ac:dyDescent="0.2"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</row>
    <row r="273" spans="21:57" x14ac:dyDescent="0.2"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</row>
    <row r="274" spans="21:57" x14ac:dyDescent="0.2"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</row>
    <row r="275" spans="21:57" x14ac:dyDescent="0.2"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</row>
    <row r="276" spans="21:57" x14ac:dyDescent="0.2"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</row>
    <row r="277" spans="21:57" x14ac:dyDescent="0.2"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</row>
    <row r="278" spans="21:57" x14ac:dyDescent="0.2"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</row>
    <row r="279" spans="21:57" x14ac:dyDescent="0.2"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</row>
    <row r="280" spans="21:57" x14ac:dyDescent="0.2"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</row>
    <row r="281" spans="21:57" x14ac:dyDescent="0.2"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</row>
    <row r="282" spans="21:57" x14ac:dyDescent="0.2"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</row>
    <row r="283" spans="21:57" x14ac:dyDescent="0.2"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</row>
    <row r="284" spans="21:57" x14ac:dyDescent="0.2"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</row>
    <row r="285" spans="21:57" x14ac:dyDescent="0.2"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</row>
    <row r="286" spans="21:57" x14ac:dyDescent="0.2"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</row>
    <row r="287" spans="21:57" x14ac:dyDescent="0.2"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</row>
    <row r="288" spans="21:57" x14ac:dyDescent="0.2"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</row>
    <row r="289" spans="21:57" x14ac:dyDescent="0.2"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</row>
    <row r="290" spans="21:57" x14ac:dyDescent="0.2"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</row>
    <row r="291" spans="21:57" x14ac:dyDescent="0.2"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</row>
    <row r="292" spans="21:57" x14ac:dyDescent="0.2"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</row>
    <row r="293" spans="21:57" x14ac:dyDescent="0.2"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</row>
    <row r="294" spans="21:57" x14ac:dyDescent="0.2"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</row>
    <row r="295" spans="21:57" x14ac:dyDescent="0.2"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</row>
    <row r="296" spans="21:57" x14ac:dyDescent="0.2"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</row>
    <row r="297" spans="21:57" x14ac:dyDescent="0.2"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</row>
    <row r="298" spans="21:57" x14ac:dyDescent="0.2"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</row>
    <row r="299" spans="21:57" x14ac:dyDescent="0.2"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</row>
    <row r="300" spans="21:57" x14ac:dyDescent="0.2"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</row>
    <row r="301" spans="21:57" x14ac:dyDescent="0.2"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</row>
    <row r="302" spans="21:57" x14ac:dyDescent="0.2"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</row>
    <row r="303" spans="21:57" x14ac:dyDescent="0.2"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</row>
    <row r="304" spans="21:57" x14ac:dyDescent="0.2"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</row>
    <row r="305" spans="21:57" x14ac:dyDescent="0.2"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</row>
    <row r="306" spans="21:57" x14ac:dyDescent="0.2"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</row>
    <row r="307" spans="21:57" x14ac:dyDescent="0.2"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</row>
    <row r="308" spans="21:57" x14ac:dyDescent="0.2"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</row>
    <row r="309" spans="21:57" x14ac:dyDescent="0.2"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</row>
    <row r="310" spans="21:57" x14ac:dyDescent="0.2"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</row>
    <row r="311" spans="21:57" x14ac:dyDescent="0.2"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</row>
    <row r="312" spans="21:57" x14ac:dyDescent="0.2"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</row>
    <row r="313" spans="21:57" x14ac:dyDescent="0.2"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</row>
    <row r="314" spans="21:57" x14ac:dyDescent="0.2"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</row>
    <row r="315" spans="21:57" x14ac:dyDescent="0.2"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</row>
    <row r="316" spans="21:57" x14ac:dyDescent="0.2"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</row>
    <row r="317" spans="21:57" x14ac:dyDescent="0.2"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</row>
    <row r="318" spans="21:57" x14ac:dyDescent="0.2"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</row>
    <row r="319" spans="21:57" x14ac:dyDescent="0.2"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</row>
    <row r="320" spans="21:57" x14ac:dyDescent="0.2"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</row>
    <row r="321" spans="21:57" x14ac:dyDescent="0.2"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</row>
    <row r="322" spans="21:57" x14ac:dyDescent="0.2"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</row>
    <row r="323" spans="21:57" x14ac:dyDescent="0.2"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</row>
    <row r="324" spans="21:57" x14ac:dyDescent="0.2"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</row>
    <row r="325" spans="21:57" x14ac:dyDescent="0.2"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</row>
    <row r="326" spans="21:57" x14ac:dyDescent="0.2"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</row>
    <row r="327" spans="21:57" x14ac:dyDescent="0.2"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</row>
    <row r="328" spans="21:57" x14ac:dyDescent="0.2"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</row>
    <row r="329" spans="21:57" x14ac:dyDescent="0.2"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</row>
    <row r="330" spans="21:57" x14ac:dyDescent="0.2"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</row>
    <row r="331" spans="21:57" x14ac:dyDescent="0.2"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</row>
    <row r="332" spans="21:57" x14ac:dyDescent="0.2"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</row>
    <row r="333" spans="21:57" x14ac:dyDescent="0.2"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</row>
    <row r="334" spans="21:57" x14ac:dyDescent="0.2"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</row>
    <row r="335" spans="21:57" x14ac:dyDescent="0.2"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</row>
    <row r="336" spans="21:57" x14ac:dyDescent="0.2"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</row>
    <row r="337" spans="21:57" x14ac:dyDescent="0.2"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</row>
    <row r="338" spans="21:57" x14ac:dyDescent="0.2"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</row>
    <row r="339" spans="21:57" x14ac:dyDescent="0.2"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</row>
    <row r="340" spans="21:57" x14ac:dyDescent="0.2"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</row>
    <row r="341" spans="21:57" x14ac:dyDescent="0.2"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</row>
    <row r="342" spans="21:57" x14ac:dyDescent="0.2"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</row>
    <row r="343" spans="21:57" x14ac:dyDescent="0.2"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</row>
    <row r="344" spans="21:57" x14ac:dyDescent="0.2"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</row>
    <row r="345" spans="21:57" x14ac:dyDescent="0.2"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</row>
    <row r="346" spans="21:57" x14ac:dyDescent="0.2"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</row>
    <row r="347" spans="21:57" x14ac:dyDescent="0.2"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</row>
    <row r="348" spans="21:57" x14ac:dyDescent="0.2"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</row>
    <row r="349" spans="21:57" x14ac:dyDescent="0.2"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</row>
    <row r="350" spans="21:57" x14ac:dyDescent="0.2"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</row>
    <row r="351" spans="21:57" x14ac:dyDescent="0.2"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</row>
    <row r="352" spans="21:57" x14ac:dyDescent="0.2"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</row>
    <row r="353" spans="21:57" x14ac:dyDescent="0.2"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</row>
    <row r="354" spans="21:57" x14ac:dyDescent="0.2"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</row>
    <row r="355" spans="21:57" x14ac:dyDescent="0.2"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</row>
    <row r="356" spans="21:57" x14ac:dyDescent="0.2"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</row>
    <row r="357" spans="21:57" x14ac:dyDescent="0.2"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</row>
    <row r="358" spans="21:57" x14ac:dyDescent="0.2"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</row>
    <row r="359" spans="21:57" x14ac:dyDescent="0.2"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</row>
    <row r="360" spans="21:57" x14ac:dyDescent="0.2"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</row>
    <row r="361" spans="21:57" x14ac:dyDescent="0.2"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</row>
    <row r="362" spans="21:57" x14ac:dyDescent="0.2"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</row>
    <row r="363" spans="21:57" x14ac:dyDescent="0.2"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</row>
    <row r="364" spans="21:57" x14ac:dyDescent="0.2"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</row>
    <row r="365" spans="21:57" x14ac:dyDescent="0.2"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</row>
    <row r="366" spans="21:57" x14ac:dyDescent="0.2"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</row>
    <row r="367" spans="21:57" x14ac:dyDescent="0.2"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</row>
    <row r="368" spans="21:57" x14ac:dyDescent="0.2"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</row>
    <row r="369" spans="21:57" x14ac:dyDescent="0.2"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</row>
    <row r="370" spans="21:57" x14ac:dyDescent="0.2"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</row>
    <row r="371" spans="21:57" x14ac:dyDescent="0.2"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</row>
    <row r="372" spans="21:57" x14ac:dyDescent="0.2"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</row>
    <row r="373" spans="21:57" x14ac:dyDescent="0.2"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</row>
    <row r="374" spans="21:57" x14ac:dyDescent="0.2"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</row>
    <row r="375" spans="21:57" x14ac:dyDescent="0.2"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</row>
    <row r="376" spans="21:57" x14ac:dyDescent="0.2"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</row>
    <row r="377" spans="21:57" x14ac:dyDescent="0.2"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</row>
    <row r="378" spans="21:57" x14ac:dyDescent="0.2"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</row>
    <row r="379" spans="21:57" x14ac:dyDescent="0.2"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</row>
    <row r="380" spans="21:57" x14ac:dyDescent="0.2"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</row>
    <row r="381" spans="21:57" x14ac:dyDescent="0.2"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</row>
    <row r="382" spans="21:57" x14ac:dyDescent="0.2"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</row>
    <row r="383" spans="21:57" x14ac:dyDescent="0.2"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</row>
    <row r="384" spans="21:57" x14ac:dyDescent="0.2"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</row>
    <row r="385" spans="21:57" x14ac:dyDescent="0.2"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</row>
    <row r="386" spans="21:57" x14ac:dyDescent="0.2"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</row>
    <row r="387" spans="21:57" x14ac:dyDescent="0.2"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</row>
    <row r="388" spans="21:57" x14ac:dyDescent="0.2"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</row>
    <row r="389" spans="21:57" x14ac:dyDescent="0.2"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</row>
    <row r="390" spans="21:57" x14ac:dyDescent="0.2"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</row>
    <row r="391" spans="21:57" x14ac:dyDescent="0.2"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</row>
    <row r="392" spans="21:57" x14ac:dyDescent="0.2"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</row>
    <row r="393" spans="21:57" x14ac:dyDescent="0.2"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</row>
    <row r="394" spans="21:57" x14ac:dyDescent="0.2"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</row>
    <row r="395" spans="21:57" x14ac:dyDescent="0.2"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</row>
    <row r="396" spans="21:57" x14ac:dyDescent="0.2"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</row>
    <row r="397" spans="21:57" x14ac:dyDescent="0.2"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</row>
    <row r="398" spans="21:57" x14ac:dyDescent="0.2"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</row>
    <row r="399" spans="21:57" x14ac:dyDescent="0.2"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</row>
    <row r="400" spans="21:57" x14ac:dyDescent="0.2"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</row>
    <row r="401" spans="21:57" x14ac:dyDescent="0.2"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</row>
    <row r="402" spans="21:57" x14ac:dyDescent="0.2"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</row>
    <row r="403" spans="21:57" x14ac:dyDescent="0.2"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</row>
    <row r="404" spans="21:57" x14ac:dyDescent="0.2"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</row>
    <row r="405" spans="21:57" x14ac:dyDescent="0.2"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</row>
    <row r="406" spans="21:57" x14ac:dyDescent="0.2"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</row>
    <row r="407" spans="21:57" x14ac:dyDescent="0.2"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</row>
    <row r="408" spans="21:57" x14ac:dyDescent="0.2"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</row>
    <row r="409" spans="21:57" x14ac:dyDescent="0.2"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</row>
    <row r="410" spans="21:57" x14ac:dyDescent="0.2"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</row>
    <row r="411" spans="21:57" x14ac:dyDescent="0.2"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</row>
    <row r="412" spans="21:57" x14ac:dyDescent="0.2"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</row>
    <row r="413" spans="21:57" x14ac:dyDescent="0.2"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</row>
    <row r="414" spans="21:57" x14ac:dyDescent="0.2"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</row>
    <row r="415" spans="21:57" x14ac:dyDescent="0.2"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</row>
    <row r="416" spans="21:57" x14ac:dyDescent="0.2"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</row>
    <row r="417" spans="21:57" x14ac:dyDescent="0.2"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</row>
    <row r="418" spans="21:57" x14ac:dyDescent="0.2"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</row>
    <row r="419" spans="21:57" x14ac:dyDescent="0.2"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</row>
    <row r="420" spans="21:57" x14ac:dyDescent="0.2"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</row>
    <row r="421" spans="21:57" x14ac:dyDescent="0.2"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</row>
    <row r="422" spans="21:57" x14ac:dyDescent="0.2"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</row>
    <row r="423" spans="21:57" x14ac:dyDescent="0.2"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</row>
    <row r="424" spans="21:57" x14ac:dyDescent="0.2"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</row>
    <row r="425" spans="21:57" x14ac:dyDescent="0.2"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</row>
    <row r="426" spans="21:57" x14ac:dyDescent="0.2"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</row>
    <row r="427" spans="21:57" x14ac:dyDescent="0.2"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</row>
    <row r="428" spans="21:57" x14ac:dyDescent="0.2"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</row>
    <row r="429" spans="21:57" x14ac:dyDescent="0.2"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</row>
    <row r="430" spans="21:57" x14ac:dyDescent="0.2"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</row>
    <row r="431" spans="21:57" x14ac:dyDescent="0.2"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</row>
    <row r="432" spans="21:57" x14ac:dyDescent="0.2"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</row>
    <row r="433" spans="21:57" x14ac:dyDescent="0.2"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</row>
    <row r="434" spans="21:57" x14ac:dyDescent="0.2"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</row>
    <row r="435" spans="21:57" x14ac:dyDescent="0.2"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</row>
    <row r="436" spans="21:57" x14ac:dyDescent="0.2"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</row>
    <row r="437" spans="21:57" x14ac:dyDescent="0.2"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</row>
    <row r="438" spans="21:57" x14ac:dyDescent="0.2"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</row>
    <row r="439" spans="21:57" x14ac:dyDescent="0.2"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</row>
    <row r="440" spans="21:57" x14ac:dyDescent="0.2"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</row>
    <row r="441" spans="21:57" x14ac:dyDescent="0.2"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</row>
    <row r="442" spans="21:57" x14ac:dyDescent="0.2"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</row>
    <row r="443" spans="21:57" x14ac:dyDescent="0.2"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</row>
    <row r="444" spans="21:57" x14ac:dyDescent="0.2"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</row>
    <row r="445" spans="21:57" x14ac:dyDescent="0.2"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</row>
    <row r="446" spans="21:57" x14ac:dyDescent="0.2"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</row>
    <row r="447" spans="21:57" x14ac:dyDescent="0.2"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</row>
    <row r="448" spans="21:57" x14ac:dyDescent="0.2"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</row>
    <row r="449" spans="21:57" x14ac:dyDescent="0.2"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</row>
    <row r="450" spans="21:57" x14ac:dyDescent="0.2"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</row>
    <row r="451" spans="21:57" x14ac:dyDescent="0.2"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</row>
    <row r="452" spans="21:57" x14ac:dyDescent="0.2"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</row>
    <row r="453" spans="21:57" x14ac:dyDescent="0.2"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</row>
    <row r="454" spans="21:57" x14ac:dyDescent="0.2"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</row>
    <row r="455" spans="21:57" x14ac:dyDescent="0.2"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</row>
    <row r="456" spans="21:57" x14ac:dyDescent="0.2"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</row>
    <row r="457" spans="21:57" x14ac:dyDescent="0.2"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</row>
    <row r="458" spans="21:57" x14ac:dyDescent="0.2"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</row>
    <row r="459" spans="21:57" x14ac:dyDescent="0.2"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</row>
    <row r="460" spans="21:57" x14ac:dyDescent="0.2"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</row>
    <row r="461" spans="21:57" x14ac:dyDescent="0.2"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</row>
    <row r="462" spans="21:57" x14ac:dyDescent="0.2"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</row>
    <row r="463" spans="21:57" x14ac:dyDescent="0.2"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</row>
    <row r="464" spans="21:57" x14ac:dyDescent="0.2"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</row>
    <row r="465" spans="21:57" x14ac:dyDescent="0.2"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</row>
    <row r="466" spans="21:57" x14ac:dyDescent="0.2"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</row>
    <row r="467" spans="21:57" x14ac:dyDescent="0.2"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</row>
    <row r="468" spans="21:57" x14ac:dyDescent="0.2"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</row>
    <row r="469" spans="21:57" x14ac:dyDescent="0.2"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</row>
    <row r="470" spans="21:57" x14ac:dyDescent="0.2"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</row>
    <row r="471" spans="21:57" x14ac:dyDescent="0.2"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</row>
    <row r="472" spans="21:57" x14ac:dyDescent="0.2"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</row>
    <row r="473" spans="21:57" x14ac:dyDescent="0.2"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</row>
    <row r="474" spans="21:57" x14ac:dyDescent="0.2"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</row>
    <row r="475" spans="21:57" x14ac:dyDescent="0.2"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</row>
    <row r="476" spans="21:57" x14ac:dyDescent="0.2"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</row>
    <row r="477" spans="21:57" x14ac:dyDescent="0.2"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</row>
    <row r="478" spans="21:57" x14ac:dyDescent="0.2"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</row>
    <row r="479" spans="21:57" x14ac:dyDescent="0.2"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</row>
    <row r="480" spans="21:57" x14ac:dyDescent="0.2"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</row>
    <row r="481" spans="21:57" x14ac:dyDescent="0.2"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</row>
    <row r="482" spans="21:57" x14ac:dyDescent="0.2"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</row>
    <row r="483" spans="21:57" x14ac:dyDescent="0.2"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</row>
    <row r="484" spans="21:57" x14ac:dyDescent="0.2"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</row>
    <row r="485" spans="21:57" x14ac:dyDescent="0.2"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</row>
    <row r="486" spans="21:57" x14ac:dyDescent="0.2"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</row>
    <row r="487" spans="21:57" x14ac:dyDescent="0.2"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</row>
    <row r="488" spans="21:57" x14ac:dyDescent="0.2"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</row>
    <row r="489" spans="21:57" x14ac:dyDescent="0.2"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</row>
    <row r="490" spans="21:57" x14ac:dyDescent="0.2"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</row>
    <row r="491" spans="21:57" x14ac:dyDescent="0.2"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</row>
    <row r="492" spans="21:57" x14ac:dyDescent="0.2"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</row>
    <row r="493" spans="21:57" x14ac:dyDescent="0.2"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</row>
    <row r="494" spans="21:57" x14ac:dyDescent="0.2"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</row>
    <row r="495" spans="21:57" x14ac:dyDescent="0.2"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</row>
    <row r="496" spans="21:57" x14ac:dyDescent="0.2"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</row>
    <row r="497" spans="21:57" x14ac:dyDescent="0.2"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</row>
    <row r="498" spans="21:57" x14ac:dyDescent="0.2"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</row>
    <row r="499" spans="21:57" x14ac:dyDescent="0.2"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</row>
    <row r="500" spans="21:57" x14ac:dyDescent="0.2"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</row>
    <row r="501" spans="21:57" x14ac:dyDescent="0.2"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</row>
    <row r="502" spans="21:57" x14ac:dyDescent="0.2"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</row>
    <row r="503" spans="21:57" x14ac:dyDescent="0.2"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</row>
    <row r="504" spans="21:57" x14ac:dyDescent="0.2"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</row>
    <row r="505" spans="21:57" x14ac:dyDescent="0.2"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</row>
    <row r="506" spans="21:57" x14ac:dyDescent="0.2"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</row>
    <row r="507" spans="21:57" x14ac:dyDescent="0.2"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</row>
    <row r="508" spans="21:57" x14ac:dyDescent="0.2"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</row>
    <row r="509" spans="21:57" x14ac:dyDescent="0.2"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</row>
    <row r="510" spans="21:57" x14ac:dyDescent="0.2"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</row>
    <row r="511" spans="21:57" x14ac:dyDescent="0.2"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</row>
    <row r="512" spans="21:57" x14ac:dyDescent="0.2"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</row>
    <row r="513" spans="21:57" x14ac:dyDescent="0.2"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</row>
    <row r="514" spans="21:57" x14ac:dyDescent="0.2"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</row>
    <row r="515" spans="21:57" x14ac:dyDescent="0.2"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</row>
    <row r="516" spans="21:57" x14ac:dyDescent="0.2"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</row>
    <row r="517" spans="21:57" x14ac:dyDescent="0.2"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</row>
    <row r="518" spans="21:57" x14ac:dyDescent="0.2"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</row>
    <row r="519" spans="21:57" x14ac:dyDescent="0.2"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</row>
    <row r="520" spans="21:57" x14ac:dyDescent="0.2"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</row>
    <row r="521" spans="21:57" x14ac:dyDescent="0.2"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</row>
    <row r="522" spans="21:57" x14ac:dyDescent="0.2"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</row>
    <row r="523" spans="21:57" x14ac:dyDescent="0.2"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</row>
    <row r="524" spans="21:57" x14ac:dyDescent="0.2"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</row>
    <row r="525" spans="21:57" x14ac:dyDescent="0.2"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</row>
    <row r="526" spans="21:57" x14ac:dyDescent="0.2"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</row>
    <row r="527" spans="21:57" x14ac:dyDescent="0.2"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</row>
    <row r="528" spans="21:57" x14ac:dyDescent="0.2"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</row>
    <row r="529" spans="21:57" x14ac:dyDescent="0.2"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</row>
    <row r="530" spans="21:57" x14ac:dyDescent="0.2"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</row>
    <row r="531" spans="21:57" x14ac:dyDescent="0.2"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</row>
    <row r="532" spans="21:57" x14ac:dyDescent="0.2"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</row>
    <row r="533" spans="21:57" x14ac:dyDescent="0.2"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</row>
    <row r="534" spans="21:57" x14ac:dyDescent="0.2"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</row>
    <row r="535" spans="21:57" x14ac:dyDescent="0.2"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</row>
    <row r="536" spans="21:57" x14ac:dyDescent="0.2"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</row>
    <row r="537" spans="21:57" x14ac:dyDescent="0.2"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</row>
    <row r="538" spans="21:57" x14ac:dyDescent="0.2"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</row>
    <row r="539" spans="21:57" x14ac:dyDescent="0.2"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</row>
    <row r="540" spans="21:57" x14ac:dyDescent="0.2"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</row>
    <row r="541" spans="21:57" x14ac:dyDescent="0.2"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</row>
    <row r="542" spans="21:57" x14ac:dyDescent="0.2"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</row>
    <row r="543" spans="21:57" x14ac:dyDescent="0.2"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</row>
    <row r="544" spans="21:57" x14ac:dyDescent="0.2"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</row>
    <row r="545" spans="21:57" x14ac:dyDescent="0.2"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</row>
    <row r="546" spans="21:57" x14ac:dyDescent="0.2"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</row>
    <row r="547" spans="21:57" x14ac:dyDescent="0.2"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</row>
    <row r="548" spans="21:57" x14ac:dyDescent="0.2"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</row>
    <row r="549" spans="21:57" x14ac:dyDescent="0.2"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</row>
    <row r="550" spans="21:57" x14ac:dyDescent="0.2"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</row>
    <row r="551" spans="21:57" x14ac:dyDescent="0.2"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</row>
    <row r="552" spans="21:57" x14ac:dyDescent="0.2"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</row>
    <row r="553" spans="21:57" x14ac:dyDescent="0.2"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</row>
    <row r="554" spans="21:57" x14ac:dyDescent="0.2"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</row>
    <row r="555" spans="21:57" x14ac:dyDescent="0.2"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</row>
    <row r="556" spans="21:57" x14ac:dyDescent="0.2"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</row>
    <row r="557" spans="21:57" x14ac:dyDescent="0.2"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</row>
    <row r="558" spans="21:57" x14ac:dyDescent="0.2"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</row>
    <row r="559" spans="21:57" x14ac:dyDescent="0.2"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</row>
    <row r="560" spans="21:57" x14ac:dyDescent="0.2"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</row>
    <row r="561" spans="21:57" x14ac:dyDescent="0.2"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</row>
    <row r="562" spans="21:57" x14ac:dyDescent="0.2"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</row>
    <row r="563" spans="21:57" x14ac:dyDescent="0.2"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</row>
    <row r="564" spans="21:57" x14ac:dyDescent="0.2"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</row>
    <row r="565" spans="21:57" x14ac:dyDescent="0.2"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</row>
    <row r="566" spans="21:57" x14ac:dyDescent="0.2"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</row>
    <row r="567" spans="21:57" x14ac:dyDescent="0.2"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</row>
    <row r="568" spans="21:57" x14ac:dyDescent="0.2"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</row>
    <row r="569" spans="21:57" x14ac:dyDescent="0.2"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</row>
    <row r="570" spans="21:57" x14ac:dyDescent="0.2"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</row>
    <row r="571" spans="21:57" x14ac:dyDescent="0.2"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</row>
    <row r="572" spans="21:57" x14ac:dyDescent="0.2"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</row>
    <row r="573" spans="21:57" x14ac:dyDescent="0.2"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</row>
    <row r="574" spans="21:57" x14ac:dyDescent="0.2"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</row>
    <row r="575" spans="21:57" x14ac:dyDescent="0.2"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</row>
    <row r="576" spans="21:57" x14ac:dyDescent="0.2"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</row>
    <row r="577" spans="21:57" x14ac:dyDescent="0.2"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</row>
    <row r="578" spans="21:57" x14ac:dyDescent="0.2"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</row>
    <row r="579" spans="21:57" x14ac:dyDescent="0.2">
      <c r="U579" s="2"/>
      <c r="V579" s="2"/>
      <c r="W579" s="2"/>
      <c r="X579" s="2"/>
      <c r="Y579" s="2"/>
      <c r="Z579" s="2"/>
    </row>
    <row r="580" spans="21:57" x14ac:dyDescent="0.2">
      <c r="U580" s="2"/>
      <c r="V580" s="2"/>
      <c r="W580" s="2"/>
      <c r="X580" s="2"/>
      <c r="Y580" s="2"/>
      <c r="Z580" s="2"/>
    </row>
    <row r="581" spans="21:57" x14ac:dyDescent="0.2">
      <c r="U581" s="2"/>
      <c r="V581" s="2"/>
      <c r="W581" s="2"/>
      <c r="X581" s="2"/>
      <c r="Y581" s="2"/>
      <c r="Z581" s="2"/>
    </row>
    <row r="582" spans="21:57" x14ac:dyDescent="0.2">
      <c r="U582" s="2"/>
      <c r="V582" s="2"/>
      <c r="W582" s="2"/>
      <c r="X582" s="2"/>
      <c r="Y582" s="2"/>
      <c r="Z582" s="2"/>
    </row>
    <row r="583" spans="21:57" x14ac:dyDescent="0.2">
      <c r="U583" s="2"/>
      <c r="V583" s="2"/>
      <c r="W583" s="2"/>
      <c r="X583" s="2"/>
      <c r="Y583" s="2"/>
      <c r="Z583" s="2"/>
    </row>
    <row r="584" spans="21:57" x14ac:dyDescent="0.2">
      <c r="U584" s="2"/>
      <c r="V584" s="2"/>
      <c r="W584" s="2"/>
      <c r="X584" s="2"/>
      <c r="Y584" s="2"/>
      <c r="Z584" s="2"/>
    </row>
    <row r="585" spans="21:57" x14ac:dyDescent="0.2">
      <c r="U585" s="2"/>
      <c r="V585" s="2"/>
      <c r="W585" s="2"/>
      <c r="X585" s="2"/>
      <c r="Y585" s="2"/>
      <c r="Z585" s="2"/>
    </row>
    <row r="586" spans="21:57" x14ac:dyDescent="0.2">
      <c r="U586" s="2"/>
      <c r="V586" s="2"/>
      <c r="W586" s="2"/>
      <c r="X586" s="2"/>
      <c r="Y586" s="2"/>
      <c r="Z586" s="2"/>
    </row>
    <row r="587" spans="21:57" x14ac:dyDescent="0.2">
      <c r="U587" s="2"/>
      <c r="V587" s="2"/>
      <c r="W587" s="2"/>
      <c r="X587" s="2"/>
      <c r="Y587" s="2"/>
      <c r="Z587" s="2"/>
    </row>
    <row r="588" spans="21:57" x14ac:dyDescent="0.2">
      <c r="U588" s="2"/>
      <c r="V588" s="2"/>
      <c r="W588" s="2"/>
      <c r="X588" s="2"/>
      <c r="Y588" s="2"/>
      <c r="Z588" s="2"/>
    </row>
    <row r="589" spans="21:57" x14ac:dyDescent="0.2">
      <c r="U589" s="2"/>
      <c r="V589" s="2"/>
      <c r="W589" s="2"/>
      <c r="X589" s="2"/>
      <c r="Y589" s="2"/>
      <c r="Z589" s="2"/>
    </row>
    <row r="590" spans="21:57" x14ac:dyDescent="0.2">
      <c r="U590" s="2"/>
      <c r="V590" s="2"/>
      <c r="W590" s="2"/>
      <c r="X590" s="2"/>
      <c r="Y590" s="2"/>
      <c r="Z590" s="2"/>
    </row>
    <row r="591" spans="21:57" x14ac:dyDescent="0.2">
      <c r="U591" s="2"/>
      <c r="V591" s="2"/>
      <c r="W591" s="2"/>
      <c r="X591" s="2"/>
      <c r="Y591" s="2"/>
      <c r="Z591" s="2"/>
    </row>
    <row r="592" spans="21:57" x14ac:dyDescent="0.2">
      <c r="U592" s="2"/>
      <c r="V592" s="2"/>
      <c r="W592" s="2"/>
      <c r="X592" s="2"/>
      <c r="Y592" s="2"/>
      <c r="Z592" s="2"/>
    </row>
    <row r="593" spans="21:26" x14ac:dyDescent="0.2">
      <c r="U593" s="2"/>
      <c r="V593" s="2"/>
      <c r="W593" s="2"/>
      <c r="X593" s="2"/>
      <c r="Y593" s="2"/>
      <c r="Z593" s="2"/>
    </row>
    <row r="594" spans="21:26" x14ac:dyDescent="0.2">
      <c r="U594" s="2"/>
      <c r="V594" s="2"/>
      <c r="W594" s="2"/>
      <c r="X594" s="2"/>
      <c r="Y594" s="2"/>
      <c r="Z594" s="2"/>
    </row>
    <row r="595" spans="21:26" x14ac:dyDescent="0.2">
      <c r="U595" s="2"/>
      <c r="V595" s="2"/>
      <c r="W595" s="2"/>
      <c r="X595" s="2"/>
      <c r="Y595" s="2"/>
      <c r="Z595" s="2"/>
    </row>
    <row r="596" spans="21:26" x14ac:dyDescent="0.2">
      <c r="U596" s="2"/>
      <c r="V596" s="2"/>
      <c r="W596" s="2"/>
      <c r="X596" s="2"/>
      <c r="Y596" s="2"/>
      <c r="Z596" s="2"/>
    </row>
    <row r="597" spans="21:26" x14ac:dyDescent="0.2">
      <c r="U597" s="2"/>
      <c r="V597" s="2"/>
      <c r="W597" s="2"/>
      <c r="X597" s="2"/>
      <c r="Y597" s="2"/>
      <c r="Z597" s="2"/>
    </row>
    <row r="598" spans="21:26" x14ac:dyDescent="0.2">
      <c r="U598" s="2"/>
      <c r="V598" s="2"/>
      <c r="W598" s="2"/>
      <c r="X598" s="2"/>
      <c r="Y598" s="2"/>
      <c r="Z598" s="2"/>
    </row>
    <row r="599" spans="21:26" x14ac:dyDescent="0.2">
      <c r="U599" s="2"/>
      <c r="V599" s="2"/>
      <c r="W599" s="2"/>
      <c r="X599" s="2"/>
      <c r="Y599" s="2"/>
      <c r="Z599" s="2"/>
    </row>
    <row r="600" spans="21:26" x14ac:dyDescent="0.2">
      <c r="U600" s="2"/>
      <c r="V600" s="2"/>
      <c r="W600" s="2"/>
      <c r="X600" s="2"/>
      <c r="Y600" s="2"/>
      <c r="Z600" s="2"/>
    </row>
    <row r="601" spans="21:26" x14ac:dyDescent="0.2">
      <c r="U601" s="2"/>
      <c r="V601" s="2"/>
      <c r="W601" s="2"/>
      <c r="X601" s="2"/>
      <c r="Y601" s="2"/>
      <c r="Z601" s="2"/>
    </row>
    <row r="602" spans="21:26" x14ac:dyDescent="0.2">
      <c r="U602" s="2"/>
      <c r="V602" s="2"/>
      <c r="W602" s="2"/>
      <c r="X602" s="2"/>
      <c r="Y602" s="2"/>
      <c r="Z602" s="2"/>
    </row>
    <row r="603" spans="21:26" x14ac:dyDescent="0.2">
      <c r="U603" s="2"/>
      <c r="V603" s="2"/>
      <c r="W603" s="2"/>
      <c r="X603" s="2"/>
      <c r="Y603" s="2"/>
      <c r="Z603" s="2"/>
    </row>
    <row r="604" spans="21:26" x14ac:dyDescent="0.2">
      <c r="U604" s="2"/>
      <c r="V604" s="2"/>
      <c r="W604" s="2"/>
      <c r="X604" s="2"/>
      <c r="Y604" s="2"/>
      <c r="Z604" s="2"/>
    </row>
    <row r="605" spans="21:26" x14ac:dyDescent="0.2">
      <c r="U605" s="2"/>
      <c r="V605" s="2"/>
      <c r="W605" s="2"/>
      <c r="X605" s="2"/>
      <c r="Y605" s="2"/>
      <c r="Z605" s="2"/>
    </row>
    <row r="606" spans="21:26" x14ac:dyDescent="0.2">
      <c r="U606" s="2"/>
      <c r="V606" s="2"/>
      <c r="W606" s="2"/>
      <c r="X606" s="2"/>
      <c r="Y606" s="2"/>
      <c r="Z606" s="2"/>
    </row>
    <row r="607" spans="21:26" x14ac:dyDescent="0.2">
      <c r="U607" s="2"/>
      <c r="V607" s="2"/>
      <c r="W607" s="2"/>
      <c r="X607" s="2"/>
      <c r="Y607" s="2"/>
      <c r="Z607" s="2"/>
    </row>
    <row r="608" spans="21:26" x14ac:dyDescent="0.2">
      <c r="U608" s="2"/>
      <c r="V608" s="2"/>
      <c r="W608" s="2"/>
      <c r="X608" s="2"/>
      <c r="Y608" s="2"/>
      <c r="Z608" s="2"/>
    </row>
    <row r="609" spans="21:26" x14ac:dyDescent="0.2">
      <c r="U609" s="2"/>
      <c r="V609" s="2"/>
      <c r="W609" s="2"/>
      <c r="X609" s="2"/>
      <c r="Y609" s="2"/>
      <c r="Z609" s="2"/>
    </row>
    <row r="610" spans="21:26" x14ac:dyDescent="0.2">
      <c r="U610" s="2"/>
      <c r="V610" s="2"/>
      <c r="W610" s="2"/>
      <c r="X610" s="2"/>
      <c r="Y610" s="2"/>
      <c r="Z610" s="2"/>
    </row>
    <row r="611" spans="21:26" x14ac:dyDescent="0.2">
      <c r="U611" s="2"/>
      <c r="V611" s="2"/>
      <c r="W611" s="2"/>
      <c r="X611" s="2"/>
      <c r="Y611" s="2"/>
      <c r="Z611" s="2"/>
    </row>
    <row r="612" spans="21:26" x14ac:dyDescent="0.2">
      <c r="U612" s="2"/>
      <c r="V612" s="2"/>
      <c r="W612" s="2"/>
      <c r="X612" s="2"/>
      <c r="Y612" s="2"/>
      <c r="Z612" s="2"/>
    </row>
    <row r="613" spans="21:26" x14ac:dyDescent="0.2">
      <c r="U613" s="2"/>
      <c r="V613" s="2"/>
      <c r="W613" s="2"/>
      <c r="X613" s="2"/>
      <c r="Y613" s="2"/>
      <c r="Z613" s="2"/>
    </row>
    <row r="614" spans="21:26" x14ac:dyDescent="0.2">
      <c r="U614" s="2"/>
      <c r="V614" s="2"/>
      <c r="W614" s="2"/>
      <c r="X614" s="2"/>
      <c r="Y614" s="2"/>
      <c r="Z614" s="2"/>
    </row>
    <row r="615" spans="21:26" x14ac:dyDescent="0.2">
      <c r="U615" s="2"/>
      <c r="V615" s="2"/>
      <c r="W615" s="2"/>
      <c r="X615" s="2"/>
      <c r="Y615" s="2"/>
      <c r="Z615" s="2"/>
    </row>
    <row r="616" spans="21:26" x14ac:dyDescent="0.2">
      <c r="U616" s="2"/>
      <c r="V616" s="2"/>
      <c r="W616" s="2"/>
      <c r="X616" s="2"/>
      <c r="Y616" s="2"/>
      <c r="Z616" s="2"/>
    </row>
    <row r="617" spans="21:26" x14ac:dyDescent="0.2">
      <c r="U617" s="2"/>
      <c r="V617" s="2"/>
      <c r="W617" s="2"/>
      <c r="X617" s="2"/>
      <c r="Y617" s="2"/>
      <c r="Z617" s="2"/>
    </row>
    <row r="618" spans="21:26" x14ac:dyDescent="0.2">
      <c r="U618" s="2"/>
      <c r="V618" s="2"/>
      <c r="W618" s="2"/>
      <c r="X618" s="2"/>
      <c r="Y618" s="2"/>
      <c r="Z618" s="2"/>
    </row>
    <row r="619" spans="21:26" x14ac:dyDescent="0.2">
      <c r="U619" s="2"/>
      <c r="V619" s="2"/>
      <c r="W619" s="2"/>
      <c r="X619" s="2"/>
      <c r="Y619" s="2"/>
      <c r="Z619" s="2"/>
    </row>
    <row r="620" spans="21:26" x14ac:dyDescent="0.2">
      <c r="U620" s="2"/>
      <c r="V620" s="2"/>
      <c r="W620" s="2"/>
      <c r="X620" s="2"/>
      <c r="Y620" s="2"/>
      <c r="Z620" s="2"/>
    </row>
    <row r="621" spans="21:26" x14ac:dyDescent="0.2">
      <c r="U621" s="2"/>
      <c r="V621" s="2"/>
      <c r="W621" s="2"/>
      <c r="X621" s="2"/>
      <c r="Y621" s="2"/>
      <c r="Z621" s="2"/>
    </row>
    <row r="622" spans="21:26" x14ac:dyDescent="0.2">
      <c r="U622" s="2"/>
      <c r="V622" s="2"/>
      <c r="W622" s="2"/>
      <c r="X622" s="2"/>
      <c r="Y622" s="2"/>
      <c r="Z622" s="2"/>
    </row>
    <row r="623" spans="21:26" x14ac:dyDescent="0.2">
      <c r="U623" s="2"/>
      <c r="V623" s="2"/>
      <c r="W623" s="2"/>
      <c r="X623" s="2"/>
      <c r="Y623" s="2"/>
      <c r="Z623" s="2"/>
    </row>
    <row r="624" spans="21:26" x14ac:dyDescent="0.2">
      <c r="U624" s="2"/>
      <c r="V624" s="2"/>
      <c r="W624" s="2"/>
      <c r="X624" s="2"/>
      <c r="Y624" s="2"/>
      <c r="Z624" s="2"/>
    </row>
    <row r="625" spans="21:26" x14ac:dyDescent="0.2">
      <c r="U625" s="2"/>
      <c r="V625" s="2"/>
      <c r="W625" s="2"/>
      <c r="X625" s="2"/>
      <c r="Y625" s="2"/>
      <c r="Z625" s="2"/>
    </row>
    <row r="626" spans="21:26" x14ac:dyDescent="0.2">
      <c r="U626" s="2"/>
      <c r="V626" s="2"/>
      <c r="W626" s="2"/>
      <c r="X626" s="2"/>
      <c r="Y626" s="2"/>
      <c r="Z626" s="2"/>
    </row>
    <row r="627" spans="21:26" x14ac:dyDescent="0.2">
      <c r="U627" s="2"/>
      <c r="V627" s="2"/>
      <c r="W627" s="2"/>
      <c r="X627" s="2"/>
      <c r="Y627" s="2"/>
      <c r="Z627" s="2"/>
    </row>
    <row r="628" spans="21:26" x14ac:dyDescent="0.2">
      <c r="U628" s="2"/>
      <c r="V628" s="2"/>
      <c r="W628" s="2"/>
      <c r="X628" s="2"/>
      <c r="Y628" s="2"/>
      <c r="Z628" s="2"/>
    </row>
    <row r="629" spans="21:26" x14ac:dyDescent="0.2">
      <c r="U629" s="2"/>
      <c r="V629" s="2"/>
      <c r="W629" s="2"/>
      <c r="X629" s="2"/>
      <c r="Y629" s="2"/>
      <c r="Z629" s="2"/>
    </row>
    <row r="630" spans="21:26" x14ac:dyDescent="0.2">
      <c r="U630" s="2"/>
      <c r="V630" s="2"/>
      <c r="W630" s="2"/>
      <c r="X630" s="2"/>
      <c r="Y630" s="2"/>
      <c r="Z630" s="2"/>
    </row>
    <row r="631" spans="21:26" x14ac:dyDescent="0.2">
      <c r="U631" s="2"/>
      <c r="V631" s="2"/>
      <c r="W631" s="2"/>
      <c r="X631" s="2"/>
      <c r="Y631" s="2"/>
      <c r="Z631" s="2"/>
    </row>
    <row r="632" spans="21:26" x14ac:dyDescent="0.2">
      <c r="U632" s="2"/>
      <c r="V632" s="2"/>
      <c r="W632" s="2"/>
      <c r="X632" s="2"/>
      <c r="Y632" s="2"/>
      <c r="Z632" s="2"/>
    </row>
    <row r="633" spans="21:26" x14ac:dyDescent="0.2">
      <c r="U633" s="2"/>
      <c r="V633" s="2"/>
      <c r="W633" s="2"/>
      <c r="X633" s="2"/>
      <c r="Y633" s="2"/>
      <c r="Z633" s="2"/>
    </row>
    <row r="634" spans="21:26" x14ac:dyDescent="0.2">
      <c r="U634" s="2"/>
      <c r="V634" s="2"/>
      <c r="W634" s="2"/>
      <c r="X634" s="2"/>
      <c r="Y634" s="2"/>
      <c r="Z634" s="2"/>
    </row>
    <row r="635" spans="21:26" x14ac:dyDescent="0.2">
      <c r="U635" s="2"/>
      <c r="V635" s="2"/>
      <c r="W635" s="2"/>
      <c r="X635" s="2"/>
      <c r="Y635" s="2"/>
      <c r="Z635" s="2"/>
    </row>
    <row r="636" spans="21:26" x14ac:dyDescent="0.2">
      <c r="U636" s="2"/>
      <c r="V636" s="2"/>
      <c r="W636" s="2"/>
      <c r="X636" s="2"/>
      <c r="Y636" s="2"/>
      <c r="Z636" s="2"/>
    </row>
    <row r="637" spans="21:26" x14ac:dyDescent="0.2">
      <c r="U637" s="2"/>
      <c r="V637" s="2"/>
      <c r="W637" s="2"/>
      <c r="X637" s="2"/>
      <c r="Y637" s="2"/>
      <c r="Z637" s="2"/>
    </row>
    <row r="638" spans="21:26" x14ac:dyDescent="0.2">
      <c r="U638" s="2"/>
      <c r="V638" s="2"/>
      <c r="W638" s="2"/>
      <c r="X638" s="2"/>
      <c r="Y638" s="2"/>
      <c r="Z638" s="2"/>
    </row>
    <row r="639" spans="21:26" x14ac:dyDescent="0.2">
      <c r="U639" s="2"/>
      <c r="V639" s="2"/>
      <c r="W639" s="2"/>
      <c r="X639" s="2"/>
      <c r="Y639" s="2"/>
      <c r="Z639" s="2"/>
    </row>
    <row r="640" spans="21:26" x14ac:dyDescent="0.2">
      <c r="U640" s="2"/>
      <c r="V640" s="2"/>
      <c r="W640" s="2"/>
      <c r="X640" s="2"/>
      <c r="Y640" s="2"/>
      <c r="Z640" s="2"/>
    </row>
    <row r="641" spans="21:26" x14ac:dyDescent="0.2">
      <c r="U641" s="2"/>
      <c r="V641" s="2"/>
      <c r="W641" s="2"/>
      <c r="X641" s="2"/>
      <c r="Y641" s="2"/>
      <c r="Z641" s="2"/>
    </row>
    <row r="642" spans="21:26" x14ac:dyDescent="0.2">
      <c r="U642" s="2"/>
      <c r="V642" s="2"/>
      <c r="W642" s="2"/>
      <c r="X642" s="2"/>
      <c r="Y642" s="2"/>
      <c r="Z642" s="2"/>
    </row>
    <row r="643" spans="21:26" x14ac:dyDescent="0.2">
      <c r="U643" s="2"/>
      <c r="V643" s="2"/>
      <c r="W643" s="2"/>
      <c r="X643" s="2"/>
      <c r="Y643" s="2"/>
      <c r="Z643" s="2"/>
    </row>
    <row r="644" spans="21:26" x14ac:dyDescent="0.2">
      <c r="U644" s="2"/>
      <c r="V644" s="2"/>
      <c r="W644" s="2"/>
      <c r="X644" s="2"/>
      <c r="Y644" s="2"/>
      <c r="Z644" s="2"/>
    </row>
    <row r="645" spans="21:26" x14ac:dyDescent="0.2">
      <c r="U645" s="2"/>
      <c r="V645" s="2"/>
      <c r="W645" s="2"/>
      <c r="X645" s="2"/>
      <c r="Y645" s="2"/>
      <c r="Z645" s="2"/>
    </row>
    <row r="646" spans="21:26" x14ac:dyDescent="0.2">
      <c r="U646" s="2"/>
      <c r="V646" s="2"/>
      <c r="W646" s="2"/>
      <c r="X646" s="2"/>
      <c r="Y646" s="2"/>
      <c r="Z646" s="2"/>
    </row>
    <row r="647" spans="21:26" x14ac:dyDescent="0.2">
      <c r="U647" s="2"/>
      <c r="V647" s="2"/>
      <c r="W647" s="2"/>
      <c r="X647" s="2"/>
      <c r="Y647" s="2"/>
      <c r="Z647" s="2"/>
    </row>
    <row r="648" spans="21:26" x14ac:dyDescent="0.2">
      <c r="U648" s="2"/>
      <c r="V648" s="2"/>
      <c r="W648" s="2"/>
      <c r="X648" s="2"/>
      <c r="Y648" s="2"/>
      <c r="Z648" s="2"/>
    </row>
    <row r="649" spans="21:26" x14ac:dyDescent="0.2">
      <c r="U649" s="2"/>
      <c r="V649" s="2"/>
      <c r="W649" s="2"/>
      <c r="X649" s="2"/>
      <c r="Y649" s="2"/>
      <c r="Z649" s="2"/>
    </row>
    <row r="650" spans="21:26" x14ac:dyDescent="0.2">
      <c r="U650" s="2"/>
      <c r="V650" s="2"/>
      <c r="W650" s="2"/>
      <c r="X650" s="2"/>
      <c r="Y650" s="2"/>
      <c r="Z650" s="2"/>
    </row>
    <row r="651" spans="21:26" x14ac:dyDescent="0.2">
      <c r="U651" s="2"/>
      <c r="V651" s="2"/>
      <c r="W651" s="2"/>
      <c r="X651" s="2"/>
      <c r="Y651" s="2"/>
      <c r="Z651" s="2"/>
    </row>
    <row r="652" spans="21:26" x14ac:dyDescent="0.2">
      <c r="U652" s="2"/>
      <c r="V652" s="2"/>
      <c r="W652" s="2"/>
      <c r="X652" s="2"/>
      <c r="Y652" s="2"/>
      <c r="Z652" s="2"/>
    </row>
    <row r="653" spans="21:26" x14ac:dyDescent="0.2">
      <c r="U653" s="2"/>
      <c r="V653" s="2"/>
      <c r="W653" s="2"/>
      <c r="X653" s="2"/>
      <c r="Y653" s="2"/>
      <c r="Z653" s="2"/>
    </row>
    <row r="654" spans="21:26" x14ac:dyDescent="0.2">
      <c r="U654" s="2"/>
      <c r="V654" s="2"/>
      <c r="W654" s="2"/>
      <c r="X654" s="2"/>
      <c r="Y654" s="2"/>
      <c r="Z654" s="2"/>
    </row>
    <row r="655" spans="21:26" x14ac:dyDescent="0.2">
      <c r="U655" s="2"/>
      <c r="V655" s="2"/>
      <c r="W655" s="2"/>
      <c r="X655" s="2"/>
      <c r="Y655" s="2"/>
      <c r="Z655" s="2"/>
    </row>
    <row r="656" spans="21:26" x14ac:dyDescent="0.2">
      <c r="U656" s="2"/>
      <c r="V656" s="2"/>
      <c r="W656" s="2"/>
      <c r="X656" s="2"/>
      <c r="Y656" s="2"/>
      <c r="Z656" s="2"/>
    </row>
    <row r="657" spans="21:26" x14ac:dyDescent="0.2">
      <c r="U657" s="2"/>
      <c r="V657" s="2"/>
      <c r="W657" s="2"/>
      <c r="X657" s="2"/>
      <c r="Y657" s="2"/>
      <c r="Z657" s="2"/>
    </row>
    <row r="658" spans="21:26" x14ac:dyDescent="0.2">
      <c r="U658" s="2"/>
      <c r="V658" s="2"/>
      <c r="W658" s="2"/>
      <c r="X658" s="2"/>
      <c r="Y658" s="2"/>
      <c r="Z658" s="2"/>
    </row>
    <row r="659" spans="21:26" x14ac:dyDescent="0.2">
      <c r="U659" s="2"/>
      <c r="V659" s="2"/>
      <c r="W659" s="2"/>
      <c r="X659" s="2"/>
      <c r="Y659" s="2"/>
      <c r="Z659" s="2"/>
    </row>
    <row r="660" spans="21:26" x14ac:dyDescent="0.2">
      <c r="U660" s="2"/>
      <c r="V660" s="2"/>
      <c r="W660" s="2"/>
      <c r="X660" s="2"/>
      <c r="Y660" s="2"/>
      <c r="Z660" s="2"/>
    </row>
    <row r="661" spans="21:26" x14ac:dyDescent="0.2">
      <c r="U661" s="2"/>
      <c r="V661" s="2"/>
      <c r="W661" s="2"/>
      <c r="X661" s="2"/>
      <c r="Y661" s="2"/>
      <c r="Z661" s="2"/>
    </row>
    <row r="662" spans="21:26" x14ac:dyDescent="0.2">
      <c r="U662" s="2"/>
      <c r="V662" s="2"/>
      <c r="W662" s="2"/>
      <c r="X662" s="2"/>
      <c r="Y662" s="2"/>
      <c r="Z662" s="2"/>
    </row>
    <row r="663" spans="21:26" x14ac:dyDescent="0.2">
      <c r="U663" s="2"/>
      <c r="V663" s="2"/>
      <c r="W663" s="2"/>
      <c r="X663" s="2"/>
      <c r="Y663" s="2"/>
      <c r="Z663" s="2"/>
    </row>
    <row r="664" spans="21:26" x14ac:dyDescent="0.2">
      <c r="U664" s="2"/>
      <c r="V664" s="2"/>
      <c r="W664" s="2"/>
      <c r="X664" s="2"/>
      <c r="Y664" s="2"/>
      <c r="Z664" s="2"/>
    </row>
    <row r="665" spans="21:26" x14ac:dyDescent="0.2">
      <c r="U665" s="2"/>
      <c r="V665" s="2"/>
      <c r="W665" s="2"/>
      <c r="X665" s="2"/>
      <c r="Y665" s="2"/>
      <c r="Z665" s="2"/>
    </row>
    <row r="666" spans="21:26" x14ac:dyDescent="0.2">
      <c r="U666" s="2"/>
      <c r="V666" s="2"/>
      <c r="W666" s="2"/>
      <c r="X666" s="2"/>
      <c r="Y666" s="2"/>
      <c r="Z666" s="2"/>
    </row>
    <row r="667" spans="21:26" x14ac:dyDescent="0.2">
      <c r="U667" s="2"/>
      <c r="V667" s="2"/>
      <c r="W667" s="2"/>
      <c r="X667" s="2"/>
      <c r="Y667" s="2"/>
      <c r="Z667" s="2"/>
    </row>
    <row r="668" spans="21:26" x14ac:dyDescent="0.2">
      <c r="U668" s="2"/>
      <c r="V668" s="2"/>
      <c r="W668" s="2"/>
      <c r="X668" s="2"/>
      <c r="Y668" s="2"/>
      <c r="Z668" s="2"/>
    </row>
    <row r="669" spans="21:26" x14ac:dyDescent="0.2">
      <c r="U669" s="2"/>
      <c r="V669" s="2"/>
      <c r="W669" s="2"/>
      <c r="X669" s="2"/>
      <c r="Y669" s="2"/>
      <c r="Z669" s="2"/>
    </row>
    <row r="670" spans="21:26" x14ac:dyDescent="0.2">
      <c r="U670" s="2"/>
      <c r="V670" s="2"/>
      <c r="W670" s="2"/>
      <c r="X670" s="2"/>
      <c r="Y670" s="2"/>
      <c r="Z670" s="2"/>
    </row>
    <row r="671" spans="21:26" x14ac:dyDescent="0.2">
      <c r="U671" s="2"/>
      <c r="V671" s="2"/>
      <c r="W671" s="2"/>
      <c r="X671" s="2"/>
      <c r="Y671" s="2"/>
      <c r="Z671" s="2"/>
    </row>
    <row r="672" spans="21:26" x14ac:dyDescent="0.2">
      <c r="U672" s="2"/>
      <c r="V672" s="2"/>
      <c r="W672" s="2"/>
      <c r="X672" s="2"/>
      <c r="Y672" s="2"/>
      <c r="Z672" s="2"/>
    </row>
    <row r="673" spans="21:26" x14ac:dyDescent="0.2">
      <c r="U673" s="2"/>
      <c r="V673" s="2"/>
      <c r="W673" s="2"/>
      <c r="X673" s="2"/>
      <c r="Y673" s="2"/>
      <c r="Z673" s="2"/>
    </row>
    <row r="674" spans="21:26" x14ac:dyDescent="0.2">
      <c r="U674" s="2"/>
      <c r="V674" s="2"/>
      <c r="W674" s="2"/>
      <c r="X674" s="2"/>
      <c r="Y674" s="2"/>
      <c r="Z674" s="2"/>
    </row>
    <row r="675" spans="21:26" x14ac:dyDescent="0.2">
      <c r="U675" s="2"/>
      <c r="V675" s="2"/>
      <c r="W675" s="2"/>
      <c r="X675" s="2"/>
      <c r="Y675" s="2"/>
      <c r="Z675" s="2"/>
    </row>
    <row r="676" spans="21:26" x14ac:dyDescent="0.2">
      <c r="U676" s="2"/>
      <c r="V676" s="2"/>
      <c r="W676" s="2"/>
      <c r="X676" s="2"/>
      <c r="Y676" s="2"/>
      <c r="Z676" s="2"/>
    </row>
    <row r="677" spans="21:26" x14ac:dyDescent="0.2">
      <c r="U677" s="2"/>
      <c r="V677" s="2"/>
      <c r="W677" s="2"/>
      <c r="X677" s="2"/>
      <c r="Y677" s="2"/>
      <c r="Z677" s="2"/>
    </row>
    <row r="678" spans="21:26" x14ac:dyDescent="0.2">
      <c r="U678" s="2"/>
      <c r="V678" s="2"/>
      <c r="W678" s="2"/>
      <c r="X678" s="2"/>
      <c r="Y678" s="2"/>
      <c r="Z678" s="2"/>
    </row>
    <row r="679" spans="21:26" x14ac:dyDescent="0.2">
      <c r="U679" s="2"/>
      <c r="V679" s="2"/>
      <c r="W679" s="2"/>
      <c r="X679" s="2"/>
      <c r="Y679" s="2"/>
      <c r="Z679" s="2"/>
    </row>
    <row r="680" spans="21:26" x14ac:dyDescent="0.2">
      <c r="U680" s="2"/>
      <c r="V680" s="2"/>
      <c r="W680" s="2"/>
      <c r="X680" s="2"/>
      <c r="Y680" s="2"/>
      <c r="Z680" s="2"/>
    </row>
    <row r="681" spans="21:26" x14ac:dyDescent="0.2">
      <c r="U681" s="2"/>
      <c r="V681" s="2"/>
      <c r="W681" s="2"/>
      <c r="X681" s="2"/>
      <c r="Y681" s="2"/>
      <c r="Z681" s="2"/>
    </row>
    <row r="682" spans="21:26" x14ac:dyDescent="0.2">
      <c r="U682" s="2"/>
      <c r="V682" s="2"/>
      <c r="W682" s="2"/>
      <c r="X682" s="2"/>
      <c r="Y682" s="2"/>
      <c r="Z682" s="2"/>
    </row>
    <row r="683" spans="21:26" x14ac:dyDescent="0.2">
      <c r="U683" s="2"/>
      <c r="V683" s="2"/>
      <c r="W683" s="2"/>
      <c r="X683" s="2"/>
      <c r="Y683" s="2"/>
      <c r="Z683" s="2"/>
    </row>
    <row r="684" spans="21:26" x14ac:dyDescent="0.2">
      <c r="U684" s="2"/>
      <c r="V684" s="2"/>
      <c r="W684" s="2"/>
      <c r="X684" s="2"/>
      <c r="Y684" s="2"/>
      <c r="Z684" s="2"/>
    </row>
    <row r="685" spans="21:26" x14ac:dyDescent="0.2">
      <c r="U685" s="2"/>
      <c r="V685" s="2"/>
      <c r="W685" s="2"/>
      <c r="X685" s="2"/>
      <c r="Y685" s="2"/>
      <c r="Z685" s="2"/>
    </row>
    <row r="686" spans="21:26" x14ac:dyDescent="0.2">
      <c r="U686" s="2"/>
      <c r="V686" s="2"/>
      <c r="W686" s="2"/>
      <c r="X686" s="2"/>
      <c r="Y686" s="2"/>
      <c r="Z686" s="2"/>
    </row>
    <row r="687" spans="21:26" x14ac:dyDescent="0.2">
      <c r="U687" s="2"/>
      <c r="V687" s="2"/>
      <c r="W687" s="2"/>
      <c r="X687" s="2"/>
      <c r="Y687" s="2"/>
      <c r="Z687" s="2"/>
    </row>
    <row r="688" spans="21:26" x14ac:dyDescent="0.2">
      <c r="U688" s="2"/>
      <c r="V688" s="2"/>
      <c r="W688" s="2"/>
      <c r="X688" s="2"/>
      <c r="Y688" s="2"/>
      <c r="Z688" s="2"/>
    </row>
    <row r="689" spans="21:26" x14ac:dyDescent="0.2">
      <c r="U689" s="2"/>
      <c r="V689" s="2"/>
      <c r="W689" s="2"/>
      <c r="X689" s="2"/>
      <c r="Y689" s="2"/>
      <c r="Z689" s="2"/>
    </row>
    <row r="690" spans="21:26" x14ac:dyDescent="0.2">
      <c r="U690" s="2"/>
      <c r="V690" s="2"/>
      <c r="W690" s="2"/>
      <c r="X690" s="2"/>
      <c r="Y690" s="2"/>
      <c r="Z690" s="2"/>
    </row>
    <row r="691" spans="21:26" x14ac:dyDescent="0.2">
      <c r="U691" s="2"/>
      <c r="V691" s="2"/>
      <c r="W691" s="2"/>
      <c r="X691" s="2"/>
      <c r="Y691" s="2"/>
      <c r="Z691" s="2"/>
    </row>
    <row r="692" spans="21:26" x14ac:dyDescent="0.2">
      <c r="U692" s="2"/>
      <c r="V692" s="2"/>
      <c r="W692" s="2"/>
      <c r="X692" s="2"/>
      <c r="Y692" s="2"/>
      <c r="Z692" s="2"/>
    </row>
    <row r="693" spans="21:26" x14ac:dyDescent="0.2">
      <c r="U693" s="2"/>
      <c r="V693" s="2"/>
      <c r="W693" s="2"/>
      <c r="X693" s="2"/>
      <c r="Y693" s="2"/>
      <c r="Z693" s="2"/>
    </row>
    <row r="694" spans="21:26" x14ac:dyDescent="0.2">
      <c r="U694" s="2"/>
      <c r="V694" s="2"/>
      <c r="W694" s="2"/>
      <c r="X694" s="2"/>
      <c r="Y694" s="2"/>
      <c r="Z694" s="2"/>
    </row>
    <row r="695" spans="21:26" x14ac:dyDescent="0.2">
      <c r="U695" s="2"/>
      <c r="V695" s="2"/>
      <c r="W695" s="2"/>
      <c r="X695" s="2"/>
      <c r="Y695" s="2"/>
      <c r="Z695" s="2"/>
    </row>
    <row r="696" spans="21:26" x14ac:dyDescent="0.2">
      <c r="U696" s="2"/>
      <c r="V696" s="2"/>
      <c r="W696" s="2"/>
      <c r="X696" s="2"/>
      <c r="Y696" s="2"/>
      <c r="Z696" s="2"/>
    </row>
    <row r="697" spans="21:26" x14ac:dyDescent="0.2">
      <c r="U697" s="2"/>
      <c r="V697" s="2"/>
      <c r="W697" s="2"/>
      <c r="X697" s="2"/>
      <c r="Y697" s="2"/>
      <c r="Z697" s="2"/>
    </row>
    <row r="698" spans="21:26" x14ac:dyDescent="0.2">
      <c r="U698" s="2"/>
      <c r="V698" s="2"/>
      <c r="W698" s="2"/>
      <c r="X698" s="2"/>
      <c r="Y698" s="2"/>
      <c r="Z698" s="2"/>
    </row>
    <row r="699" spans="21:26" x14ac:dyDescent="0.2">
      <c r="U699" s="2"/>
      <c r="V699" s="2"/>
      <c r="W699" s="2"/>
      <c r="X699" s="2"/>
      <c r="Y699" s="2"/>
      <c r="Z699" s="2"/>
    </row>
    <row r="700" spans="21:26" x14ac:dyDescent="0.2">
      <c r="U700" s="2"/>
      <c r="V700" s="2"/>
      <c r="W700" s="2"/>
      <c r="X700" s="2"/>
      <c r="Y700" s="2"/>
      <c r="Z700" s="2"/>
    </row>
    <row r="701" spans="21:26" x14ac:dyDescent="0.2">
      <c r="U701" s="2"/>
      <c r="V701" s="2"/>
      <c r="W701" s="2"/>
      <c r="X701" s="2"/>
      <c r="Y701" s="2"/>
      <c r="Z701" s="2"/>
    </row>
    <row r="702" spans="21:26" x14ac:dyDescent="0.2">
      <c r="U702" s="2"/>
      <c r="V702" s="2"/>
      <c r="W702" s="2"/>
      <c r="X702" s="2"/>
      <c r="Y702" s="2"/>
      <c r="Z702" s="2"/>
    </row>
    <row r="703" spans="21:26" x14ac:dyDescent="0.2">
      <c r="U703" s="2"/>
      <c r="V703" s="2"/>
      <c r="W703" s="2"/>
      <c r="X703" s="2"/>
      <c r="Y703" s="2"/>
      <c r="Z703" s="2"/>
    </row>
    <row r="704" spans="21:26" x14ac:dyDescent="0.2">
      <c r="U704" s="2"/>
      <c r="V704" s="2"/>
      <c r="W704" s="2"/>
      <c r="X704" s="2"/>
      <c r="Y704" s="2"/>
      <c r="Z704" s="2"/>
    </row>
    <row r="705" spans="21:26" x14ac:dyDescent="0.2">
      <c r="U705" s="2"/>
      <c r="V705" s="2"/>
      <c r="W705" s="2"/>
      <c r="X705" s="2"/>
      <c r="Y705" s="2"/>
      <c r="Z705" s="2"/>
    </row>
    <row r="706" spans="21:26" x14ac:dyDescent="0.2">
      <c r="U706" s="2"/>
      <c r="V706" s="2"/>
      <c r="W706" s="2"/>
      <c r="X706" s="2"/>
      <c r="Y706" s="2"/>
      <c r="Z706" s="2"/>
    </row>
    <row r="707" spans="21:26" x14ac:dyDescent="0.2">
      <c r="U707" s="2"/>
      <c r="V707" s="2"/>
      <c r="W707" s="2"/>
      <c r="X707" s="2"/>
      <c r="Y707" s="2"/>
      <c r="Z707" s="2"/>
    </row>
    <row r="708" spans="21:26" x14ac:dyDescent="0.2">
      <c r="U708" s="2"/>
      <c r="V708" s="2"/>
      <c r="W708" s="2"/>
      <c r="X708" s="2"/>
      <c r="Y708" s="2"/>
      <c r="Z708" s="2"/>
    </row>
    <row r="709" spans="21:26" x14ac:dyDescent="0.2">
      <c r="U709" s="2"/>
      <c r="V709" s="2"/>
      <c r="W709" s="2"/>
      <c r="X709" s="2"/>
      <c r="Y709" s="2"/>
      <c r="Z709" s="2"/>
    </row>
    <row r="710" spans="21:26" x14ac:dyDescent="0.2">
      <c r="U710" s="2"/>
      <c r="V710" s="2"/>
      <c r="W710" s="2"/>
      <c r="X710" s="2"/>
      <c r="Y710" s="2"/>
      <c r="Z710" s="2"/>
    </row>
    <row r="711" spans="21:26" x14ac:dyDescent="0.2">
      <c r="U711" s="2"/>
      <c r="V711" s="2"/>
      <c r="W711" s="2"/>
      <c r="X711" s="2"/>
      <c r="Y711" s="2"/>
      <c r="Z711" s="2"/>
    </row>
    <row r="712" spans="21:26" x14ac:dyDescent="0.2">
      <c r="U712" s="2"/>
      <c r="V712" s="2"/>
      <c r="W712" s="2"/>
      <c r="X712" s="2"/>
      <c r="Y712" s="2"/>
      <c r="Z712" s="2"/>
    </row>
    <row r="713" spans="21:26" x14ac:dyDescent="0.2">
      <c r="U713" s="2"/>
      <c r="V713" s="2"/>
      <c r="W713" s="2"/>
      <c r="X713" s="2"/>
      <c r="Y713" s="2"/>
      <c r="Z713" s="2"/>
    </row>
    <row r="714" spans="21:26" x14ac:dyDescent="0.2">
      <c r="U714" s="2"/>
      <c r="V714" s="2"/>
      <c r="W714" s="2"/>
      <c r="X714" s="2"/>
      <c r="Y714" s="2"/>
      <c r="Z714" s="2"/>
    </row>
    <row r="715" spans="21:26" x14ac:dyDescent="0.2">
      <c r="U715" s="2"/>
      <c r="V715" s="2"/>
      <c r="W715" s="2"/>
      <c r="X715" s="2"/>
      <c r="Y715" s="2"/>
      <c r="Z715" s="2"/>
    </row>
    <row r="716" spans="21:26" x14ac:dyDescent="0.2">
      <c r="U716" s="2"/>
      <c r="V716" s="2"/>
      <c r="W716" s="2"/>
      <c r="X716" s="2"/>
      <c r="Y716" s="2"/>
      <c r="Z716" s="2"/>
    </row>
    <row r="717" spans="21:26" x14ac:dyDescent="0.2">
      <c r="U717" s="2"/>
      <c r="V717" s="2"/>
      <c r="W717" s="2"/>
      <c r="X717" s="2"/>
      <c r="Y717" s="2"/>
      <c r="Z717" s="2"/>
    </row>
    <row r="718" spans="21:26" x14ac:dyDescent="0.2">
      <c r="U718" s="2"/>
      <c r="V718" s="2"/>
      <c r="W718" s="2"/>
      <c r="X718" s="2"/>
      <c r="Y718" s="2"/>
      <c r="Z718" s="2"/>
    </row>
    <row r="719" spans="21:26" x14ac:dyDescent="0.2">
      <c r="U719" s="2"/>
      <c r="V719" s="2"/>
      <c r="W719" s="2"/>
      <c r="X719" s="2"/>
      <c r="Y719" s="2"/>
      <c r="Z719" s="2"/>
    </row>
    <row r="720" spans="21:26" x14ac:dyDescent="0.2">
      <c r="U720" s="2"/>
      <c r="V720" s="2"/>
      <c r="W720" s="2"/>
      <c r="X720" s="2"/>
      <c r="Y720" s="2"/>
      <c r="Z720" s="2"/>
    </row>
    <row r="721" spans="21:26" x14ac:dyDescent="0.2">
      <c r="U721" s="2"/>
      <c r="V721" s="2"/>
      <c r="W721" s="2"/>
      <c r="X721" s="2"/>
      <c r="Y721" s="2"/>
      <c r="Z721" s="2"/>
    </row>
    <row r="722" spans="21:26" x14ac:dyDescent="0.2">
      <c r="U722" s="2"/>
      <c r="V722" s="2"/>
      <c r="W722" s="2"/>
      <c r="X722" s="2"/>
      <c r="Y722" s="2"/>
      <c r="Z722" s="2"/>
    </row>
    <row r="723" spans="21:26" x14ac:dyDescent="0.2">
      <c r="U723" s="2"/>
      <c r="V723" s="2"/>
      <c r="W723" s="2"/>
      <c r="X723" s="2"/>
      <c r="Y723" s="2"/>
      <c r="Z723" s="2"/>
    </row>
    <row r="724" spans="21:26" x14ac:dyDescent="0.2">
      <c r="U724" s="2"/>
      <c r="V724" s="2"/>
      <c r="W724" s="2"/>
      <c r="X724" s="2"/>
      <c r="Y724" s="2"/>
      <c r="Z724" s="2"/>
    </row>
    <row r="725" spans="21:26" x14ac:dyDescent="0.2">
      <c r="U725" s="2"/>
      <c r="V725" s="2"/>
      <c r="W725" s="2"/>
      <c r="X725" s="2"/>
      <c r="Y725" s="2"/>
      <c r="Z725" s="2"/>
    </row>
    <row r="726" spans="21:26" x14ac:dyDescent="0.2">
      <c r="U726" s="2"/>
      <c r="V726" s="2"/>
      <c r="W726" s="2"/>
      <c r="X726" s="2"/>
      <c r="Y726" s="2"/>
      <c r="Z726" s="2"/>
    </row>
    <row r="727" spans="21:26" x14ac:dyDescent="0.2">
      <c r="U727" s="2"/>
      <c r="V727" s="2"/>
      <c r="W727" s="2"/>
      <c r="X727" s="2"/>
      <c r="Y727" s="2"/>
      <c r="Z727" s="2"/>
    </row>
    <row r="728" spans="21:26" x14ac:dyDescent="0.2">
      <c r="U728" s="2"/>
      <c r="V728" s="2"/>
      <c r="W728" s="2"/>
      <c r="X728" s="2"/>
      <c r="Y728" s="2"/>
      <c r="Z728" s="2"/>
    </row>
    <row r="729" spans="21:26" x14ac:dyDescent="0.2">
      <c r="U729" s="2"/>
      <c r="V729" s="2"/>
      <c r="W729" s="2"/>
      <c r="X729" s="2"/>
      <c r="Y729" s="2"/>
      <c r="Z729" s="2"/>
    </row>
    <row r="730" spans="21:26" x14ac:dyDescent="0.2">
      <c r="U730" s="2"/>
      <c r="V730" s="2"/>
      <c r="W730" s="2"/>
      <c r="X730" s="2"/>
      <c r="Y730" s="2"/>
      <c r="Z730" s="2"/>
    </row>
    <row r="731" spans="21:26" x14ac:dyDescent="0.2">
      <c r="U731" s="2"/>
      <c r="V731" s="2"/>
      <c r="W731" s="2"/>
      <c r="X731" s="2"/>
      <c r="Y731" s="2"/>
      <c r="Z731" s="2"/>
    </row>
    <row r="732" spans="21:26" x14ac:dyDescent="0.2">
      <c r="U732" s="2"/>
      <c r="V732" s="2"/>
      <c r="W732" s="2"/>
      <c r="X732" s="2"/>
      <c r="Y732" s="2"/>
      <c r="Z732" s="2"/>
    </row>
    <row r="733" spans="21:26" x14ac:dyDescent="0.2">
      <c r="U733" s="2"/>
      <c r="V733" s="2"/>
      <c r="W733" s="2"/>
      <c r="X733" s="2"/>
      <c r="Y733" s="2"/>
      <c r="Z733" s="2"/>
    </row>
    <row r="734" spans="21:26" x14ac:dyDescent="0.2">
      <c r="U734" s="2"/>
      <c r="V734" s="2"/>
      <c r="W734" s="2"/>
      <c r="X734" s="2"/>
      <c r="Y734" s="2"/>
      <c r="Z734" s="2"/>
    </row>
    <row r="735" spans="21:26" x14ac:dyDescent="0.2">
      <c r="U735" s="2"/>
      <c r="V735" s="2"/>
      <c r="W735" s="2"/>
      <c r="X735" s="2"/>
      <c r="Y735" s="2"/>
      <c r="Z735" s="2"/>
    </row>
    <row r="736" spans="21:26" x14ac:dyDescent="0.2">
      <c r="U736" s="2"/>
      <c r="V736" s="2"/>
      <c r="W736" s="2"/>
      <c r="X736" s="2"/>
      <c r="Y736" s="2"/>
      <c r="Z736" s="2"/>
    </row>
    <row r="737" spans="21:26" x14ac:dyDescent="0.2">
      <c r="U737" s="2"/>
      <c r="V737" s="2"/>
      <c r="W737" s="2"/>
      <c r="X737" s="2"/>
      <c r="Y737" s="2"/>
      <c r="Z737" s="2"/>
    </row>
    <row r="738" spans="21:26" x14ac:dyDescent="0.2">
      <c r="U738" s="2"/>
      <c r="V738" s="2"/>
      <c r="W738" s="2"/>
      <c r="X738" s="2"/>
      <c r="Y738" s="2"/>
      <c r="Z738" s="2"/>
    </row>
    <row r="739" spans="21:26" x14ac:dyDescent="0.2">
      <c r="U739" s="2"/>
      <c r="V739" s="2"/>
      <c r="W739" s="2"/>
      <c r="X739" s="2"/>
      <c r="Y739" s="2"/>
      <c r="Z739" s="2"/>
    </row>
    <row r="740" spans="21:26" x14ac:dyDescent="0.2">
      <c r="U740" s="2"/>
      <c r="V740" s="2"/>
      <c r="W740" s="2"/>
      <c r="X740" s="2"/>
      <c r="Y740" s="2"/>
      <c r="Z740" s="2"/>
    </row>
    <row r="741" spans="21:26" x14ac:dyDescent="0.2">
      <c r="U741" s="2"/>
      <c r="V741" s="2"/>
      <c r="W741" s="2"/>
      <c r="X741" s="2"/>
      <c r="Y741" s="2"/>
      <c r="Z741" s="2"/>
    </row>
    <row r="742" spans="21:26" x14ac:dyDescent="0.2">
      <c r="U742" s="2"/>
      <c r="V742" s="2"/>
      <c r="W742" s="2"/>
      <c r="X742" s="2"/>
      <c r="Y742" s="2"/>
      <c r="Z742" s="2"/>
    </row>
    <row r="743" spans="21:26" x14ac:dyDescent="0.2">
      <c r="U743" s="2"/>
      <c r="V743" s="2"/>
      <c r="W743" s="2"/>
      <c r="X743" s="2"/>
      <c r="Y743" s="2"/>
      <c r="Z743" s="2"/>
    </row>
    <row r="744" spans="21:26" x14ac:dyDescent="0.2">
      <c r="U744" s="2"/>
      <c r="V744" s="2"/>
      <c r="W744" s="2"/>
      <c r="X744" s="2"/>
      <c r="Y744" s="2"/>
      <c r="Z744" s="2"/>
    </row>
    <row r="745" spans="21:26" x14ac:dyDescent="0.2">
      <c r="U745" s="2"/>
      <c r="V745" s="2"/>
      <c r="W745" s="2"/>
      <c r="X745" s="2"/>
      <c r="Y745" s="2"/>
      <c r="Z745" s="2"/>
    </row>
    <row r="746" spans="21:26" x14ac:dyDescent="0.2">
      <c r="U746" s="2"/>
      <c r="V746" s="2"/>
      <c r="W746" s="2"/>
      <c r="X746" s="2"/>
      <c r="Y746" s="2"/>
      <c r="Z746" s="2"/>
    </row>
    <row r="747" spans="21:26" x14ac:dyDescent="0.2">
      <c r="U747" s="2"/>
      <c r="V747" s="2"/>
      <c r="W747" s="2"/>
      <c r="X747" s="2"/>
      <c r="Y747" s="2"/>
      <c r="Z747" s="2"/>
    </row>
    <row r="748" spans="21:26" x14ac:dyDescent="0.2">
      <c r="U748" s="2"/>
      <c r="V748" s="2"/>
      <c r="W748" s="2"/>
      <c r="X748" s="2"/>
      <c r="Y748" s="2"/>
      <c r="Z748" s="2"/>
    </row>
    <row r="749" spans="21:26" x14ac:dyDescent="0.2">
      <c r="U749" s="2"/>
      <c r="V749" s="2"/>
      <c r="W749" s="2"/>
      <c r="X749" s="2"/>
      <c r="Y749" s="2"/>
      <c r="Z749" s="2"/>
    </row>
    <row r="750" spans="21:26" x14ac:dyDescent="0.2">
      <c r="U750" s="2"/>
      <c r="V750" s="2"/>
      <c r="W750" s="2"/>
      <c r="X750" s="2"/>
      <c r="Y750" s="2"/>
      <c r="Z750" s="2"/>
    </row>
    <row r="751" spans="21:26" x14ac:dyDescent="0.2">
      <c r="U751" s="2"/>
      <c r="V751" s="2"/>
      <c r="W751" s="2"/>
      <c r="X751" s="2"/>
      <c r="Y751" s="2"/>
      <c r="Z751" s="2"/>
    </row>
    <row r="752" spans="21:26" x14ac:dyDescent="0.2">
      <c r="U752" s="2"/>
      <c r="V752" s="2"/>
      <c r="W752" s="2"/>
      <c r="X752" s="2"/>
      <c r="Y752" s="2"/>
      <c r="Z752" s="2"/>
    </row>
    <row r="753" spans="21:26" x14ac:dyDescent="0.2">
      <c r="U753" s="2"/>
      <c r="V753" s="2"/>
      <c r="W753" s="2"/>
      <c r="X753" s="2"/>
      <c r="Y753" s="2"/>
      <c r="Z753" s="2"/>
    </row>
    <row r="754" spans="21:26" x14ac:dyDescent="0.2">
      <c r="U754" s="2"/>
      <c r="V754" s="2"/>
      <c r="W754" s="2"/>
      <c r="X754" s="2"/>
      <c r="Y754" s="2"/>
      <c r="Z754" s="2"/>
    </row>
    <row r="755" spans="21:26" x14ac:dyDescent="0.2">
      <c r="U755" s="2"/>
      <c r="V755" s="2"/>
      <c r="W755" s="2"/>
      <c r="X755" s="2"/>
      <c r="Y755" s="2"/>
      <c r="Z755" s="2"/>
    </row>
    <row r="756" spans="21:26" x14ac:dyDescent="0.2">
      <c r="U756" s="2"/>
      <c r="V756" s="2"/>
      <c r="W756" s="2"/>
      <c r="X756" s="2"/>
      <c r="Y756" s="2"/>
      <c r="Z756" s="2"/>
    </row>
    <row r="757" spans="21:26" x14ac:dyDescent="0.2">
      <c r="U757" s="2"/>
      <c r="V757" s="2"/>
      <c r="W757" s="2"/>
      <c r="X757" s="2"/>
      <c r="Y757" s="2"/>
      <c r="Z757" s="2"/>
    </row>
    <row r="758" spans="21:26" x14ac:dyDescent="0.2">
      <c r="U758" s="2"/>
      <c r="V758" s="2"/>
      <c r="W758" s="2"/>
      <c r="X758" s="2"/>
      <c r="Y758" s="2"/>
      <c r="Z758" s="2"/>
    </row>
    <row r="759" spans="21:26" x14ac:dyDescent="0.2">
      <c r="U759" s="2"/>
      <c r="V759" s="2"/>
      <c r="W759" s="2"/>
      <c r="X759" s="2"/>
      <c r="Y759" s="2"/>
      <c r="Z759" s="2"/>
    </row>
    <row r="760" spans="21:26" x14ac:dyDescent="0.2">
      <c r="U760" s="2"/>
      <c r="V760" s="2"/>
      <c r="W760" s="2"/>
      <c r="X760" s="2"/>
      <c r="Y760" s="2"/>
      <c r="Z760" s="2"/>
    </row>
    <row r="761" spans="21:26" x14ac:dyDescent="0.2">
      <c r="U761" s="2"/>
      <c r="V761" s="2"/>
      <c r="W761" s="2"/>
      <c r="X761" s="2"/>
      <c r="Y761" s="2"/>
      <c r="Z761" s="2"/>
    </row>
    <row r="762" spans="21:26" x14ac:dyDescent="0.2">
      <c r="U762" s="2"/>
      <c r="V762" s="2"/>
      <c r="W762" s="2"/>
      <c r="X762" s="2"/>
      <c r="Y762" s="2"/>
      <c r="Z762" s="2"/>
    </row>
    <row r="763" spans="21:26" x14ac:dyDescent="0.2">
      <c r="U763" s="2"/>
      <c r="V763" s="2"/>
      <c r="W763" s="2"/>
      <c r="X763" s="2"/>
      <c r="Y763" s="2"/>
      <c r="Z763" s="2"/>
    </row>
    <row r="764" spans="21:26" x14ac:dyDescent="0.2">
      <c r="U764" s="2"/>
      <c r="V764" s="2"/>
      <c r="W764" s="2"/>
      <c r="X764" s="2"/>
      <c r="Y764" s="2"/>
      <c r="Z764" s="2"/>
    </row>
    <row r="765" spans="21:26" x14ac:dyDescent="0.2">
      <c r="U765" s="2"/>
      <c r="V765" s="2"/>
      <c r="W765" s="2"/>
      <c r="X765" s="2"/>
      <c r="Y765" s="2"/>
      <c r="Z765" s="2"/>
    </row>
    <row r="766" spans="21:26" x14ac:dyDescent="0.2">
      <c r="U766" s="2"/>
      <c r="V766" s="2"/>
      <c r="W766" s="2"/>
      <c r="X766" s="2"/>
      <c r="Y766" s="2"/>
      <c r="Z766" s="2"/>
    </row>
    <row r="767" spans="21:26" x14ac:dyDescent="0.2">
      <c r="U767" s="2"/>
      <c r="V767" s="2"/>
      <c r="W767" s="2"/>
      <c r="X767" s="2"/>
      <c r="Y767" s="2"/>
      <c r="Z767" s="2"/>
    </row>
    <row r="768" spans="21:26" x14ac:dyDescent="0.2">
      <c r="U768" s="2"/>
      <c r="V768" s="2"/>
      <c r="W768" s="2"/>
      <c r="X768" s="2"/>
      <c r="Y768" s="2"/>
      <c r="Z768" s="2"/>
    </row>
    <row r="769" spans="21:26" x14ac:dyDescent="0.2">
      <c r="U769" s="2"/>
      <c r="V769" s="2"/>
      <c r="W769" s="2"/>
      <c r="X769" s="2"/>
      <c r="Y769" s="2"/>
      <c r="Z769" s="2"/>
    </row>
    <row r="770" spans="21:26" x14ac:dyDescent="0.2">
      <c r="U770" s="2"/>
      <c r="V770" s="2"/>
      <c r="W770" s="2"/>
      <c r="X770" s="2"/>
      <c r="Y770" s="2"/>
      <c r="Z770" s="2"/>
    </row>
    <row r="771" spans="21:26" x14ac:dyDescent="0.2">
      <c r="U771" s="2"/>
      <c r="V771" s="2"/>
      <c r="W771" s="2"/>
      <c r="X771" s="2"/>
      <c r="Y771" s="2"/>
      <c r="Z771" s="2"/>
    </row>
    <row r="772" spans="21:26" x14ac:dyDescent="0.2">
      <c r="U772" s="2"/>
      <c r="V772" s="2"/>
      <c r="W772" s="2"/>
      <c r="X772" s="2"/>
      <c r="Y772" s="2"/>
      <c r="Z772" s="2"/>
    </row>
    <row r="773" spans="21:26" x14ac:dyDescent="0.2">
      <c r="U773" s="2"/>
      <c r="V773" s="2"/>
      <c r="W773" s="2"/>
      <c r="X773" s="2"/>
      <c r="Y773" s="2"/>
      <c r="Z773" s="2"/>
    </row>
    <row r="774" spans="21:26" x14ac:dyDescent="0.2">
      <c r="U774" s="2"/>
      <c r="V774" s="2"/>
      <c r="W774" s="2"/>
      <c r="X774" s="2"/>
      <c r="Y774" s="2"/>
      <c r="Z774" s="2"/>
    </row>
    <row r="775" spans="21:26" x14ac:dyDescent="0.2">
      <c r="U775" s="2"/>
      <c r="V775" s="2"/>
      <c r="W775" s="2"/>
      <c r="X775" s="2"/>
      <c r="Y775" s="2"/>
      <c r="Z775" s="2"/>
    </row>
    <row r="776" spans="21:26" x14ac:dyDescent="0.2">
      <c r="U776" s="2"/>
      <c r="V776" s="2"/>
      <c r="W776" s="2"/>
      <c r="X776" s="2"/>
      <c r="Y776" s="2"/>
      <c r="Z776" s="2"/>
    </row>
    <row r="777" spans="21:26" x14ac:dyDescent="0.2">
      <c r="U777" s="2"/>
      <c r="V777" s="2"/>
      <c r="W777" s="2"/>
      <c r="X777" s="2"/>
      <c r="Y777" s="2"/>
      <c r="Z777" s="2"/>
    </row>
    <row r="778" spans="21:26" x14ac:dyDescent="0.2">
      <c r="U778" s="2"/>
      <c r="V778" s="2"/>
      <c r="W778" s="2"/>
      <c r="X778" s="2"/>
      <c r="Y778" s="2"/>
      <c r="Z778" s="2"/>
    </row>
    <row r="779" spans="21:26" x14ac:dyDescent="0.2">
      <c r="U779" s="2"/>
      <c r="V779" s="2"/>
      <c r="W779" s="2"/>
      <c r="X779" s="2"/>
      <c r="Y779" s="2"/>
      <c r="Z779" s="2"/>
    </row>
    <row r="780" spans="21:26" x14ac:dyDescent="0.2">
      <c r="U780" s="2"/>
      <c r="V780" s="2"/>
      <c r="W780" s="2"/>
      <c r="X780" s="2"/>
      <c r="Y780" s="2"/>
      <c r="Z780" s="2"/>
    </row>
    <row r="781" spans="21:26" x14ac:dyDescent="0.2">
      <c r="U781" s="2"/>
      <c r="V781" s="2"/>
      <c r="W781" s="2"/>
      <c r="X781" s="2"/>
      <c r="Y781" s="2"/>
      <c r="Z781" s="2"/>
    </row>
    <row r="782" spans="21:26" x14ac:dyDescent="0.2">
      <c r="U782" s="2"/>
      <c r="V782" s="2"/>
      <c r="W782" s="2"/>
      <c r="X782" s="2"/>
      <c r="Y782" s="2"/>
      <c r="Z782" s="2"/>
    </row>
    <row r="783" spans="21:26" x14ac:dyDescent="0.2">
      <c r="U783" s="2"/>
      <c r="V783" s="2"/>
      <c r="W783" s="2"/>
      <c r="X783" s="2"/>
      <c r="Y783" s="2"/>
      <c r="Z783" s="2"/>
    </row>
    <row r="784" spans="21:26" x14ac:dyDescent="0.2">
      <c r="U784" s="2"/>
      <c r="V784" s="2"/>
      <c r="W784" s="2"/>
      <c r="X784" s="2"/>
      <c r="Y784" s="2"/>
      <c r="Z784" s="2"/>
    </row>
    <row r="785" spans="21:26" x14ac:dyDescent="0.2">
      <c r="U785" s="2"/>
      <c r="V785" s="2"/>
      <c r="W785" s="2"/>
      <c r="X785" s="2"/>
      <c r="Y785" s="2"/>
      <c r="Z785" s="2"/>
    </row>
    <row r="786" spans="21:26" x14ac:dyDescent="0.2">
      <c r="U786" s="2"/>
      <c r="V786" s="2"/>
      <c r="W786" s="2"/>
      <c r="X786" s="2"/>
      <c r="Y786" s="2"/>
      <c r="Z786" s="2"/>
    </row>
    <row r="787" spans="21:26" x14ac:dyDescent="0.2">
      <c r="U787" s="2"/>
      <c r="V787" s="2"/>
      <c r="W787" s="2"/>
      <c r="X787" s="2"/>
      <c r="Y787" s="2"/>
      <c r="Z787" s="2"/>
    </row>
    <row r="788" spans="21:26" x14ac:dyDescent="0.2">
      <c r="U788" s="2"/>
      <c r="V788" s="2"/>
      <c r="W788" s="2"/>
      <c r="X788" s="2"/>
      <c r="Y788" s="2"/>
      <c r="Z788" s="2"/>
    </row>
    <row r="789" spans="21:26" x14ac:dyDescent="0.2">
      <c r="U789" s="2"/>
      <c r="V789" s="2"/>
      <c r="W789" s="2"/>
      <c r="X789" s="2"/>
      <c r="Y789" s="2"/>
      <c r="Z789" s="2"/>
    </row>
    <row r="790" spans="21:26" x14ac:dyDescent="0.2">
      <c r="U790" s="2"/>
      <c r="V790" s="2"/>
      <c r="W790" s="2"/>
      <c r="X790" s="2"/>
      <c r="Y790" s="2"/>
      <c r="Z790" s="2"/>
    </row>
    <row r="791" spans="21:26" x14ac:dyDescent="0.2">
      <c r="U791" s="2"/>
      <c r="V791" s="2"/>
      <c r="W791" s="2"/>
      <c r="X791" s="2"/>
      <c r="Y791" s="2"/>
      <c r="Z791" s="2"/>
    </row>
    <row r="792" spans="21:26" x14ac:dyDescent="0.2">
      <c r="U792" s="2"/>
      <c r="V792" s="2"/>
      <c r="W792" s="2"/>
      <c r="X792" s="2"/>
      <c r="Y792" s="2"/>
      <c r="Z792" s="2"/>
    </row>
    <row r="793" spans="21:26" x14ac:dyDescent="0.2">
      <c r="U793" s="2"/>
      <c r="V793" s="2"/>
      <c r="W793" s="2"/>
      <c r="X793" s="2"/>
      <c r="Y793" s="2"/>
      <c r="Z793" s="2"/>
    </row>
    <row r="794" spans="21:26" x14ac:dyDescent="0.2">
      <c r="U794" s="2"/>
      <c r="V794" s="2"/>
      <c r="W794" s="2"/>
      <c r="X794" s="2"/>
      <c r="Y794" s="2"/>
      <c r="Z794" s="2"/>
    </row>
    <row r="795" spans="21:26" x14ac:dyDescent="0.2">
      <c r="U795" s="2"/>
      <c r="V795" s="2"/>
      <c r="W795" s="2"/>
      <c r="X795" s="2"/>
      <c r="Y795" s="2"/>
      <c r="Z795" s="2"/>
    </row>
    <row r="796" spans="21:26" x14ac:dyDescent="0.2">
      <c r="U796" s="2"/>
      <c r="V796" s="2"/>
      <c r="W796" s="2"/>
      <c r="X796" s="2"/>
      <c r="Y796" s="2"/>
      <c r="Z796" s="2"/>
    </row>
    <row r="797" spans="21:26" x14ac:dyDescent="0.2">
      <c r="U797" s="2"/>
      <c r="V797" s="2"/>
      <c r="W797" s="2"/>
      <c r="X797" s="2"/>
      <c r="Y797" s="2"/>
      <c r="Z797" s="2"/>
    </row>
    <row r="798" spans="21:26" x14ac:dyDescent="0.2">
      <c r="U798" s="2"/>
      <c r="V798" s="2"/>
      <c r="W798" s="2"/>
      <c r="X798" s="2"/>
      <c r="Y798" s="2"/>
      <c r="Z798" s="2"/>
    </row>
    <row r="799" spans="21:26" x14ac:dyDescent="0.2">
      <c r="U799" s="2"/>
      <c r="V799" s="2"/>
      <c r="W799" s="2"/>
      <c r="X799" s="2"/>
      <c r="Y799" s="2"/>
      <c r="Z799" s="2"/>
    </row>
    <row r="800" spans="21:26" x14ac:dyDescent="0.2">
      <c r="U800" s="2"/>
      <c r="V800" s="2"/>
      <c r="W800" s="2"/>
      <c r="X800" s="2"/>
      <c r="Y800" s="2"/>
      <c r="Z800" s="2"/>
    </row>
    <row r="801" spans="21:26" x14ac:dyDescent="0.2">
      <c r="U801" s="2"/>
      <c r="V801" s="2"/>
      <c r="W801" s="2"/>
      <c r="X801" s="2"/>
      <c r="Y801" s="2"/>
      <c r="Z801" s="2"/>
    </row>
    <row r="802" spans="21:26" x14ac:dyDescent="0.2">
      <c r="U802" s="2"/>
      <c r="V802" s="2"/>
      <c r="W802" s="2"/>
      <c r="X802" s="2"/>
      <c r="Y802" s="2"/>
      <c r="Z802" s="2"/>
    </row>
    <row r="803" spans="21:26" x14ac:dyDescent="0.2">
      <c r="U803" s="2"/>
      <c r="V803" s="2"/>
      <c r="W803" s="2"/>
      <c r="X803" s="2"/>
      <c r="Y803" s="2"/>
      <c r="Z803" s="2"/>
    </row>
    <row r="804" spans="21:26" x14ac:dyDescent="0.2">
      <c r="U804" s="2"/>
      <c r="V804" s="2"/>
      <c r="W804" s="2"/>
      <c r="X804" s="2"/>
      <c r="Y804" s="2"/>
      <c r="Z804" s="2"/>
    </row>
    <row r="805" spans="21:26" x14ac:dyDescent="0.2">
      <c r="U805" s="2"/>
      <c r="V805" s="2"/>
      <c r="W805" s="2"/>
      <c r="X805" s="2"/>
      <c r="Y805" s="2"/>
      <c r="Z805" s="2"/>
    </row>
    <row r="806" spans="21:26" x14ac:dyDescent="0.2">
      <c r="U806" s="2"/>
      <c r="V806" s="2"/>
      <c r="W806" s="2"/>
      <c r="X806" s="2"/>
      <c r="Y806" s="2"/>
      <c r="Z806" s="2"/>
    </row>
    <row r="807" spans="21:26" x14ac:dyDescent="0.2">
      <c r="U807" s="2"/>
      <c r="V807" s="2"/>
      <c r="W807" s="2"/>
      <c r="X807" s="2"/>
      <c r="Y807" s="2"/>
      <c r="Z807" s="2"/>
    </row>
    <row r="808" spans="21:26" x14ac:dyDescent="0.2">
      <c r="U808" s="2"/>
      <c r="V808" s="2"/>
      <c r="W808" s="2"/>
      <c r="X808" s="2"/>
      <c r="Y808" s="2"/>
      <c r="Z808" s="2"/>
    </row>
    <row r="809" spans="21:26" x14ac:dyDescent="0.2">
      <c r="U809" s="2"/>
      <c r="V809" s="2"/>
      <c r="W809" s="2"/>
      <c r="X809" s="2"/>
      <c r="Y809" s="2"/>
      <c r="Z809" s="2"/>
    </row>
    <row r="810" spans="21:26" x14ac:dyDescent="0.2">
      <c r="U810" s="2"/>
      <c r="V810" s="2"/>
      <c r="W810" s="2"/>
      <c r="X810" s="2"/>
      <c r="Y810" s="2"/>
      <c r="Z810" s="2"/>
    </row>
    <row r="811" spans="21:26" x14ac:dyDescent="0.2">
      <c r="U811" s="2"/>
      <c r="V811" s="2"/>
      <c r="W811" s="2"/>
      <c r="X811" s="2"/>
      <c r="Y811" s="2"/>
      <c r="Z811" s="2"/>
    </row>
    <row r="812" spans="21:26" x14ac:dyDescent="0.2">
      <c r="U812" s="2"/>
      <c r="V812" s="2"/>
      <c r="W812" s="2"/>
      <c r="X812" s="2"/>
      <c r="Y812" s="2"/>
      <c r="Z812" s="2"/>
    </row>
    <row r="813" spans="21:26" x14ac:dyDescent="0.2">
      <c r="U813" s="2"/>
      <c r="V813" s="2"/>
      <c r="W813" s="2"/>
      <c r="X813" s="2"/>
      <c r="Y813" s="2"/>
      <c r="Z813" s="2"/>
    </row>
    <row r="814" spans="21:26" x14ac:dyDescent="0.2">
      <c r="U814" s="2"/>
      <c r="V814" s="2"/>
      <c r="W814" s="2"/>
      <c r="X814" s="2"/>
      <c r="Y814" s="2"/>
      <c r="Z814" s="2"/>
    </row>
    <row r="815" spans="21:26" x14ac:dyDescent="0.2">
      <c r="U815" s="2"/>
      <c r="V815" s="2"/>
      <c r="W815" s="2"/>
      <c r="X815" s="2"/>
      <c r="Y815" s="2"/>
      <c r="Z815" s="2"/>
    </row>
    <row r="816" spans="21:26" x14ac:dyDescent="0.2">
      <c r="U816" s="2"/>
      <c r="V816" s="2"/>
      <c r="W816" s="2"/>
      <c r="X816" s="2"/>
      <c r="Y816" s="2"/>
      <c r="Z816" s="2"/>
    </row>
    <row r="817" spans="21:26" x14ac:dyDescent="0.2">
      <c r="U817" s="2"/>
      <c r="V817" s="2"/>
      <c r="W817" s="2"/>
      <c r="X817" s="2"/>
      <c r="Y817" s="2"/>
      <c r="Z817" s="2"/>
    </row>
    <row r="818" spans="21:26" x14ac:dyDescent="0.2">
      <c r="U818" s="2"/>
      <c r="V818" s="2"/>
      <c r="W818" s="2"/>
      <c r="X818" s="2"/>
      <c r="Y818" s="2"/>
      <c r="Z818" s="2"/>
    </row>
    <row r="819" spans="21:26" x14ac:dyDescent="0.2">
      <c r="U819" s="2"/>
      <c r="V819" s="2"/>
      <c r="W819" s="2"/>
      <c r="X819" s="2"/>
      <c r="Y819" s="2"/>
      <c r="Z819" s="2"/>
    </row>
    <row r="820" spans="21:26" x14ac:dyDescent="0.2">
      <c r="U820" s="2"/>
      <c r="V820" s="2"/>
      <c r="W820" s="2"/>
      <c r="X820" s="2"/>
      <c r="Y820" s="2"/>
      <c r="Z820" s="2"/>
    </row>
    <row r="821" spans="21:26" x14ac:dyDescent="0.2">
      <c r="U821" s="2"/>
      <c r="V821" s="2"/>
      <c r="W821" s="2"/>
      <c r="X821" s="2"/>
      <c r="Y821" s="2"/>
      <c r="Z821" s="2"/>
    </row>
    <row r="822" spans="21:26" x14ac:dyDescent="0.2">
      <c r="U822" s="2"/>
      <c r="V822" s="2"/>
      <c r="W822" s="2"/>
      <c r="X822" s="2"/>
      <c r="Y822" s="2"/>
      <c r="Z822" s="2"/>
    </row>
    <row r="823" spans="21:26" x14ac:dyDescent="0.2">
      <c r="U823" s="2"/>
      <c r="V823" s="2"/>
      <c r="W823" s="2"/>
      <c r="X823" s="2"/>
      <c r="Y823" s="2"/>
      <c r="Z823" s="2"/>
    </row>
    <row r="824" spans="21:26" x14ac:dyDescent="0.2">
      <c r="U824" s="2"/>
      <c r="V824" s="2"/>
      <c r="W824" s="2"/>
      <c r="X824" s="2"/>
      <c r="Y824" s="2"/>
      <c r="Z824" s="2"/>
    </row>
    <row r="825" spans="21:26" x14ac:dyDescent="0.2">
      <c r="U825" s="2"/>
      <c r="V825" s="2"/>
      <c r="W825" s="2"/>
      <c r="X825" s="2"/>
      <c r="Y825" s="2"/>
      <c r="Z825" s="2"/>
    </row>
    <row r="826" spans="21:26" x14ac:dyDescent="0.2">
      <c r="U826" s="2"/>
      <c r="V826" s="2"/>
      <c r="W826" s="2"/>
      <c r="X826" s="2"/>
      <c r="Y826" s="2"/>
      <c r="Z826" s="2"/>
    </row>
    <row r="827" spans="21:26" x14ac:dyDescent="0.2">
      <c r="U827" s="2"/>
      <c r="V827" s="2"/>
      <c r="W827" s="2"/>
      <c r="X827" s="2"/>
      <c r="Y827" s="2"/>
      <c r="Z827" s="2"/>
    </row>
    <row r="828" spans="21:26" x14ac:dyDescent="0.2">
      <c r="U828" s="2"/>
      <c r="V828" s="2"/>
      <c r="W828" s="2"/>
      <c r="X828" s="2"/>
      <c r="Y828" s="2"/>
      <c r="Z828" s="2"/>
    </row>
    <row r="829" spans="21:26" x14ac:dyDescent="0.2">
      <c r="U829" s="2"/>
      <c r="V829" s="2"/>
      <c r="W829" s="2"/>
      <c r="X829" s="2"/>
      <c r="Y829" s="2"/>
      <c r="Z829" s="2"/>
    </row>
    <row r="830" spans="21:26" x14ac:dyDescent="0.2">
      <c r="U830" s="2"/>
      <c r="V830" s="2"/>
      <c r="W830" s="2"/>
      <c r="X830" s="2"/>
      <c r="Y830" s="2"/>
      <c r="Z830" s="2"/>
    </row>
    <row r="831" spans="21:26" x14ac:dyDescent="0.2">
      <c r="U831" s="2"/>
      <c r="V831" s="2"/>
      <c r="W831" s="2"/>
      <c r="X831" s="2"/>
      <c r="Y831" s="2"/>
      <c r="Z831" s="2"/>
    </row>
    <row r="832" spans="21:26" x14ac:dyDescent="0.2">
      <c r="U832" s="2"/>
      <c r="V832" s="2"/>
      <c r="W832" s="2"/>
      <c r="X832" s="2"/>
      <c r="Y832" s="2"/>
      <c r="Z832" s="2"/>
    </row>
    <row r="833" spans="21:26" x14ac:dyDescent="0.2">
      <c r="U833" s="2"/>
      <c r="V833" s="2"/>
      <c r="W833" s="2"/>
      <c r="X833" s="2"/>
      <c r="Y833" s="2"/>
      <c r="Z833" s="2"/>
    </row>
    <row r="834" spans="21:26" x14ac:dyDescent="0.2">
      <c r="U834" s="2"/>
      <c r="V834" s="2"/>
      <c r="W834" s="2"/>
      <c r="X834" s="2"/>
      <c r="Y834" s="2"/>
      <c r="Z834" s="2"/>
    </row>
    <row r="835" spans="21:26" x14ac:dyDescent="0.2">
      <c r="U835" s="2"/>
      <c r="V835" s="2"/>
      <c r="W835" s="2"/>
      <c r="X835" s="2"/>
      <c r="Y835" s="2"/>
      <c r="Z835" s="2"/>
    </row>
    <row r="836" spans="21:26" x14ac:dyDescent="0.2">
      <c r="U836" s="2"/>
      <c r="V836" s="2"/>
      <c r="W836" s="2"/>
      <c r="X836" s="2"/>
      <c r="Y836" s="2"/>
      <c r="Z836" s="2"/>
    </row>
    <row r="837" spans="21:26" x14ac:dyDescent="0.2">
      <c r="U837" s="2"/>
      <c r="V837" s="2"/>
      <c r="W837" s="2"/>
      <c r="X837" s="2"/>
      <c r="Y837" s="2"/>
      <c r="Z837" s="2"/>
    </row>
    <row r="838" spans="21:26" x14ac:dyDescent="0.2">
      <c r="U838" s="2"/>
      <c r="V838" s="2"/>
      <c r="W838" s="2"/>
      <c r="X838" s="2"/>
      <c r="Y838" s="2"/>
      <c r="Z838" s="2"/>
    </row>
    <row r="839" spans="21:26" x14ac:dyDescent="0.2">
      <c r="U839" s="2"/>
      <c r="V839" s="2"/>
      <c r="W839" s="2"/>
      <c r="X839" s="2"/>
      <c r="Y839" s="2"/>
      <c r="Z839" s="2"/>
    </row>
    <row r="840" spans="21:26" x14ac:dyDescent="0.2">
      <c r="U840" s="2"/>
      <c r="V840" s="2"/>
      <c r="W840" s="2"/>
      <c r="X840" s="2"/>
      <c r="Y840" s="2"/>
      <c r="Z840" s="2"/>
    </row>
    <row r="841" spans="21:26" x14ac:dyDescent="0.2">
      <c r="U841" s="2"/>
      <c r="V841" s="2"/>
      <c r="W841" s="2"/>
      <c r="X841" s="2"/>
      <c r="Y841" s="2"/>
      <c r="Z841" s="2"/>
    </row>
    <row r="842" spans="21:26" x14ac:dyDescent="0.2">
      <c r="U842" s="2"/>
      <c r="V842" s="2"/>
      <c r="W842" s="2"/>
      <c r="X842" s="2"/>
      <c r="Y842" s="2"/>
      <c r="Z842" s="2"/>
    </row>
    <row r="843" spans="21:26" x14ac:dyDescent="0.2">
      <c r="U843" s="2"/>
      <c r="V843" s="2"/>
      <c r="W843" s="2"/>
      <c r="X843" s="2"/>
      <c r="Y843" s="2"/>
      <c r="Z843" s="2"/>
    </row>
    <row r="844" spans="21:26" x14ac:dyDescent="0.2">
      <c r="U844" s="2"/>
      <c r="V844" s="2"/>
      <c r="W844" s="2"/>
      <c r="X844" s="2"/>
      <c r="Y844" s="2"/>
      <c r="Z844" s="2"/>
    </row>
    <row r="845" spans="21:26" x14ac:dyDescent="0.2">
      <c r="U845" s="2"/>
      <c r="V845" s="2"/>
      <c r="W845" s="2"/>
      <c r="X845" s="2"/>
      <c r="Y845" s="2"/>
      <c r="Z845" s="2"/>
    </row>
    <row r="846" spans="21:26" x14ac:dyDescent="0.2">
      <c r="U846" s="2"/>
      <c r="V846" s="2"/>
      <c r="W846" s="2"/>
      <c r="X846" s="2"/>
      <c r="Y846" s="2"/>
      <c r="Z846" s="2"/>
    </row>
    <row r="847" spans="21:26" x14ac:dyDescent="0.2">
      <c r="U847" s="2"/>
      <c r="V847" s="2"/>
      <c r="W847" s="2"/>
      <c r="X847" s="2"/>
      <c r="Y847" s="2"/>
      <c r="Z847" s="2"/>
    </row>
    <row r="848" spans="21:26" x14ac:dyDescent="0.2">
      <c r="U848" s="2"/>
      <c r="V848" s="2"/>
      <c r="W848" s="2"/>
      <c r="X848" s="2"/>
      <c r="Y848" s="2"/>
      <c r="Z848" s="2"/>
    </row>
    <row r="849" spans="21:26" x14ac:dyDescent="0.2">
      <c r="U849" s="2"/>
      <c r="V849" s="2"/>
      <c r="W849" s="2"/>
      <c r="X849" s="2"/>
      <c r="Y849" s="2"/>
      <c r="Z849" s="2"/>
    </row>
    <row r="850" spans="21:26" x14ac:dyDescent="0.2">
      <c r="U850" s="2"/>
      <c r="V850" s="2"/>
      <c r="W850" s="2"/>
      <c r="X850" s="2"/>
      <c r="Y850" s="2"/>
      <c r="Z850" s="2"/>
    </row>
    <row r="851" spans="21:26" x14ac:dyDescent="0.2">
      <c r="U851" s="2"/>
      <c r="V851" s="2"/>
      <c r="W851" s="2"/>
      <c r="X851" s="2"/>
      <c r="Y851" s="2"/>
      <c r="Z851" s="2"/>
    </row>
    <row r="852" spans="21:26" x14ac:dyDescent="0.2">
      <c r="U852" s="2"/>
      <c r="V852" s="2"/>
      <c r="W852" s="2"/>
      <c r="X852" s="2"/>
      <c r="Y852" s="2"/>
      <c r="Z852" s="2"/>
    </row>
    <row r="853" spans="21:26" x14ac:dyDescent="0.2">
      <c r="U853" s="2"/>
      <c r="V853" s="2"/>
      <c r="W853" s="2"/>
      <c r="X853" s="2"/>
      <c r="Y853" s="2"/>
      <c r="Z853" s="2"/>
    </row>
    <row r="854" spans="21:26" x14ac:dyDescent="0.2">
      <c r="U854" s="2"/>
      <c r="V854" s="2"/>
      <c r="W854" s="2"/>
      <c r="X854" s="2"/>
      <c r="Y854" s="2"/>
      <c r="Z854" s="2"/>
    </row>
    <row r="855" spans="21:26" x14ac:dyDescent="0.2">
      <c r="U855" s="2"/>
      <c r="V855" s="2"/>
      <c r="W855" s="2"/>
      <c r="X855" s="2"/>
      <c r="Y855" s="2"/>
      <c r="Z855" s="2"/>
    </row>
    <row r="856" spans="21:26" x14ac:dyDescent="0.2">
      <c r="U856" s="2"/>
      <c r="V856" s="2"/>
      <c r="W856" s="2"/>
      <c r="X856" s="2"/>
      <c r="Y856" s="2"/>
      <c r="Z856" s="2"/>
    </row>
    <row r="857" spans="21:26" x14ac:dyDescent="0.2">
      <c r="U857" s="2"/>
      <c r="V857" s="2"/>
      <c r="W857" s="2"/>
      <c r="X857" s="2"/>
      <c r="Y857" s="2"/>
      <c r="Z857" s="2"/>
    </row>
    <row r="858" spans="21:26" x14ac:dyDescent="0.2">
      <c r="U858" s="2"/>
      <c r="V858" s="2"/>
      <c r="W858" s="2"/>
      <c r="X858" s="2"/>
      <c r="Y858" s="2"/>
      <c r="Z858" s="2"/>
    </row>
    <row r="859" spans="21:26" x14ac:dyDescent="0.2">
      <c r="U859" s="2"/>
      <c r="V859" s="2"/>
      <c r="W859" s="2"/>
      <c r="X859" s="2"/>
      <c r="Y859" s="2"/>
      <c r="Z859" s="2"/>
    </row>
    <row r="860" spans="21:26" x14ac:dyDescent="0.2">
      <c r="U860" s="2"/>
      <c r="V860" s="2"/>
      <c r="W860" s="2"/>
      <c r="X860" s="2"/>
      <c r="Y860" s="2"/>
      <c r="Z860" s="2"/>
    </row>
    <row r="861" spans="21:26" x14ac:dyDescent="0.2">
      <c r="U861" s="2"/>
      <c r="V861" s="2"/>
      <c r="W861" s="2"/>
      <c r="X861" s="2"/>
      <c r="Y861" s="2"/>
      <c r="Z861" s="2"/>
    </row>
    <row r="862" spans="21:26" x14ac:dyDescent="0.2">
      <c r="U862" s="2"/>
      <c r="V862" s="2"/>
      <c r="W862" s="2"/>
      <c r="X862" s="2"/>
      <c r="Y862" s="2"/>
      <c r="Z862" s="2"/>
    </row>
    <row r="863" spans="21:26" x14ac:dyDescent="0.2">
      <c r="U863" s="2"/>
      <c r="V863" s="2"/>
      <c r="W863" s="2"/>
      <c r="X863" s="2"/>
      <c r="Y863" s="2"/>
      <c r="Z863" s="2"/>
    </row>
    <row r="864" spans="21:26" x14ac:dyDescent="0.2">
      <c r="U864" s="2"/>
      <c r="V864" s="2"/>
      <c r="W864" s="2"/>
      <c r="X864" s="2"/>
      <c r="Y864" s="2"/>
      <c r="Z864" s="2"/>
    </row>
    <row r="865" spans="21:26" x14ac:dyDescent="0.2">
      <c r="U865" s="2"/>
      <c r="V865" s="2"/>
      <c r="W865" s="2"/>
      <c r="X865" s="2"/>
      <c r="Y865" s="2"/>
      <c r="Z865" s="2"/>
    </row>
    <row r="866" spans="21:26" x14ac:dyDescent="0.2">
      <c r="U866" s="2"/>
      <c r="V866" s="2"/>
      <c r="W866" s="2"/>
      <c r="X866" s="2"/>
      <c r="Y866" s="2"/>
      <c r="Z866" s="2"/>
    </row>
    <row r="867" spans="21:26" x14ac:dyDescent="0.2">
      <c r="U867" s="2"/>
      <c r="V867" s="2"/>
      <c r="W867" s="2"/>
      <c r="X867" s="2"/>
      <c r="Y867" s="2"/>
      <c r="Z867" s="2"/>
    </row>
    <row r="868" spans="21:26" x14ac:dyDescent="0.2">
      <c r="U868" s="2"/>
      <c r="V868" s="2"/>
      <c r="W868" s="2"/>
      <c r="X868" s="2"/>
      <c r="Y868" s="2"/>
      <c r="Z868" s="2"/>
    </row>
    <row r="869" spans="21:26" x14ac:dyDescent="0.2">
      <c r="U869" s="2"/>
      <c r="V869" s="2"/>
      <c r="W869" s="2"/>
      <c r="X869" s="2"/>
      <c r="Y869" s="2"/>
      <c r="Z869" s="2"/>
    </row>
    <row r="870" spans="21:26" x14ac:dyDescent="0.2">
      <c r="U870" s="2"/>
      <c r="V870" s="2"/>
      <c r="W870" s="2"/>
      <c r="X870" s="2"/>
      <c r="Y870" s="2"/>
      <c r="Z870" s="2"/>
    </row>
    <row r="871" spans="21:26" x14ac:dyDescent="0.2">
      <c r="U871" s="2"/>
      <c r="V871" s="2"/>
      <c r="W871" s="2"/>
      <c r="X871" s="2"/>
      <c r="Y871" s="2"/>
      <c r="Z871" s="2"/>
    </row>
    <row r="872" spans="21:26" x14ac:dyDescent="0.2">
      <c r="U872" s="2"/>
      <c r="V872" s="2"/>
      <c r="W872" s="2"/>
      <c r="X872" s="2"/>
      <c r="Y872" s="2"/>
      <c r="Z872" s="2"/>
    </row>
    <row r="873" spans="21:26" x14ac:dyDescent="0.2">
      <c r="U873" s="2"/>
      <c r="V873" s="2"/>
      <c r="W873" s="2"/>
      <c r="X873" s="2"/>
      <c r="Y873" s="2"/>
      <c r="Z873" s="2"/>
    </row>
    <row r="874" spans="21:26" x14ac:dyDescent="0.2">
      <c r="U874" s="2"/>
      <c r="V874" s="2"/>
      <c r="W874" s="2"/>
      <c r="X874" s="2"/>
      <c r="Y874" s="2"/>
      <c r="Z874" s="2"/>
    </row>
    <row r="875" spans="21:26" x14ac:dyDescent="0.2">
      <c r="U875" s="2"/>
      <c r="V875" s="2"/>
      <c r="W875" s="2"/>
      <c r="X875" s="2"/>
      <c r="Y875" s="2"/>
      <c r="Z875" s="2"/>
    </row>
    <row r="876" spans="21:26" x14ac:dyDescent="0.2">
      <c r="U876" s="2"/>
      <c r="V876" s="2"/>
      <c r="W876" s="2"/>
      <c r="X876" s="2"/>
      <c r="Y876" s="2"/>
      <c r="Z876" s="2"/>
    </row>
    <row r="877" spans="21:26" x14ac:dyDescent="0.2">
      <c r="U877" s="2"/>
      <c r="V877" s="2"/>
      <c r="W877" s="2"/>
      <c r="X877" s="2"/>
      <c r="Y877" s="2"/>
      <c r="Z877" s="2"/>
    </row>
    <row r="878" spans="21:26" x14ac:dyDescent="0.2">
      <c r="U878" s="2"/>
      <c r="V878" s="2"/>
      <c r="W878" s="2"/>
      <c r="X878" s="2"/>
      <c r="Y878" s="2"/>
      <c r="Z878" s="2"/>
    </row>
    <row r="879" spans="21:26" x14ac:dyDescent="0.2">
      <c r="U879" s="2"/>
      <c r="V879" s="2"/>
      <c r="W879" s="2"/>
      <c r="X879" s="2"/>
      <c r="Y879" s="2"/>
      <c r="Z879" s="2"/>
    </row>
    <row r="880" spans="21:26" x14ac:dyDescent="0.2">
      <c r="U880" s="2"/>
      <c r="V880" s="2"/>
      <c r="W880" s="2"/>
      <c r="X880" s="2"/>
      <c r="Y880" s="2"/>
      <c r="Z880" s="2"/>
    </row>
    <row r="881" spans="21:26" x14ac:dyDescent="0.2">
      <c r="U881" s="2"/>
      <c r="V881" s="2"/>
      <c r="W881" s="2"/>
      <c r="X881" s="2"/>
      <c r="Y881" s="2"/>
      <c r="Z881" s="2"/>
    </row>
    <row r="882" spans="21:26" x14ac:dyDescent="0.2">
      <c r="U882" s="2"/>
      <c r="V882" s="2"/>
      <c r="W882" s="2"/>
      <c r="X882" s="2"/>
      <c r="Y882" s="2"/>
      <c r="Z882" s="2"/>
    </row>
    <row r="883" spans="21:26" x14ac:dyDescent="0.2">
      <c r="U883" s="2"/>
      <c r="V883" s="2"/>
      <c r="W883" s="2"/>
      <c r="X883" s="2"/>
      <c r="Y883" s="2"/>
      <c r="Z883" s="2"/>
    </row>
    <row r="884" spans="21:26" x14ac:dyDescent="0.2">
      <c r="U884" s="2"/>
      <c r="V884" s="2"/>
      <c r="W884" s="2"/>
      <c r="X884" s="2"/>
      <c r="Y884" s="2"/>
      <c r="Z884" s="2"/>
    </row>
    <row r="885" spans="21:26" x14ac:dyDescent="0.2">
      <c r="U885" s="2"/>
      <c r="V885" s="2"/>
      <c r="W885" s="2"/>
      <c r="X885" s="2"/>
      <c r="Y885" s="2"/>
      <c r="Z885" s="2"/>
    </row>
    <row r="886" spans="21:26" x14ac:dyDescent="0.2">
      <c r="U886" s="2"/>
      <c r="V886" s="2"/>
      <c r="W886" s="2"/>
      <c r="X886" s="2"/>
      <c r="Y886" s="2"/>
      <c r="Z886" s="2"/>
    </row>
    <row r="887" spans="21:26" x14ac:dyDescent="0.2">
      <c r="U887" s="2"/>
      <c r="V887" s="2"/>
      <c r="W887" s="2"/>
      <c r="X887" s="2"/>
      <c r="Y887" s="2"/>
      <c r="Z887" s="2"/>
    </row>
    <row r="888" spans="21:26" x14ac:dyDescent="0.2">
      <c r="U888" s="2"/>
      <c r="V888" s="2"/>
      <c r="W888" s="2"/>
      <c r="X888" s="2"/>
      <c r="Y888" s="2"/>
      <c r="Z888" s="2"/>
    </row>
    <row r="889" spans="21:26" x14ac:dyDescent="0.2">
      <c r="U889" s="2"/>
      <c r="V889" s="2"/>
      <c r="W889" s="2"/>
      <c r="X889" s="2"/>
      <c r="Y889" s="2"/>
      <c r="Z889" s="2"/>
    </row>
    <row r="890" spans="21:26" x14ac:dyDescent="0.2">
      <c r="U890" s="2"/>
      <c r="V890" s="2"/>
      <c r="W890" s="2"/>
      <c r="X890" s="2"/>
      <c r="Y890" s="2"/>
      <c r="Z890" s="2"/>
    </row>
    <row r="891" spans="21:26" x14ac:dyDescent="0.2">
      <c r="U891" s="2"/>
      <c r="V891" s="2"/>
      <c r="W891" s="2"/>
      <c r="X891" s="2"/>
      <c r="Y891" s="2"/>
      <c r="Z891" s="2"/>
    </row>
    <row r="892" spans="21:26" x14ac:dyDescent="0.2">
      <c r="U892" s="2"/>
      <c r="V892" s="2"/>
      <c r="W892" s="2"/>
      <c r="X892" s="2"/>
      <c r="Y892" s="2"/>
      <c r="Z892" s="2"/>
    </row>
    <row r="893" spans="21:26" x14ac:dyDescent="0.2">
      <c r="U893" s="2"/>
      <c r="V893" s="2"/>
      <c r="W893" s="2"/>
      <c r="X893" s="2"/>
      <c r="Y893" s="2"/>
      <c r="Z893" s="2"/>
    </row>
    <row r="894" spans="21:26" x14ac:dyDescent="0.2">
      <c r="U894" s="2"/>
      <c r="V894" s="2"/>
      <c r="W894" s="2"/>
      <c r="X894" s="2"/>
      <c r="Y894" s="2"/>
      <c r="Z894" s="2"/>
    </row>
    <row r="895" spans="21:26" x14ac:dyDescent="0.2">
      <c r="U895" s="2"/>
      <c r="V895" s="2"/>
      <c r="W895" s="2"/>
      <c r="X895" s="2"/>
      <c r="Y895" s="2"/>
      <c r="Z895" s="2"/>
    </row>
    <row r="896" spans="21:26" x14ac:dyDescent="0.2">
      <c r="U896" s="2"/>
      <c r="V896" s="2"/>
      <c r="W896" s="2"/>
      <c r="X896" s="2"/>
      <c r="Y896" s="2"/>
      <c r="Z896" s="2"/>
    </row>
    <row r="897" spans="21:26" x14ac:dyDescent="0.2">
      <c r="U897" s="2"/>
      <c r="V897" s="2"/>
      <c r="W897" s="2"/>
      <c r="X897" s="2"/>
      <c r="Y897" s="2"/>
      <c r="Z897" s="2"/>
    </row>
    <row r="898" spans="21:26" x14ac:dyDescent="0.2">
      <c r="U898" s="2"/>
      <c r="V898" s="2"/>
      <c r="W898" s="2"/>
      <c r="X898" s="2"/>
      <c r="Y898" s="2"/>
      <c r="Z898" s="2"/>
    </row>
    <row r="899" spans="21:26" x14ac:dyDescent="0.2">
      <c r="U899" s="2"/>
      <c r="V899" s="2"/>
      <c r="W899" s="2"/>
      <c r="X899" s="2"/>
      <c r="Y899" s="2"/>
      <c r="Z899" s="2"/>
    </row>
    <row r="900" spans="21:26" x14ac:dyDescent="0.2">
      <c r="U900" s="2"/>
      <c r="V900" s="2"/>
      <c r="W900" s="2"/>
      <c r="X900" s="2"/>
      <c r="Y900" s="2"/>
      <c r="Z900" s="2"/>
    </row>
    <row r="901" spans="21:26" x14ac:dyDescent="0.2">
      <c r="U901" s="2"/>
      <c r="V901" s="2"/>
      <c r="W901" s="2"/>
      <c r="X901" s="2"/>
      <c r="Y901" s="2"/>
      <c r="Z901" s="2"/>
    </row>
    <row r="902" spans="21:26" x14ac:dyDescent="0.2">
      <c r="U902" s="2"/>
      <c r="V902" s="2"/>
      <c r="W902" s="2"/>
      <c r="X902" s="2"/>
      <c r="Y902" s="2"/>
      <c r="Z902" s="2"/>
    </row>
    <row r="903" spans="21:26" x14ac:dyDescent="0.2">
      <c r="U903" s="2"/>
      <c r="V903" s="2"/>
      <c r="W903" s="2"/>
      <c r="X903" s="2"/>
      <c r="Y903" s="2"/>
      <c r="Z903" s="2"/>
    </row>
    <row r="904" spans="21:26" x14ac:dyDescent="0.2">
      <c r="U904" s="2"/>
      <c r="V904" s="2"/>
      <c r="W904" s="2"/>
      <c r="X904" s="2"/>
      <c r="Y904" s="2"/>
      <c r="Z904" s="2"/>
    </row>
    <row r="905" spans="21:26" x14ac:dyDescent="0.2">
      <c r="U905" s="2"/>
      <c r="V905" s="2"/>
      <c r="W905" s="2"/>
      <c r="X905" s="2"/>
      <c r="Y905" s="2"/>
      <c r="Z905" s="2"/>
    </row>
    <row r="906" spans="21:26" x14ac:dyDescent="0.2">
      <c r="U906" s="2"/>
      <c r="V906" s="2"/>
      <c r="W906" s="2"/>
      <c r="X906" s="2"/>
      <c r="Y906" s="2"/>
      <c r="Z906" s="2"/>
    </row>
    <row r="907" spans="21:26" x14ac:dyDescent="0.2">
      <c r="U907" s="2"/>
      <c r="V907" s="2"/>
      <c r="W907" s="2"/>
      <c r="X907" s="2"/>
      <c r="Y907" s="2"/>
      <c r="Z907" s="2"/>
    </row>
    <row r="908" spans="21:26" x14ac:dyDescent="0.2">
      <c r="U908" s="2"/>
      <c r="V908" s="2"/>
      <c r="W908" s="2"/>
      <c r="X908" s="2"/>
      <c r="Y908" s="2"/>
      <c r="Z908" s="2"/>
    </row>
    <row r="909" spans="21:26" x14ac:dyDescent="0.2">
      <c r="U909" s="2"/>
      <c r="V909" s="2"/>
      <c r="W909" s="2"/>
      <c r="X909" s="2"/>
      <c r="Y909" s="2"/>
      <c r="Z909" s="2"/>
    </row>
    <row r="910" spans="21:26" x14ac:dyDescent="0.2">
      <c r="U910" s="2"/>
      <c r="V910" s="2"/>
      <c r="W910" s="2"/>
      <c r="X910" s="2"/>
      <c r="Y910" s="2"/>
      <c r="Z910" s="2"/>
    </row>
    <row r="911" spans="21:26" x14ac:dyDescent="0.2">
      <c r="U911" s="2"/>
      <c r="V911" s="2"/>
      <c r="W911" s="2"/>
      <c r="X911" s="2"/>
      <c r="Y911" s="2"/>
      <c r="Z911" s="2"/>
    </row>
    <row r="912" spans="21:26" x14ac:dyDescent="0.2">
      <c r="U912" s="2"/>
      <c r="V912" s="2"/>
      <c r="W912" s="2"/>
      <c r="X912" s="2"/>
      <c r="Y912" s="2"/>
      <c r="Z912" s="2"/>
    </row>
    <row r="913" spans="21:26" x14ac:dyDescent="0.2">
      <c r="U913" s="2"/>
      <c r="V913" s="2"/>
      <c r="W913" s="2"/>
      <c r="X913" s="2"/>
      <c r="Y913" s="2"/>
      <c r="Z913" s="2"/>
    </row>
    <row r="914" spans="21:26" x14ac:dyDescent="0.2">
      <c r="U914" s="2"/>
      <c r="V914" s="2"/>
      <c r="W914" s="2"/>
      <c r="X914" s="2"/>
      <c r="Y914" s="2"/>
      <c r="Z914" s="2"/>
    </row>
    <row r="915" spans="21:26" x14ac:dyDescent="0.2">
      <c r="U915" s="2"/>
      <c r="V915" s="2"/>
      <c r="W915" s="2"/>
      <c r="X915" s="2"/>
      <c r="Y915" s="2"/>
      <c r="Z915" s="2"/>
    </row>
    <row r="916" spans="21:26" x14ac:dyDescent="0.2">
      <c r="U916" s="2"/>
      <c r="V916" s="2"/>
      <c r="W916" s="2"/>
      <c r="X916" s="2"/>
      <c r="Y916" s="2"/>
      <c r="Z916" s="2"/>
    </row>
    <row r="917" spans="21:26" x14ac:dyDescent="0.2">
      <c r="U917" s="2"/>
      <c r="V917" s="2"/>
      <c r="W917" s="2"/>
      <c r="X917" s="2"/>
      <c r="Y917" s="2"/>
      <c r="Z917" s="2"/>
    </row>
    <row r="918" spans="21:26" x14ac:dyDescent="0.2">
      <c r="U918" s="2"/>
      <c r="V918" s="2"/>
      <c r="W918" s="2"/>
      <c r="X918" s="2"/>
      <c r="Y918" s="2"/>
      <c r="Z918" s="2"/>
    </row>
    <row r="919" spans="21:26" x14ac:dyDescent="0.2">
      <c r="U919" s="2"/>
      <c r="V919" s="2"/>
      <c r="W919" s="2"/>
      <c r="X919" s="2"/>
      <c r="Y919" s="2"/>
      <c r="Z919" s="2"/>
    </row>
    <row r="920" spans="21:26" x14ac:dyDescent="0.2">
      <c r="U920" s="2"/>
      <c r="V920" s="2"/>
      <c r="W920" s="2"/>
      <c r="X920" s="2"/>
      <c r="Y920" s="2"/>
      <c r="Z920" s="2"/>
    </row>
    <row r="921" spans="21:26" x14ac:dyDescent="0.2">
      <c r="U921" s="2"/>
      <c r="V921" s="2"/>
      <c r="W921" s="2"/>
      <c r="X921" s="2"/>
      <c r="Y921" s="2"/>
      <c r="Z921" s="2"/>
    </row>
    <row r="922" spans="21:26" x14ac:dyDescent="0.2">
      <c r="U922" s="2"/>
      <c r="V922" s="2"/>
      <c r="W922" s="2"/>
      <c r="X922" s="2"/>
      <c r="Y922" s="2"/>
      <c r="Z922" s="2"/>
    </row>
    <row r="923" spans="21:26" x14ac:dyDescent="0.2">
      <c r="U923" s="2"/>
      <c r="V923" s="2"/>
      <c r="W923" s="2"/>
      <c r="X923" s="2"/>
      <c r="Y923" s="2"/>
      <c r="Z923" s="2"/>
    </row>
    <row r="924" spans="21:26" x14ac:dyDescent="0.2">
      <c r="U924" s="2"/>
      <c r="V924" s="2"/>
      <c r="W924" s="2"/>
      <c r="X924" s="2"/>
      <c r="Y924" s="2"/>
      <c r="Z924" s="2"/>
    </row>
    <row r="925" spans="21:26" x14ac:dyDescent="0.2">
      <c r="U925" s="2"/>
      <c r="V925" s="2"/>
      <c r="W925" s="2"/>
      <c r="X925" s="2"/>
      <c r="Y925" s="2"/>
      <c r="Z925" s="2"/>
    </row>
    <row r="926" spans="21:26" x14ac:dyDescent="0.2">
      <c r="U926" s="2"/>
      <c r="V926" s="2"/>
      <c r="W926" s="2"/>
      <c r="X926" s="2"/>
      <c r="Y926" s="2"/>
      <c r="Z926" s="2"/>
    </row>
    <row r="927" spans="21:26" x14ac:dyDescent="0.2">
      <c r="U927" s="2"/>
      <c r="V927" s="2"/>
      <c r="W927" s="2"/>
      <c r="X927" s="2"/>
      <c r="Y927" s="2"/>
      <c r="Z927" s="2"/>
    </row>
    <row r="928" spans="21:26" x14ac:dyDescent="0.2">
      <c r="U928" s="2"/>
      <c r="V928" s="2"/>
      <c r="W928" s="2"/>
      <c r="X928" s="2"/>
      <c r="Y928" s="2"/>
      <c r="Z928" s="2"/>
    </row>
    <row r="929" spans="21:26" x14ac:dyDescent="0.2">
      <c r="U929" s="2"/>
      <c r="V929" s="2"/>
      <c r="W929" s="2"/>
      <c r="X929" s="2"/>
      <c r="Y929" s="2"/>
      <c r="Z929" s="2"/>
    </row>
    <row r="930" spans="21:26" x14ac:dyDescent="0.2">
      <c r="U930" s="2"/>
      <c r="V930" s="2"/>
      <c r="W930" s="2"/>
      <c r="X930" s="2"/>
      <c r="Y930" s="2"/>
      <c r="Z930" s="2"/>
    </row>
    <row r="931" spans="21:26" x14ac:dyDescent="0.2">
      <c r="U931" s="2"/>
      <c r="V931" s="2"/>
      <c r="W931" s="2"/>
      <c r="X931" s="2"/>
      <c r="Y931" s="2"/>
      <c r="Z931" s="2"/>
    </row>
    <row r="932" spans="21:26" x14ac:dyDescent="0.2">
      <c r="U932" s="2"/>
      <c r="V932" s="2"/>
      <c r="W932" s="2"/>
      <c r="X932" s="2"/>
      <c r="Y932" s="2"/>
      <c r="Z932" s="2"/>
    </row>
    <row r="933" spans="21:26" x14ac:dyDescent="0.2">
      <c r="U933" s="2"/>
      <c r="V933" s="2"/>
      <c r="W933" s="2"/>
      <c r="X933" s="2"/>
      <c r="Y933" s="2"/>
      <c r="Z933" s="2"/>
    </row>
    <row r="934" spans="21:26" x14ac:dyDescent="0.2">
      <c r="U934" s="2"/>
      <c r="V934" s="2"/>
      <c r="W934" s="2"/>
      <c r="X934" s="2"/>
      <c r="Y934" s="2"/>
      <c r="Z934" s="2"/>
    </row>
    <row r="935" spans="21:26" x14ac:dyDescent="0.2">
      <c r="U935" s="2"/>
      <c r="V935" s="2"/>
      <c r="W935" s="2"/>
      <c r="X935" s="2"/>
      <c r="Y935" s="2"/>
      <c r="Z935" s="2"/>
    </row>
    <row r="936" spans="21:26" x14ac:dyDescent="0.2">
      <c r="U936" s="2"/>
      <c r="V936" s="2"/>
      <c r="W936" s="2"/>
      <c r="X936" s="2"/>
      <c r="Y936" s="2"/>
      <c r="Z936" s="2"/>
    </row>
    <row r="937" spans="21:26" x14ac:dyDescent="0.2">
      <c r="U937" s="2"/>
      <c r="V937" s="2"/>
      <c r="W937" s="2"/>
      <c r="X937" s="2"/>
      <c r="Y937" s="2"/>
      <c r="Z937" s="2"/>
    </row>
    <row r="938" spans="21:26" x14ac:dyDescent="0.2">
      <c r="U938" s="2"/>
      <c r="V938" s="2"/>
      <c r="W938" s="2"/>
      <c r="X938" s="2"/>
      <c r="Y938" s="2"/>
      <c r="Z938" s="2"/>
    </row>
    <row r="939" spans="21:26" x14ac:dyDescent="0.2">
      <c r="U939" s="2"/>
      <c r="V939" s="2"/>
      <c r="W939" s="2"/>
      <c r="X939" s="2"/>
      <c r="Y939" s="2"/>
      <c r="Z939" s="2"/>
    </row>
    <row r="940" spans="21:26" x14ac:dyDescent="0.2">
      <c r="U940" s="2"/>
      <c r="V940" s="2"/>
      <c r="W940" s="2"/>
      <c r="X940" s="2"/>
      <c r="Y940" s="2"/>
      <c r="Z940" s="2"/>
    </row>
    <row r="941" spans="21:26" x14ac:dyDescent="0.2">
      <c r="U941" s="2"/>
      <c r="V941" s="2"/>
      <c r="W941" s="2"/>
      <c r="X941" s="2"/>
      <c r="Y941" s="2"/>
      <c r="Z941" s="2"/>
    </row>
    <row r="942" spans="21:26" x14ac:dyDescent="0.2">
      <c r="U942" s="2"/>
      <c r="V942" s="2"/>
      <c r="W942" s="2"/>
      <c r="X942" s="2"/>
      <c r="Y942" s="2"/>
      <c r="Z942" s="2"/>
    </row>
    <row r="943" spans="21:26" x14ac:dyDescent="0.2">
      <c r="U943" s="2"/>
      <c r="V943" s="2"/>
      <c r="W943" s="2"/>
      <c r="X943" s="2"/>
      <c r="Y943" s="2"/>
      <c r="Z943" s="2"/>
    </row>
    <row r="944" spans="21:26" x14ac:dyDescent="0.2">
      <c r="U944" s="2"/>
      <c r="V944" s="2"/>
      <c r="W944" s="2"/>
      <c r="X944" s="2"/>
      <c r="Y944" s="2"/>
      <c r="Z944" s="2"/>
    </row>
    <row r="945" spans="21:26" x14ac:dyDescent="0.2">
      <c r="U945" s="2"/>
      <c r="V945" s="2"/>
      <c r="W945" s="2"/>
      <c r="X945" s="2"/>
      <c r="Y945" s="2"/>
      <c r="Z945" s="2"/>
    </row>
    <row r="946" spans="21:26" x14ac:dyDescent="0.2">
      <c r="U946" s="2"/>
      <c r="V946" s="2"/>
      <c r="W946" s="2"/>
      <c r="X946" s="2"/>
      <c r="Y946" s="2"/>
      <c r="Z946" s="2"/>
    </row>
    <row r="947" spans="21:26" x14ac:dyDescent="0.2">
      <c r="U947" s="2"/>
      <c r="V947" s="2"/>
      <c r="W947" s="2"/>
      <c r="X947" s="2"/>
      <c r="Y947" s="2"/>
      <c r="Z947" s="2"/>
    </row>
    <row r="948" spans="21:26" x14ac:dyDescent="0.2">
      <c r="U948" s="2"/>
      <c r="V948" s="2"/>
      <c r="W948" s="2"/>
      <c r="X948" s="2"/>
      <c r="Y948" s="2"/>
      <c r="Z948" s="2"/>
    </row>
    <row r="949" spans="21:26" x14ac:dyDescent="0.2">
      <c r="U949" s="2"/>
      <c r="V949" s="2"/>
      <c r="W949" s="2"/>
      <c r="X949" s="2"/>
      <c r="Y949" s="2"/>
      <c r="Z949" s="2"/>
    </row>
    <row r="950" spans="21:26" x14ac:dyDescent="0.2">
      <c r="U950" s="2"/>
      <c r="V950" s="2"/>
      <c r="W950" s="2"/>
      <c r="X950" s="2"/>
      <c r="Y950" s="2"/>
      <c r="Z950" s="2"/>
    </row>
    <row r="951" spans="21:26" x14ac:dyDescent="0.2">
      <c r="U951" s="2"/>
      <c r="V951" s="2"/>
      <c r="W951" s="2"/>
      <c r="X951" s="2"/>
      <c r="Y951" s="2"/>
      <c r="Z951" s="2"/>
    </row>
    <row r="952" spans="21:26" x14ac:dyDescent="0.2">
      <c r="U952" s="2"/>
      <c r="V952" s="2"/>
      <c r="W952" s="2"/>
      <c r="X952" s="2"/>
      <c r="Y952" s="2"/>
      <c r="Z952" s="2"/>
    </row>
    <row r="953" spans="21:26" x14ac:dyDescent="0.2">
      <c r="U953" s="2"/>
      <c r="V953" s="2"/>
      <c r="W953" s="2"/>
      <c r="X953" s="2"/>
      <c r="Y953" s="2"/>
      <c r="Z953" s="2"/>
    </row>
    <row r="954" spans="21:26" x14ac:dyDescent="0.2">
      <c r="U954" s="2"/>
      <c r="V954" s="2"/>
      <c r="W954" s="2"/>
      <c r="X954" s="2"/>
      <c r="Y954" s="2"/>
      <c r="Z954" s="2"/>
    </row>
    <row r="955" spans="21:26" x14ac:dyDescent="0.2">
      <c r="U955" s="2"/>
      <c r="V955" s="2"/>
      <c r="W955" s="2"/>
      <c r="X955" s="2"/>
      <c r="Y955" s="2"/>
      <c r="Z955" s="2"/>
    </row>
    <row r="956" spans="21:26" x14ac:dyDescent="0.2">
      <c r="U956" s="2"/>
      <c r="V956" s="2"/>
      <c r="W956" s="2"/>
      <c r="X956" s="2"/>
      <c r="Y956" s="2"/>
      <c r="Z956" s="2"/>
    </row>
    <row r="957" spans="21:26" x14ac:dyDescent="0.2">
      <c r="U957" s="2"/>
      <c r="V957" s="2"/>
      <c r="W957" s="2"/>
      <c r="X957" s="2"/>
      <c r="Y957" s="2"/>
      <c r="Z957" s="2"/>
    </row>
    <row r="958" spans="21:26" x14ac:dyDescent="0.2">
      <c r="U958" s="2"/>
      <c r="V958" s="2"/>
      <c r="W958" s="2"/>
      <c r="X958" s="2"/>
      <c r="Y958" s="2"/>
      <c r="Z958" s="2"/>
    </row>
    <row r="959" spans="21:26" x14ac:dyDescent="0.2">
      <c r="U959" s="2"/>
      <c r="V959" s="2"/>
      <c r="W959" s="2"/>
      <c r="X959" s="2"/>
      <c r="Y959" s="2"/>
      <c r="Z959" s="2"/>
    </row>
    <row r="960" spans="21:26" x14ac:dyDescent="0.2">
      <c r="U960" s="2"/>
      <c r="V960" s="2"/>
      <c r="W960" s="2"/>
      <c r="X960" s="2"/>
      <c r="Y960" s="2"/>
      <c r="Z960" s="2"/>
    </row>
    <row r="961" spans="21:26" x14ac:dyDescent="0.2">
      <c r="U961" s="2"/>
      <c r="V961" s="2"/>
      <c r="W961" s="2"/>
      <c r="X961" s="2"/>
      <c r="Y961" s="2"/>
      <c r="Z961" s="2"/>
    </row>
    <row r="962" spans="21:26" x14ac:dyDescent="0.2">
      <c r="U962" s="2"/>
      <c r="V962" s="2"/>
      <c r="W962" s="2"/>
      <c r="X962" s="2"/>
      <c r="Y962" s="2"/>
      <c r="Z962" s="2"/>
    </row>
    <row r="963" spans="21:26" x14ac:dyDescent="0.2">
      <c r="U963" s="2"/>
      <c r="V963" s="2"/>
      <c r="W963" s="2"/>
      <c r="X963" s="2"/>
      <c r="Y963" s="2"/>
      <c r="Z963" s="2"/>
    </row>
    <row r="964" spans="21:26" x14ac:dyDescent="0.2">
      <c r="U964" s="2"/>
      <c r="V964" s="2"/>
      <c r="W964" s="2"/>
      <c r="X964" s="2"/>
      <c r="Y964" s="2"/>
      <c r="Z964" s="2"/>
    </row>
    <row r="965" spans="21:26" x14ac:dyDescent="0.2">
      <c r="U965" s="2"/>
      <c r="V965" s="2"/>
      <c r="W965" s="2"/>
      <c r="X965" s="2"/>
      <c r="Y965" s="2"/>
      <c r="Z965" s="2"/>
    </row>
    <row r="966" spans="21:26" x14ac:dyDescent="0.2">
      <c r="U966" s="2"/>
      <c r="V966" s="2"/>
      <c r="W966" s="2"/>
      <c r="X966" s="2"/>
      <c r="Y966" s="2"/>
      <c r="Z966" s="2"/>
    </row>
    <row r="967" spans="21:26" x14ac:dyDescent="0.2">
      <c r="U967" s="2"/>
      <c r="V967" s="2"/>
      <c r="W967" s="2"/>
      <c r="X967" s="2"/>
      <c r="Y967" s="2"/>
      <c r="Z967" s="2"/>
    </row>
    <row r="968" spans="21:26" x14ac:dyDescent="0.2">
      <c r="U968" s="2"/>
      <c r="V968" s="2"/>
      <c r="W968" s="2"/>
      <c r="X968" s="2"/>
      <c r="Y968" s="2"/>
      <c r="Z968" s="2"/>
    </row>
    <row r="969" spans="21:26" x14ac:dyDescent="0.2">
      <c r="U969" s="2"/>
      <c r="V969" s="2"/>
      <c r="W969" s="2"/>
      <c r="X969" s="2"/>
      <c r="Y969" s="2"/>
      <c r="Z969" s="2"/>
    </row>
    <row r="970" spans="21:26" x14ac:dyDescent="0.2">
      <c r="U970" s="2"/>
      <c r="V970" s="2"/>
      <c r="W970" s="2"/>
      <c r="X970" s="2"/>
      <c r="Y970" s="2"/>
      <c r="Z970" s="2"/>
    </row>
    <row r="971" spans="21:26" x14ac:dyDescent="0.2">
      <c r="U971" s="2"/>
      <c r="V971" s="2"/>
      <c r="W971" s="2"/>
      <c r="X971" s="2"/>
      <c r="Y971" s="2"/>
      <c r="Z971" s="2"/>
    </row>
    <row r="972" spans="21:26" x14ac:dyDescent="0.2">
      <c r="U972" s="2"/>
      <c r="V972" s="2"/>
      <c r="W972" s="2"/>
      <c r="X972" s="2"/>
      <c r="Y972" s="2"/>
      <c r="Z972" s="2"/>
    </row>
    <row r="973" spans="21:26" x14ac:dyDescent="0.2">
      <c r="U973" s="2"/>
      <c r="V973" s="2"/>
      <c r="W973" s="2"/>
      <c r="X973" s="2"/>
      <c r="Y973" s="2"/>
      <c r="Z973" s="2"/>
    </row>
    <row r="974" spans="21:26" x14ac:dyDescent="0.2">
      <c r="U974" s="2"/>
      <c r="V974" s="2"/>
      <c r="W974" s="2"/>
      <c r="X974" s="2"/>
      <c r="Y974" s="2"/>
      <c r="Z974" s="2"/>
    </row>
    <row r="975" spans="21:26" x14ac:dyDescent="0.2">
      <c r="U975" s="2"/>
      <c r="V975" s="2"/>
      <c r="W975" s="2"/>
      <c r="X975" s="2"/>
      <c r="Y975" s="2"/>
      <c r="Z975" s="2"/>
    </row>
    <row r="976" spans="21:26" x14ac:dyDescent="0.2">
      <c r="U976" s="2"/>
      <c r="V976" s="2"/>
      <c r="W976" s="2"/>
      <c r="X976" s="2"/>
      <c r="Y976" s="2"/>
      <c r="Z976" s="2"/>
    </row>
    <row r="977" spans="21:26" x14ac:dyDescent="0.2">
      <c r="U977" s="2"/>
      <c r="V977" s="2"/>
      <c r="W977" s="2"/>
      <c r="X977" s="2"/>
      <c r="Y977" s="2"/>
      <c r="Z977" s="2"/>
    </row>
    <row r="978" spans="21:26" x14ac:dyDescent="0.2">
      <c r="U978" s="2"/>
      <c r="V978" s="2"/>
      <c r="W978" s="2"/>
      <c r="X978" s="2"/>
      <c r="Y978" s="2"/>
      <c r="Z978" s="2"/>
    </row>
    <row r="979" spans="21:26" x14ac:dyDescent="0.2">
      <c r="U979" s="2"/>
      <c r="V979" s="2"/>
      <c r="W979" s="2"/>
      <c r="X979" s="2"/>
      <c r="Y979" s="2"/>
      <c r="Z979" s="2"/>
    </row>
    <row r="980" spans="21:26" x14ac:dyDescent="0.2">
      <c r="U980" s="2"/>
      <c r="V980" s="2"/>
      <c r="W980" s="2"/>
      <c r="X980" s="2"/>
      <c r="Y980" s="2"/>
      <c r="Z980" s="2"/>
    </row>
    <row r="981" spans="21:26" x14ac:dyDescent="0.2">
      <c r="U981" s="2"/>
      <c r="V981" s="2"/>
      <c r="W981" s="2"/>
      <c r="X981" s="2"/>
      <c r="Y981" s="2"/>
      <c r="Z981" s="2"/>
    </row>
    <row r="982" spans="21:26" x14ac:dyDescent="0.2">
      <c r="U982" s="2"/>
      <c r="V982" s="2"/>
      <c r="W982" s="2"/>
      <c r="X982" s="2"/>
      <c r="Y982" s="2"/>
      <c r="Z982" s="2"/>
    </row>
    <row r="983" spans="21:26" x14ac:dyDescent="0.2">
      <c r="U983" s="2"/>
      <c r="V983" s="2"/>
      <c r="W983" s="2"/>
      <c r="X983" s="2"/>
      <c r="Y983" s="2"/>
      <c r="Z983" s="2"/>
    </row>
    <row r="984" spans="21:26" x14ac:dyDescent="0.2">
      <c r="U984" s="2"/>
      <c r="V984" s="2"/>
      <c r="W984" s="2"/>
      <c r="X984" s="2"/>
      <c r="Y984" s="2"/>
      <c r="Z984" s="2"/>
    </row>
    <row r="985" spans="21:26" x14ac:dyDescent="0.2">
      <c r="U985" s="2"/>
      <c r="V985" s="2"/>
      <c r="W985" s="2"/>
      <c r="X985" s="2"/>
      <c r="Y985" s="2"/>
      <c r="Z985" s="2"/>
    </row>
    <row r="986" spans="21:26" x14ac:dyDescent="0.2">
      <c r="U986" s="2"/>
      <c r="V986" s="2"/>
      <c r="W986" s="2"/>
      <c r="X986" s="2"/>
      <c r="Y986" s="2"/>
      <c r="Z986" s="2"/>
    </row>
    <row r="987" spans="21:26" x14ac:dyDescent="0.2">
      <c r="U987" s="2"/>
      <c r="V987" s="2"/>
      <c r="W987" s="2"/>
      <c r="X987" s="2"/>
      <c r="Y987" s="2"/>
      <c r="Z987" s="2"/>
    </row>
    <row r="988" spans="21:26" x14ac:dyDescent="0.2">
      <c r="U988" s="2"/>
      <c r="V988" s="2"/>
      <c r="W988" s="2"/>
      <c r="X988" s="2"/>
      <c r="Y988" s="2"/>
      <c r="Z988" s="2"/>
    </row>
    <row r="989" spans="21:26" x14ac:dyDescent="0.2">
      <c r="U989" s="2"/>
      <c r="V989" s="2"/>
      <c r="W989" s="2"/>
      <c r="X989" s="2"/>
      <c r="Y989" s="2"/>
      <c r="Z989" s="2"/>
    </row>
    <row r="990" spans="21:26" x14ac:dyDescent="0.2">
      <c r="U990" s="2"/>
      <c r="V990" s="2"/>
      <c r="W990" s="2"/>
      <c r="X990" s="2"/>
      <c r="Y990" s="2"/>
      <c r="Z990" s="2"/>
    </row>
    <row r="991" spans="21:26" x14ac:dyDescent="0.2">
      <c r="U991" s="2"/>
      <c r="V991" s="2"/>
      <c r="W991" s="2"/>
      <c r="X991" s="2"/>
      <c r="Y991" s="2"/>
      <c r="Z991" s="2"/>
    </row>
    <row r="992" spans="21:26" x14ac:dyDescent="0.2">
      <c r="U992" s="2"/>
      <c r="V992" s="2"/>
      <c r="W992" s="2"/>
      <c r="X992" s="2"/>
      <c r="Y992" s="2"/>
      <c r="Z992" s="2"/>
    </row>
    <row r="993" spans="21:26" x14ac:dyDescent="0.2">
      <c r="U993" s="2"/>
      <c r="V993" s="2"/>
      <c r="W993" s="2"/>
      <c r="X993" s="2"/>
      <c r="Y993" s="2"/>
      <c r="Z993" s="2"/>
    </row>
    <row r="994" spans="21:26" x14ac:dyDescent="0.2">
      <c r="U994" s="2"/>
      <c r="V994" s="2"/>
      <c r="W994" s="2"/>
      <c r="X994" s="2"/>
      <c r="Y994" s="2"/>
      <c r="Z994" s="2"/>
    </row>
    <row r="995" spans="21:26" x14ac:dyDescent="0.2">
      <c r="U995" s="2"/>
      <c r="V995" s="2"/>
      <c r="W995" s="2"/>
      <c r="X995" s="2"/>
      <c r="Y995" s="2"/>
      <c r="Z995" s="2"/>
    </row>
    <row r="996" spans="21:26" x14ac:dyDescent="0.2">
      <c r="U996" s="2"/>
      <c r="V996" s="2"/>
      <c r="W996" s="2"/>
      <c r="X996" s="2"/>
      <c r="Y996" s="2"/>
      <c r="Z996" s="2"/>
    </row>
    <row r="997" spans="21:26" x14ac:dyDescent="0.2">
      <c r="U997" s="2"/>
      <c r="V997" s="2"/>
      <c r="W997" s="2"/>
      <c r="X997" s="2"/>
      <c r="Y997" s="2"/>
      <c r="Z997" s="2"/>
    </row>
    <row r="998" spans="21:26" x14ac:dyDescent="0.2">
      <c r="U998" s="2"/>
      <c r="V998" s="2"/>
      <c r="W998" s="2"/>
      <c r="X998" s="2"/>
      <c r="Y998" s="2"/>
      <c r="Z998" s="2"/>
    </row>
    <row r="999" spans="21:26" x14ac:dyDescent="0.2">
      <c r="U999" s="2"/>
      <c r="V999" s="2"/>
      <c r="W999" s="2"/>
      <c r="X999" s="2"/>
      <c r="Y999" s="2"/>
      <c r="Z999" s="2"/>
    </row>
    <row r="1000" spans="21:26" x14ac:dyDescent="0.2">
      <c r="U1000" s="2"/>
      <c r="V1000" s="2"/>
      <c r="W1000" s="2"/>
      <c r="X1000" s="2"/>
      <c r="Y1000" s="2"/>
      <c r="Z1000" s="2"/>
    </row>
    <row r="1001" spans="21:26" x14ac:dyDescent="0.2">
      <c r="U1001" s="2"/>
      <c r="V1001" s="2"/>
      <c r="W1001" s="2"/>
      <c r="X1001" s="2"/>
      <c r="Y1001" s="2"/>
      <c r="Z1001" s="2"/>
    </row>
    <row r="1002" spans="21:26" x14ac:dyDescent="0.2">
      <c r="U1002" s="2"/>
      <c r="V1002" s="2"/>
      <c r="W1002" s="2"/>
      <c r="X1002" s="2"/>
      <c r="Y1002" s="2"/>
      <c r="Z1002" s="2"/>
    </row>
    <row r="1003" spans="21:26" x14ac:dyDescent="0.2">
      <c r="U1003" s="2"/>
      <c r="V1003" s="2"/>
      <c r="W1003" s="2"/>
      <c r="X1003" s="2"/>
      <c r="Y1003" s="2"/>
      <c r="Z1003" s="2"/>
    </row>
    <row r="1004" spans="21:26" x14ac:dyDescent="0.2">
      <c r="U1004" s="2"/>
      <c r="V1004" s="2"/>
      <c r="W1004" s="2"/>
      <c r="X1004" s="2"/>
      <c r="Y1004" s="2"/>
      <c r="Z1004" s="2"/>
    </row>
    <row r="1005" spans="21:26" x14ac:dyDescent="0.2">
      <c r="U1005" s="2"/>
      <c r="V1005" s="2"/>
      <c r="W1005" s="2"/>
      <c r="X1005" s="2"/>
      <c r="Y1005" s="2"/>
      <c r="Z1005" s="2"/>
    </row>
    <row r="1006" spans="21:26" x14ac:dyDescent="0.2">
      <c r="U1006" s="2"/>
      <c r="V1006" s="2"/>
      <c r="W1006" s="2"/>
      <c r="X1006" s="2"/>
      <c r="Y1006" s="2"/>
      <c r="Z1006" s="2"/>
    </row>
    <row r="1007" spans="21:26" x14ac:dyDescent="0.2">
      <c r="U1007" s="2"/>
      <c r="V1007" s="2"/>
      <c r="W1007" s="2"/>
      <c r="X1007" s="2"/>
      <c r="Y1007" s="2"/>
      <c r="Z1007" s="2"/>
    </row>
    <row r="1008" spans="21:26" x14ac:dyDescent="0.2">
      <c r="U1008" s="2"/>
      <c r="V1008" s="2"/>
      <c r="W1008" s="2"/>
      <c r="X1008" s="2"/>
      <c r="Y1008" s="2"/>
      <c r="Z1008" s="2"/>
    </row>
    <row r="1009" spans="21:26" x14ac:dyDescent="0.2">
      <c r="U1009" s="2"/>
      <c r="V1009" s="2"/>
      <c r="W1009" s="2"/>
      <c r="X1009" s="2"/>
      <c r="Y1009" s="2"/>
      <c r="Z1009" s="2"/>
    </row>
    <row r="1010" spans="21:26" x14ac:dyDescent="0.2">
      <c r="U1010" s="2"/>
      <c r="V1010" s="2"/>
      <c r="W1010" s="2"/>
      <c r="X1010" s="2"/>
      <c r="Y1010" s="2"/>
      <c r="Z1010" s="2"/>
    </row>
    <row r="1011" spans="21:26" x14ac:dyDescent="0.2">
      <c r="U1011" s="2"/>
      <c r="V1011" s="2"/>
      <c r="W1011" s="2"/>
      <c r="X1011" s="2"/>
      <c r="Y1011" s="2"/>
      <c r="Z1011" s="2"/>
    </row>
    <row r="1012" spans="21:26" x14ac:dyDescent="0.2">
      <c r="U1012" s="2"/>
      <c r="V1012" s="2"/>
      <c r="W1012" s="2"/>
      <c r="X1012" s="2"/>
      <c r="Y1012" s="2"/>
      <c r="Z1012" s="2"/>
    </row>
    <row r="1013" spans="21:26" x14ac:dyDescent="0.2">
      <c r="U1013" s="2"/>
      <c r="V1013" s="2"/>
      <c r="W1013" s="2"/>
      <c r="X1013" s="2"/>
      <c r="Y1013" s="2"/>
      <c r="Z1013" s="2"/>
    </row>
    <row r="1014" spans="21:26" x14ac:dyDescent="0.2">
      <c r="U1014" s="2"/>
      <c r="V1014" s="2"/>
      <c r="W1014" s="2"/>
      <c r="X1014" s="2"/>
      <c r="Y1014" s="2"/>
      <c r="Z1014" s="2"/>
    </row>
    <row r="1015" spans="21:26" x14ac:dyDescent="0.2">
      <c r="U1015" s="2"/>
      <c r="V1015" s="2"/>
      <c r="W1015" s="2"/>
      <c r="X1015" s="2"/>
      <c r="Y1015" s="2"/>
      <c r="Z1015" s="2"/>
    </row>
    <row r="1016" spans="21:26" x14ac:dyDescent="0.2">
      <c r="U1016" s="2"/>
      <c r="V1016" s="2"/>
      <c r="W1016" s="2"/>
      <c r="X1016" s="2"/>
      <c r="Y1016" s="2"/>
      <c r="Z1016" s="2"/>
    </row>
    <row r="1017" spans="21:26" x14ac:dyDescent="0.2">
      <c r="U1017" s="2"/>
      <c r="V1017" s="2"/>
      <c r="W1017" s="2"/>
      <c r="X1017" s="2"/>
      <c r="Y1017" s="2"/>
      <c r="Z1017" s="2"/>
    </row>
    <row r="1018" spans="21:26" x14ac:dyDescent="0.2">
      <c r="U1018" s="2"/>
      <c r="V1018" s="2"/>
      <c r="W1018" s="2"/>
      <c r="X1018" s="2"/>
      <c r="Y1018" s="2"/>
      <c r="Z1018" s="2"/>
    </row>
    <row r="1019" spans="21:26" x14ac:dyDescent="0.2">
      <c r="U1019" s="2"/>
      <c r="V1019" s="2"/>
      <c r="W1019" s="2"/>
      <c r="X1019" s="2"/>
      <c r="Y1019" s="2"/>
      <c r="Z1019" s="2"/>
    </row>
    <row r="1020" spans="21:26" x14ac:dyDescent="0.2">
      <c r="U1020" s="2"/>
      <c r="V1020" s="2"/>
      <c r="W1020" s="2"/>
      <c r="X1020" s="2"/>
      <c r="Y1020" s="2"/>
      <c r="Z1020" s="2"/>
    </row>
    <row r="1021" spans="21:26" x14ac:dyDescent="0.2">
      <c r="U1021" s="2"/>
      <c r="V1021" s="2"/>
      <c r="W1021" s="2"/>
      <c r="X1021" s="2"/>
      <c r="Y1021" s="2"/>
      <c r="Z1021" s="2"/>
    </row>
    <row r="1022" spans="21:26" x14ac:dyDescent="0.2">
      <c r="U1022" s="2"/>
      <c r="V1022" s="2"/>
      <c r="W1022" s="2"/>
      <c r="X1022" s="2"/>
      <c r="Y1022" s="2"/>
      <c r="Z1022" s="2"/>
    </row>
    <row r="1023" spans="21:26" x14ac:dyDescent="0.2">
      <c r="U1023" s="2"/>
      <c r="V1023" s="2"/>
      <c r="W1023" s="2"/>
      <c r="X1023" s="2"/>
      <c r="Y1023" s="2"/>
      <c r="Z1023" s="2"/>
    </row>
    <row r="1024" spans="21:26" x14ac:dyDescent="0.2">
      <c r="U1024" s="2"/>
      <c r="V1024" s="2"/>
      <c r="W1024" s="2"/>
      <c r="X1024" s="2"/>
      <c r="Y1024" s="2"/>
      <c r="Z1024" s="2"/>
    </row>
    <row r="1025" spans="21:26" x14ac:dyDescent="0.2">
      <c r="U1025" s="2"/>
      <c r="V1025" s="2"/>
      <c r="W1025" s="2"/>
      <c r="X1025" s="2"/>
      <c r="Y1025" s="2"/>
      <c r="Z1025" s="2"/>
    </row>
    <row r="1026" spans="21:26" x14ac:dyDescent="0.2">
      <c r="U1026" s="2"/>
      <c r="V1026" s="2"/>
      <c r="W1026" s="2"/>
      <c r="X1026" s="2"/>
      <c r="Y1026" s="2"/>
      <c r="Z1026" s="2"/>
    </row>
    <row r="1027" spans="21:26" x14ac:dyDescent="0.2">
      <c r="U1027" s="2"/>
      <c r="V1027" s="2"/>
      <c r="W1027" s="2"/>
      <c r="X1027" s="2"/>
      <c r="Y1027" s="2"/>
      <c r="Z1027" s="2"/>
    </row>
    <row r="1028" spans="21:26" x14ac:dyDescent="0.2">
      <c r="U1028" s="2"/>
      <c r="V1028" s="2"/>
      <c r="W1028" s="2"/>
      <c r="X1028" s="2"/>
      <c r="Y1028" s="2"/>
      <c r="Z1028" s="2"/>
    </row>
    <row r="1029" spans="21:26" x14ac:dyDescent="0.2">
      <c r="U1029" s="2"/>
      <c r="V1029" s="2"/>
      <c r="W1029" s="2"/>
      <c r="X1029" s="2"/>
      <c r="Y1029" s="2"/>
      <c r="Z1029" s="2"/>
    </row>
    <row r="1030" spans="21:26" x14ac:dyDescent="0.2">
      <c r="U1030" s="2"/>
      <c r="V1030" s="2"/>
      <c r="W1030" s="2"/>
      <c r="X1030" s="2"/>
      <c r="Y1030" s="2"/>
      <c r="Z1030" s="2"/>
    </row>
    <row r="1031" spans="21:26" x14ac:dyDescent="0.2">
      <c r="U1031" s="2"/>
      <c r="V1031" s="2"/>
      <c r="W1031" s="2"/>
      <c r="X1031" s="2"/>
      <c r="Y1031" s="2"/>
      <c r="Z1031" s="2"/>
    </row>
    <row r="1032" spans="21:26" x14ac:dyDescent="0.2">
      <c r="U1032" s="2"/>
      <c r="V1032" s="2"/>
      <c r="W1032" s="2"/>
      <c r="X1032" s="2"/>
      <c r="Y1032" s="2"/>
      <c r="Z1032" s="2"/>
    </row>
    <row r="1033" spans="21:26" x14ac:dyDescent="0.2">
      <c r="U1033" s="2"/>
      <c r="V1033" s="2"/>
      <c r="W1033" s="2"/>
      <c r="X1033" s="2"/>
      <c r="Y1033" s="2"/>
      <c r="Z1033" s="2"/>
    </row>
    <row r="1034" spans="21:26" x14ac:dyDescent="0.2">
      <c r="U1034" s="2"/>
      <c r="V1034" s="2"/>
      <c r="W1034" s="2"/>
      <c r="X1034" s="2"/>
      <c r="Y1034" s="2"/>
      <c r="Z1034" s="2"/>
    </row>
    <row r="1035" spans="21:26" x14ac:dyDescent="0.2">
      <c r="U1035" s="2"/>
      <c r="V1035" s="2"/>
      <c r="W1035" s="2"/>
      <c r="X1035" s="2"/>
      <c r="Y1035" s="2"/>
      <c r="Z1035" s="2"/>
    </row>
    <row r="1036" spans="21:26" x14ac:dyDescent="0.2">
      <c r="U1036" s="2"/>
      <c r="V1036" s="2"/>
      <c r="W1036" s="2"/>
      <c r="X1036" s="2"/>
      <c r="Y1036" s="2"/>
      <c r="Z1036" s="2"/>
    </row>
    <row r="1037" spans="21:26" x14ac:dyDescent="0.2">
      <c r="U1037" s="2"/>
      <c r="V1037" s="2"/>
      <c r="W1037" s="2"/>
      <c r="X1037" s="2"/>
      <c r="Y1037" s="2"/>
      <c r="Z1037" s="2"/>
    </row>
    <row r="1038" spans="21:26" x14ac:dyDescent="0.2">
      <c r="U1038" s="2"/>
      <c r="V1038" s="2"/>
      <c r="W1038" s="2"/>
      <c r="X1038" s="2"/>
      <c r="Y1038" s="2"/>
      <c r="Z1038" s="2"/>
    </row>
    <row r="1039" spans="21:26" x14ac:dyDescent="0.2">
      <c r="U1039" s="2"/>
      <c r="V1039" s="2"/>
      <c r="W1039" s="2"/>
      <c r="X1039" s="2"/>
      <c r="Y1039" s="2"/>
      <c r="Z1039" s="2"/>
    </row>
    <row r="1040" spans="21:26" x14ac:dyDescent="0.2">
      <c r="U1040" s="2"/>
      <c r="V1040" s="2"/>
      <c r="W1040" s="2"/>
      <c r="X1040" s="2"/>
      <c r="Y1040" s="2"/>
      <c r="Z1040" s="2"/>
    </row>
    <row r="1041" spans="21:26" x14ac:dyDescent="0.2">
      <c r="U1041" s="2"/>
      <c r="V1041" s="2"/>
      <c r="W1041" s="2"/>
      <c r="X1041" s="2"/>
      <c r="Y1041" s="2"/>
      <c r="Z1041" s="2"/>
    </row>
    <row r="1042" spans="21:26" x14ac:dyDescent="0.2">
      <c r="U1042" s="2"/>
      <c r="V1042" s="2"/>
      <c r="W1042" s="2"/>
      <c r="X1042" s="2"/>
      <c r="Y1042" s="2"/>
      <c r="Z1042" s="2"/>
    </row>
    <row r="1043" spans="21:26" x14ac:dyDescent="0.2">
      <c r="U1043" s="2"/>
      <c r="V1043" s="2"/>
      <c r="W1043" s="2"/>
      <c r="X1043" s="2"/>
      <c r="Y1043" s="2"/>
      <c r="Z1043" s="2"/>
    </row>
    <row r="1044" spans="21:26" x14ac:dyDescent="0.2">
      <c r="U1044" s="2"/>
      <c r="V1044" s="2"/>
      <c r="W1044" s="2"/>
      <c r="X1044" s="2"/>
      <c r="Y1044" s="2"/>
      <c r="Z1044" s="2"/>
    </row>
    <row r="1045" spans="21:26" x14ac:dyDescent="0.2">
      <c r="U1045" s="2"/>
      <c r="V1045" s="2"/>
      <c r="W1045" s="2"/>
      <c r="X1045" s="2"/>
      <c r="Y1045" s="2"/>
      <c r="Z1045" s="2"/>
    </row>
    <row r="1046" spans="21:26" x14ac:dyDescent="0.2">
      <c r="U1046" s="2"/>
      <c r="V1046" s="2"/>
      <c r="W1046" s="2"/>
      <c r="X1046" s="2"/>
      <c r="Y1046" s="2"/>
      <c r="Z1046" s="2"/>
    </row>
    <row r="1047" spans="21:26" x14ac:dyDescent="0.2">
      <c r="U1047" s="2"/>
      <c r="V1047" s="2"/>
      <c r="W1047" s="2"/>
      <c r="X1047" s="2"/>
      <c r="Y1047" s="2"/>
      <c r="Z1047" s="2"/>
    </row>
    <row r="1048" spans="21:26" x14ac:dyDescent="0.2">
      <c r="U1048" s="2"/>
      <c r="V1048" s="2"/>
      <c r="W1048" s="2"/>
      <c r="X1048" s="2"/>
      <c r="Y1048" s="2"/>
      <c r="Z1048" s="2"/>
    </row>
    <row r="1049" spans="21:26" x14ac:dyDescent="0.2">
      <c r="U1049" s="2"/>
      <c r="V1049" s="2"/>
      <c r="W1049" s="2"/>
      <c r="X1049" s="2"/>
      <c r="Y1049" s="2"/>
      <c r="Z1049" s="2"/>
    </row>
    <row r="1050" spans="21:26" x14ac:dyDescent="0.2">
      <c r="U1050" s="2"/>
      <c r="V1050" s="2"/>
      <c r="W1050" s="2"/>
      <c r="X1050" s="2"/>
      <c r="Y1050" s="2"/>
      <c r="Z1050" s="2"/>
    </row>
    <row r="1051" spans="21:26" x14ac:dyDescent="0.2">
      <c r="U1051" s="2"/>
      <c r="V1051" s="2"/>
      <c r="W1051" s="2"/>
      <c r="X1051" s="2"/>
      <c r="Y1051" s="2"/>
      <c r="Z1051" s="2"/>
    </row>
    <row r="1052" spans="21:26" x14ac:dyDescent="0.2">
      <c r="U1052" s="2"/>
      <c r="V1052" s="2"/>
      <c r="W1052" s="2"/>
      <c r="X1052" s="2"/>
      <c r="Y1052" s="2"/>
      <c r="Z1052" s="2"/>
    </row>
    <row r="1053" spans="21:26" x14ac:dyDescent="0.2">
      <c r="U1053" s="2"/>
      <c r="V1053" s="2"/>
      <c r="W1053" s="2"/>
      <c r="X1053" s="2"/>
      <c r="Y1053" s="2"/>
      <c r="Z1053" s="2"/>
    </row>
    <row r="1054" spans="21:26" x14ac:dyDescent="0.2">
      <c r="U1054" s="2"/>
      <c r="V1054" s="2"/>
      <c r="W1054" s="2"/>
      <c r="X1054" s="2"/>
      <c r="Y1054" s="2"/>
      <c r="Z1054" s="2"/>
    </row>
    <row r="1055" spans="21:26" x14ac:dyDescent="0.2">
      <c r="U1055" s="2"/>
      <c r="V1055" s="2"/>
      <c r="W1055" s="2"/>
      <c r="X1055" s="2"/>
      <c r="Y1055" s="2"/>
      <c r="Z1055" s="2"/>
    </row>
    <row r="1056" spans="21:26" x14ac:dyDescent="0.2">
      <c r="U1056" s="2"/>
      <c r="V1056" s="2"/>
      <c r="W1056" s="2"/>
      <c r="X1056" s="2"/>
      <c r="Y1056" s="2"/>
      <c r="Z1056" s="2"/>
    </row>
    <row r="1057" spans="21:26" x14ac:dyDescent="0.2">
      <c r="U1057" s="2"/>
      <c r="V1057" s="2"/>
      <c r="W1057" s="2"/>
      <c r="X1057" s="2"/>
      <c r="Y1057" s="2"/>
      <c r="Z1057" s="2"/>
    </row>
    <row r="1058" spans="21:26" x14ac:dyDescent="0.2">
      <c r="U1058" s="2"/>
      <c r="V1058" s="2"/>
      <c r="W1058" s="2"/>
      <c r="X1058" s="2"/>
      <c r="Y1058" s="2"/>
      <c r="Z1058" s="2"/>
    </row>
    <row r="1059" spans="21:26" x14ac:dyDescent="0.2">
      <c r="U1059" s="2"/>
      <c r="V1059" s="2"/>
      <c r="W1059" s="2"/>
      <c r="X1059" s="2"/>
      <c r="Y1059" s="2"/>
      <c r="Z1059" s="2"/>
    </row>
    <row r="1060" spans="21:26" x14ac:dyDescent="0.2">
      <c r="U1060" s="2"/>
      <c r="V1060" s="2"/>
      <c r="W1060" s="2"/>
      <c r="X1060" s="2"/>
      <c r="Y1060" s="2"/>
      <c r="Z1060" s="2"/>
    </row>
    <row r="1061" spans="21:26" x14ac:dyDescent="0.2">
      <c r="U1061" s="2"/>
      <c r="V1061" s="2"/>
      <c r="W1061" s="2"/>
      <c r="X1061" s="2"/>
      <c r="Y1061" s="2"/>
      <c r="Z1061" s="2"/>
    </row>
    <row r="1062" spans="21:26" x14ac:dyDescent="0.2">
      <c r="U1062" s="2"/>
      <c r="V1062" s="2"/>
      <c r="W1062" s="2"/>
      <c r="X1062" s="2"/>
      <c r="Y1062" s="2"/>
      <c r="Z1062" s="2"/>
    </row>
    <row r="1063" spans="21:26" x14ac:dyDescent="0.2">
      <c r="U1063" s="2"/>
      <c r="V1063" s="2"/>
      <c r="W1063" s="2"/>
      <c r="X1063" s="2"/>
      <c r="Y1063" s="2"/>
      <c r="Z1063" s="2"/>
    </row>
    <row r="1064" spans="21:26" x14ac:dyDescent="0.2">
      <c r="U1064" s="2"/>
      <c r="V1064" s="2"/>
      <c r="W1064" s="2"/>
      <c r="X1064" s="2"/>
      <c r="Y1064" s="2"/>
      <c r="Z1064" s="2"/>
    </row>
    <row r="1065" spans="21:26" x14ac:dyDescent="0.2">
      <c r="U1065" s="2"/>
      <c r="V1065" s="2"/>
      <c r="W1065" s="2"/>
      <c r="X1065" s="2"/>
      <c r="Y1065" s="2"/>
      <c r="Z1065" s="2"/>
    </row>
    <row r="1066" spans="21:26" x14ac:dyDescent="0.2">
      <c r="U1066" s="2"/>
      <c r="V1066" s="2"/>
      <c r="W1066" s="2"/>
      <c r="X1066" s="2"/>
      <c r="Y1066" s="2"/>
      <c r="Z1066" s="2"/>
    </row>
    <row r="1067" spans="21:26" x14ac:dyDescent="0.2">
      <c r="U1067" s="2"/>
      <c r="V1067" s="2"/>
      <c r="W1067" s="2"/>
      <c r="X1067" s="2"/>
      <c r="Y1067" s="2"/>
      <c r="Z1067" s="2"/>
    </row>
    <row r="1068" spans="21:26" x14ac:dyDescent="0.2">
      <c r="U1068" s="2"/>
      <c r="V1068" s="2"/>
      <c r="W1068" s="2"/>
      <c r="X1068" s="2"/>
      <c r="Y1068" s="2"/>
      <c r="Z1068" s="2"/>
    </row>
    <row r="1069" spans="21:26" x14ac:dyDescent="0.2">
      <c r="U1069" s="2"/>
      <c r="V1069" s="2"/>
      <c r="W1069" s="2"/>
      <c r="X1069" s="2"/>
      <c r="Y1069" s="2"/>
      <c r="Z1069" s="2"/>
    </row>
    <row r="1070" spans="21:26" x14ac:dyDescent="0.2">
      <c r="U1070" s="2"/>
      <c r="V1070" s="2"/>
      <c r="W1070" s="2"/>
      <c r="X1070" s="2"/>
      <c r="Y1070" s="2"/>
      <c r="Z1070" s="2"/>
    </row>
    <row r="1071" spans="21:26" x14ac:dyDescent="0.2">
      <c r="U1071" s="2"/>
      <c r="V1071" s="2"/>
      <c r="W1071" s="2"/>
      <c r="X1071" s="2"/>
      <c r="Y1071" s="2"/>
      <c r="Z1071" s="2"/>
    </row>
    <row r="1072" spans="21:26" x14ac:dyDescent="0.2">
      <c r="U1072" s="2"/>
      <c r="V1072" s="2"/>
      <c r="W1072" s="2"/>
      <c r="X1072" s="2"/>
      <c r="Y1072" s="2"/>
      <c r="Z1072" s="2"/>
    </row>
    <row r="1073" spans="21:26" x14ac:dyDescent="0.2">
      <c r="U1073" s="2"/>
      <c r="V1073" s="2"/>
      <c r="W1073" s="2"/>
      <c r="X1073" s="2"/>
      <c r="Y1073" s="2"/>
      <c r="Z1073" s="2"/>
    </row>
    <row r="1074" spans="21:26" x14ac:dyDescent="0.2">
      <c r="U1074" s="2"/>
      <c r="V1074" s="2"/>
      <c r="W1074" s="2"/>
      <c r="X1074" s="2"/>
      <c r="Y1074" s="2"/>
      <c r="Z1074" s="2"/>
    </row>
    <row r="1075" spans="21:26" x14ac:dyDescent="0.2">
      <c r="U1075" s="2"/>
      <c r="V1075" s="2"/>
      <c r="W1075" s="2"/>
      <c r="X1075" s="2"/>
      <c r="Y1075" s="2"/>
      <c r="Z1075" s="2"/>
    </row>
    <row r="1076" spans="21:26" x14ac:dyDescent="0.2">
      <c r="U1076" s="2"/>
      <c r="V1076" s="2"/>
      <c r="W1076" s="2"/>
      <c r="X1076" s="2"/>
      <c r="Y1076" s="2"/>
      <c r="Z1076" s="2"/>
    </row>
    <row r="1077" spans="21:26" x14ac:dyDescent="0.2">
      <c r="U1077" s="2"/>
      <c r="V1077" s="2"/>
      <c r="W1077" s="2"/>
      <c r="X1077" s="2"/>
      <c r="Y1077" s="2"/>
      <c r="Z1077" s="2"/>
    </row>
    <row r="1078" spans="21:26" x14ac:dyDescent="0.2">
      <c r="U1078" s="2"/>
      <c r="V1078" s="2"/>
      <c r="W1078" s="2"/>
      <c r="X1078" s="2"/>
      <c r="Y1078" s="2"/>
      <c r="Z1078" s="2"/>
    </row>
    <row r="1079" spans="21:26" x14ac:dyDescent="0.2">
      <c r="U1079" s="2"/>
      <c r="V1079" s="2"/>
      <c r="W1079" s="2"/>
      <c r="X1079" s="2"/>
      <c r="Y1079" s="2"/>
      <c r="Z1079" s="2"/>
    </row>
    <row r="1080" spans="21:26" x14ac:dyDescent="0.2">
      <c r="U1080" s="2"/>
      <c r="V1080" s="2"/>
      <c r="W1080" s="2"/>
      <c r="X1080" s="2"/>
      <c r="Y1080" s="2"/>
      <c r="Z1080" s="2"/>
    </row>
    <row r="1081" spans="21:26" x14ac:dyDescent="0.2">
      <c r="U1081" s="2"/>
      <c r="V1081" s="2"/>
      <c r="W1081" s="2"/>
      <c r="X1081" s="2"/>
      <c r="Y1081" s="2"/>
      <c r="Z1081" s="2"/>
    </row>
    <row r="1082" spans="21:26" x14ac:dyDescent="0.2">
      <c r="U1082" s="2"/>
      <c r="V1082" s="2"/>
      <c r="W1082" s="2"/>
      <c r="X1082" s="2"/>
      <c r="Y1082" s="2"/>
      <c r="Z1082" s="2"/>
    </row>
    <row r="1083" spans="21:26" x14ac:dyDescent="0.2">
      <c r="U1083" s="2"/>
      <c r="V1083" s="2"/>
      <c r="W1083" s="2"/>
      <c r="X1083" s="2"/>
      <c r="Y1083" s="2"/>
      <c r="Z1083" s="2"/>
    </row>
    <row r="1084" spans="21:26" x14ac:dyDescent="0.2">
      <c r="U1084" s="2"/>
      <c r="V1084" s="2"/>
      <c r="W1084" s="2"/>
      <c r="X1084" s="2"/>
      <c r="Y1084" s="2"/>
      <c r="Z1084" s="2"/>
    </row>
    <row r="1085" spans="21:26" x14ac:dyDescent="0.2">
      <c r="U1085" s="2"/>
      <c r="V1085" s="2"/>
      <c r="W1085" s="2"/>
      <c r="X1085" s="2"/>
      <c r="Y1085" s="2"/>
      <c r="Z1085" s="2"/>
    </row>
    <row r="1086" spans="21:26" x14ac:dyDescent="0.2">
      <c r="U1086" s="2"/>
      <c r="V1086" s="2"/>
      <c r="W1086" s="2"/>
      <c r="X1086" s="2"/>
      <c r="Y1086" s="2"/>
      <c r="Z1086" s="2"/>
    </row>
    <row r="1087" spans="21:26" x14ac:dyDescent="0.2">
      <c r="U1087" s="2"/>
      <c r="V1087" s="2"/>
      <c r="W1087" s="2"/>
      <c r="X1087" s="2"/>
      <c r="Y1087" s="2"/>
      <c r="Z1087" s="2"/>
    </row>
    <row r="1088" spans="21:26" x14ac:dyDescent="0.2">
      <c r="U1088" s="2"/>
      <c r="V1088" s="2"/>
      <c r="W1088" s="2"/>
      <c r="X1088" s="2"/>
      <c r="Y1088" s="2"/>
      <c r="Z1088" s="2"/>
    </row>
    <row r="1089" spans="21:26" x14ac:dyDescent="0.2">
      <c r="U1089" s="2"/>
      <c r="V1089" s="2"/>
      <c r="W1089" s="2"/>
      <c r="X1089" s="2"/>
      <c r="Y1089" s="2"/>
      <c r="Z1089" s="2"/>
    </row>
    <row r="1090" spans="21:26" x14ac:dyDescent="0.2">
      <c r="U1090" s="2"/>
      <c r="V1090" s="2"/>
      <c r="W1090" s="2"/>
      <c r="X1090" s="2"/>
      <c r="Y1090" s="2"/>
      <c r="Z1090" s="2"/>
    </row>
    <row r="1091" spans="21:26" x14ac:dyDescent="0.2">
      <c r="U1091" s="2"/>
      <c r="V1091" s="2"/>
      <c r="W1091" s="2"/>
      <c r="X1091" s="2"/>
      <c r="Y1091" s="2"/>
      <c r="Z1091" s="2"/>
    </row>
    <row r="1092" spans="21:26" x14ac:dyDescent="0.2">
      <c r="U1092" s="2"/>
      <c r="V1092" s="2"/>
      <c r="W1092" s="2"/>
      <c r="X1092" s="2"/>
      <c r="Y1092" s="2"/>
      <c r="Z1092" s="2"/>
    </row>
    <row r="1093" spans="21:26" x14ac:dyDescent="0.2">
      <c r="U1093" s="2"/>
      <c r="V1093" s="2"/>
      <c r="W1093" s="2"/>
      <c r="X1093" s="2"/>
      <c r="Y1093" s="2"/>
      <c r="Z1093" s="2"/>
    </row>
    <row r="1094" spans="21:26" x14ac:dyDescent="0.2">
      <c r="U1094" s="2"/>
      <c r="V1094" s="2"/>
      <c r="W1094" s="2"/>
      <c r="X1094" s="2"/>
      <c r="Y1094" s="2"/>
      <c r="Z1094" s="2"/>
    </row>
    <row r="1095" spans="21:26" x14ac:dyDescent="0.2">
      <c r="U1095" s="2"/>
      <c r="V1095" s="2"/>
      <c r="W1095" s="2"/>
      <c r="X1095" s="2"/>
      <c r="Y1095" s="2"/>
      <c r="Z1095" s="2"/>
    </row>
    <row r="1096" spans="21:26" x14ac:dyDescent="0.2">
      <c r="U1096" s="2"/>
      <c r="V1096" s="2"/>
      <c r="W1096" s="2"/>
      <c r="X1096" s="2"/>
      <c r="Y1096" s="2"/>
      <c r="Z1096" s="2"/>
    </row>
    <row r="1097" spans="21:26" x14ac:dyDescent="0.2">
      <c r="U1097" s="2"/>
      <c r="V1097" s="2"/>
      <c r="W1097" s="2"/>
      <c r="X1097" s="2"/>
      <c r="Y1097" s="2"/>
      <c r="Z1097" s="2"/>
    </row>
    <row r="1098" spans="21:26" x14ac:dyDescent="0.2">
      <c r="U1098" s="2"/>
      <c r="V1098" s="2"/>
      <c r="W1098" s="2"/>
      <c r="X1098" s="2"/>
      <c r="Y1098" s="2"/>
      <c r="Z1098" s="2"/>
    </row>
    <row r="1099" spans="21:26" x14ac:dyDescent="0.2">
      <c r="U1099" s="2"/>
      <c r="V1099" s="2"/>
      <c r="W1099" s="2"/>
      <c r="X1099" s="2"/>
      <c r="Y1099" s="2"/>
      <c r="Z1099" s="2"/>
    </row>
    <row r="1100" spans="21:26" x14ac:dyDescent="0.2">
      <c r="U1100" s="2"/>
      <c r="V1100" s="2"/>
      <c r="W1100" s="2"/>
      <c r="X1100" s="2"/>
      <c r="Y1100" s="2"/>
      <c r="Z1100" s="2"/>
    </row>
    <row r="1101" spans="21:26" x14ac:dyDescent="0.2">
      <c r="U1101" s="2"/>
      <c r="V1101" s="2"/>
      <c r="W1101" s="2"/>
      <c r="X1101" s="2"/>
      <c r="Y1101" s="2"/>
      <c r="Z1101" s="2"/>
    </row>
    <row r="1102" spans="21:26" x14ac:dyDescent="0.2">
      <c r="U1102" s="2"/>
      <c r="V1102" s="2"/>
      <c r="W1102" s="2"/>
      <c r="X1102" s="2"/>
      <c r="Y1102" s="2"/>
      <c r="Z1102" s="2"/>
    </row>
    <row r="1103" spans="21:26" x14ac:dyDescent="0.2">
      <c r="U1103" s="2"/>
      <c r="V1103" s="2"/>
      <c r="W1103" s="2"/>
      <c r="X1103" s="2"/>
      <c r="Y1103" s="2"/>
      <c r="Z1103" s="2"/>
    </row>
    <row r="1104" spans="21:26" x14ac:dyDescent="0.2">
      <c r="U1104" s="2"/>
      <c r="V1104" s="2"/>
      <c r="W1104" s="2"/>
      <c r="X1104" s="2"/>
      <c r="Y1104" s="2"/>
      <c r="Z1104" s="2"/>
    </row>
    <row r="1105" spans="21:26" x14ac:dyDescent="0.2">
      <c r="U1105" s="2"/>
      <c r="V1105" s="2"/>
      <c r="W1105" s="2"/>
      <c r="X1105" s="2"/>
      <c r="Y1105" s="2"/>
      <c r="Z1105" s="2"/>
    </row>
    <row r="1106" spans="21:26" x14ac:dyDescent="0.2">
      <c r="U1106" s="2"/>
      <c r="V1106" s="2"/>
      <c r="W1106" s="2"/>
      <c r="X1106" s="2"/>
      <c r="Y1106" s="2"/>
      <c r="Z1106" s="2"/>
    </row>
    <row r="1107" spans="21:26" x14ac:dyDescent="0.2">
      <c r="U1107" s="2"/>
      <c r="V1107" s="2"/>
      <c r="W1107" s="2"/>
      <c r="X1107" s="2"/>
      <c r="Y1107" s="2"/>
      <c r="Z1107" s="2"/>
    </row>
    <row r="1108" spans="21:26" x14ac:dyDescent="0.2">
      <c r="U1108" s="2"/>
      <c r="V1108" s="2"/>
      <c r="W1108" s="2"/>
      <c r="X1108" s="2"/>
      <c r="Y1108" s="2"/>
      <c r="Z1108" s="2"/>
    </row>
    <row r="1109" spans="21:26" x14ac:dyDescent="0.2">
      <c r="U1109" s="2"/>
      <c r="V1109" s="2"/>
      <c r="W1109" s="2"/>
      <c r="X1109" s="2"/>
      <c r="Y1109" s="2"/>
      <c r="Z1109" s="2"/>
    </row>
    <row r="1110" spans="21:26" x14ac:dyDescent="0.2">
      <c r="U1110" s="2"/>
      <c r="V1110" s="2"/>
      <c r="W1110" s="2"/>
      <c r="X1110" s="2"/>
      <c r="Y1110" s="2"/>
      <c r="Z1110" s="2"/>
    </row>
    <row r="1111" spans="21:26" x14ac:dyDescent="0.2">
      <c r="U1111" s="2"/>
      <c r="V1111" s="2"/>
      <c r="W1111" s="2"/>
      <c r="X1111" s="2"/>
      <c r="Y1111" s="2"/>
      <c r="Z1111" s="2"/>
    </row>
    <row r="1112" spans="21:26" x14ac:dyDescent="0.2">
      <c r="U1112" s="2"/>
      <c r="V1112" s="2"/>
      <c r="W1112" s="2"/>
      <c r="X1112" s="2"/>
      <c r="Y1112" s="2"/>
      <c r="Z1112" s="2"/>
    </row>
    <row r="1113" spans="21:26" x14ac:dyDescent="0.2">
      <c r="U1113" s="2"/>
      <c r="V1113" s="2"/>
      <c r="W1113" s="2"/>
      <c r="X1113" s="2"/>
      <c r="Y1113" s="2"/>
      <c r="Z1113" s="2"/>
    </row>
    <row r="1114" spans="21:26" x14ac:dyDescent="0.2">
      <c r="U1114" s="2"/>
      <c r="V1114" s="2"/>
      <c r="W1114" s="2"/>
      <c r="X1114" s="2"/>
      <c r="Y1114" s="2"/>
      <c r="Z1114" s="2"/>
    </row>
    <row r="1115" spans="21:26" x14ac:dyDescent="0.2">
      <c r="U1115" s="2"/>
      <c r="V1115" s="2"/>
      <c r="W1115" s="2"/>
      <c r="X1115" s="2"/>
      <c r="Y1115" s="2"/>
      <c r="Z1115" s="2"/>
    </row>
    <row r="1116" spans="21:26" x14ac:dyDescent="0.2">
      <c r="U1116" s="2"/>
      <c r="V1116" s="2"/>
      <c r="W1116" s="2"/>
      <c r="X1116" s="2"/>
      <c r="Y1116" s="2"/>
      <c r="Z1116" s="2"/>
    </row>
    <row r="1117" spans="21:26" x14ac:dyDescent="0.2">
      <c r="U1117" s="2"/>
      <c r="V1117" s="2"/>
      <c r="W1117" s="2"/>
      <c r="X1117" s="2"/>
      <c r="Y1117" s="2"/>
      <c r="Z1117" s="2"/>
    </row>
    <row r="1118" spans="21:26" x14ac:dyDescent="0.2">
      <c r="U1118" s="2"/>
      <c r="V1118" s="2"/>
      <c r="W1118" s="2"/>
      <c r="X1118" s="2"/>
      <c r="Y1118" s="2"/>
      <c r="Z1118" s="2"/>
    </row>
    <row r="1119" spans="21:26" x14ac:dyDescent="0.2">
      <c r="U1119" s="2"/>
      <c r="V1119" s="2"/>
      <c r="W1119" s="2"/>
      <c r="X1119" s="2"/>
      <c r="Y1119" s="2"/>
      <c r="Z1119" s="2"/>
    </row>
    <row r="1120" spans="21:26" x14ac:dyDescent="0.2">
      <c r="U1120" s="2"/>
      <c r="V1120" s="2"/>
      <c r="W1120" s="2"/>
      <c r="X1120" s="2"/>
      <c r="Y1120" s="2"/>
      <c r="Z1120" s="2"/>
    </row>
    <row r="1121" spans="21:26" x14ac:dyDescent="0.2">
      <c r="U1121" s="2"/>
      <c r="V1121" s="2"/>
      <c r="W1121" s="2"/>
      <c r="X1121" s="2"/>
      <c r="Y1121" s="2"/>
      <c r="Z1121" s="2"/>
    </row>
    <row r="1122" spans="21:26" x14ac:dyDescent="0.2">
      <c r="U1122" s="2"/>
      <c r="V1122" s="2"/>
      <c r="W1122" s="2"/>
      <c r="X1122" s="2"/>
      <c r="Y1122" s="2"/>
      <c r="Z1122" s="2"/>
    </row>
    <row r="1123" spans="21:26" x14ac:dyDescent="0.2">
      <c r="U1123" s="2"/>
      <c r="V1123" s="2"/>
      <c r="W1123" s="2"/>
      <c r="X1123" s="2"/>
      <c r="Y1123" s="2"/>
      <c r="Z1123" s="2"/>
    </row>
    <row r="1124" spans="21:26" x14ac:dyDescent="0.2">
      <c r="U1124" s="2"/>
      <c r="V1124" s="2"/>
      <c r="W1124" s="2"/>
      <c r="X1124" s="2"/>
      <c r="Y1124" s="2"/>
      <c r="Z1124" s="2"/>
    </row>
    <row r="1125" spans="21:26" x14ac:dyDescent="0.2">
      <c r="U1125" s="2"/>
      <c r="V1125" s="2"/>
      <c r="W1125" s="2"/>
      <c r="X1125" s="2"/>
      <c r="Y1125" s="2"/>
      <c r="Z1125" s="2"/>
    </row>
    <row r="1126" spans="21:26" x14ac:dyDescent="0.2">
      <c r="U1126" s="2"/>
      <c r="V1126" s="2"/>
      <c r="W1126" s="2"/>
      <c r="X1126" s="2"/>
      <c r="Y1126" s="2"/>
      <c r="Z1126" s="2"/>
    </row>
    <row r="1127" spans="21:26" x14ac:dyDescent="0.2">
      <c r="U1127" s="2"/>
      <c r="V1127" s="2"/>
      <c r="W1127" s="2"/>
      <c r="X1127" s="2"/>
      <c r="Y1127" s="2"/>
      <c r="Z1127" s="2"/>
    </row>
    <row r="1128" spans="21:26" x14ac:dyDescent="0.2">
      <c r="U1128" s="2"/>
      <c r="V1128" s="2"/>
      <c r="W1128" s="2"/>
      <c r="X1128" s="2"/>
      <c r="Y1128" s="2"/>
      <c r="Z1128" s="2"/>
    </row>
    <row r="1129" spans="21:26" x14ac:dyDescent="0.2">
      <c r="U1129" s="2"/>
      <c r="V1129" s="2"/>
      <c r="W1129" s="2"/>
      <c r="X1129" s="2"/>
      <c r="Y1129" s="2"/>
      <c r="Z1129" s="2"/>
    </row>
    <row r="1130" spans="21:26" x14ac:dyDescent="0.2">
      <c r="U1130" s="2"/>
      <c r="V1130" s="2"/>
      <c r="W1130" s="2"/>
      <c r="X1130" s="2"/>
      <c r="Y1130" s="2"/>
      <c r="Z1130" s="2"/>
    </row>
    <row r="1131" spans="21:26" x14ac:dyDescent="0.2">
      <c r="U1131" s="2"/>
      <c r="V1131" s="2"/>
      <c r="W1131" s="2"/>
      <c r="X1131" s="2"/>
      <c r="Y1131" s="2"/>
      <c r="Z1131" s="2"/>
    </row>
    <row r="1132" spans="21:26" x14ac:dyDescent="0.2">
      <c r="U1132" s="2"/>
      <c r="V1132" s="2"/>
      <c r="W1132" s="2"/>
      <c r="X1132" s="2"/>
      <c r="Y1132" s="2"/>
      <c r="Z1132" s="2"/>
    </row>
    <row r="1133" spans="21:26" x14ac:dyDescent="0.2">
      <c r="U1133" s="2"/>
      <c r="V1133" s="2"/>
      <c r="W1133" s="2"/>
      <c r="X1133" s="2"/>
      <c r="Y1133" s="2"/>
      <c r="Z1133" s="2"/>
    </row>
    <row r="1134" spans="21:26" x14ac:dyDescent="0.2">
      <c r="U1134" s="2"/>
      <c r="V1134" s="2"/>
      <c r="W1134" s="2"/>
      <c r="X1134" s="2"/>
      <c r="Y1134" s="2"/>
      <c r="Z1134" s="2"/>
    </row>
    <row r="1135" spans="21:26" x14ac:dyDescent="0.2">
      <c r="U1135" s="2"/>
      <c r="V1135" s="2"/>
      <c r="W1135" s="2"/>
      <c r="X1135" s="2"/>
      <c r="Y1135" s="2"/>
      <c r="Z1135" s="2"/>
    </row>
    <row r="1136" spans="21:26" x14ac:dyDescent="0.2">
      <c r="U1136" s="2"/>
      <c r="V1136" s="2"/>
      <c r="W1136" s="2"/>
      <c r="X1136" s="2"/>
      <c r="Y1136" s="2"/>
      <c r="Z1136" s="2"/>
    </row>
    <row r="1137" spans="21:26" x14ac:dyDescent="0.2">
      <c r="U1137" s="2"/>
      <c r="V1137" s="2"/>
      <c r="W1137" s="2"/>
      <c r="X1137" s="2"/>
      <c r="Y1137" s="2"/>
      <c r="Z1137" s="2"/>
    </row>
    <row r="1138" spans="21:26" x14ac:dyDescent="0.2">
      <c r="U1138" s="2"/>
      <c r="V1138" s="2"/>
      <c r="W1138" s="2"/>
      <c r="X1138" s="2"/>
      <c r="Y1138" s="2"/>
      <c r="Z1138" s="2"/>
    </row>
    <row r="1139" spans="21:26" x14ac:dyDescent="0.2">
      <c r="U1139" s="2"/>
      <c r="V1139" s="2"/>
      <c r="W1139" s="2"/>
      <c r="X1139" s="2"/>
      <c r="Y1139" s="2"/>
      <c r="Z1139" s="2"/>
    </row>
    <row r="1140" spans="21:26" x14ac:dyDescent="0.2">
      <c r="U1140" s="2"/>
      <c r="V1140" s="2"/>
      <c r="W1140" s="2"/>
      <c r="X1140" s="2"/>
      <c r="Y1140" s="2"/>
      <c r="Z1140" s="2"/>
    </row>
    <row r="1141" spans="21:26" x14ac:dyDescent="0.2">
      <c r="U1141" s="2"/>
      <c r="V1141" s="2"/>
      <c r="W1141" s="2"/>
      <c r="X1141" s="2"/>
      <c r="Y1141" s="2"/>
      <c r="Z1141" s="2"/>
    </row>
    <row r="1142" spans="21:26" x14ac:dyDescent="0.2">
      <c r="U1142" s="2"/>
      <c r="V1142" s="2"/>
      <c r="W1142" s="2"/>
      <c r="X1142" s="2"/>
      <c r="Y1142" s="2"/>
      <c r="Z1142" s="2"/>
    </row>
    <row r="1143" spans="21:26" x14ac:dyDescent="0.2">
      <c r="U1143" s="2"/>
      <c r="V1143" s="2"/>
      <c r="W1143" s="2"/>
      <c r="X1143" s="2"/>
      <c r="Y1143" s="2"/>
      <c r="Z1143" s="2"/>
    </row>
    <row r="1144" spans="21:26" x14ac:dyDescent="0.2">
      <c r="U1144" s="2"/>
      <c r="V1144" s="2"/>
      <c r="W1144" s="2"/>
      <c r="X1144" s="2"/>
      <c r="Y1144" s="2"/>
      <c r="Z1144" s="2"/>
    </row>
    <row r="1145" spans="21:26" x14ac:dyDescent="0.2">
      <c r="U1145" s="2"/>
      <c r="V1145" s="2"/>
      <c r="W1145" s="2"/>
      <c r="X1145" s="2"/>
      <c r="Y1145" s="2"/>
      <c r="Z1145" s="2"/>
    </row>
    <row r="1146" spans="21:26" x14ac:dyDescent="0.2">
      <c r="U1146" s="2"/>
      <c r="V1146" s="2"/>
      <c r="W1146" s="2"/>
      <c r="X1146" s="2"/>
      <c r="Y1146" s="2"/>
      <c r="Z1146" s="2"/>
    </row>
    <row r="1147" spans="21:26" x14ac:dyDescent="0.2">
      <c r="U1147" s="2"/>
      <c r="V1147" s="2"/>
      <c r="W1147" s="2"/>
      <c r="X1147" s="2"/>
      <c r="Y1147" s="2"/>
      <c r="Z1147" s="2"/>
    </row>
    <row r="1148" spans="21:26" x14ac:dyDescent="0.2">
      <c r="U1148" s="2"/>
      <c r="V1148" s="2"/>
      <c r="W1148" s="2"/>
      <c r="X1148" s="2"/>
      <c r="Y1148" s="2"/>
      <c r="Z1148" s="2"/>
    </row>
    <row r="1149" spans="21:26" x14ac:dyDescent="0.2">
      <c r="U1149" s="2"/>
      <c r="V1149" s="2"/>
      <c r="W1149" s="2"/>
      <c r="X1149" s="2"/>
      <c r="Y1149" s="2"/>
      <c r="Z1149" s="2"/>
    </row>
    <row r="1150" spans="21:26" x14ac:dyDescent="0.2">
      <c r="U1150" s="2"/>
      <c r="V1150" s="2"/>
      <c r="W1150" s="2"/>
      <c r="X1150" s="2"/>
      <c r="Y1150" s="2"/>
      <c r="Z1150" s="2"/>
    </row>
    <row r="1151" spans="21:26" x14ac:dyDescent="0.2">
      <c r="U1151" s="2"/>
      <c r="V1151" s="2"/>
      <c r="W1151" s="2"/>
      <c r="X1151" s="2"/>
      <c r="Y1151" s="2"/>
      <c r="Z1151" s="2"/>
    </row>
    <row r="1152" spans="21:26" x14ac:dyDescent="0.2">
      <c r="U1152" s="2"/>
      <c r="V1152" s="2"/>
      <c r="W1152" s="2"/>
      <c r="X1152" s="2"/>
      <c r="Y1152" s="2"/>
      <c r="Z1152" s="2"/>
    </row>
    <row r="1153" spans="21:26" x14ac:dyDescent="0.2">
      <c r="U1153" s="2"/>
      <c r="V1153" s="2"/>
      <c r="W1153" s="2"/>
      <c r="X1153" s="2"/>
      <c r="Y1153" s="2"/>
      <c r="Z1153" s="2"/>
    </row>
    <row r="1154" spans="21:26" x14ac:dyDescent="0.2">
      <c r="U1154" s="2"/>
      <c r="V1154" s="2"/>
      <c r="W1154" s="2"/>
      <c r="X1154" s="2"/>
      <c r="Y1154" s="2"/>
      <c r="Z1154" s="2"/>
    </row>
    <row r="1155" spans="21:26" x14ac:dyDescent="0.2">
      <c r="U1155" s="2"/>
      <c r="V1155" s="2"/>
      <c r="W1155" s="2"/>
      <c r="X1155" s="2"/>
      <c r="Y1155" s="2"/>
      <c r="Z1155" s="2"/>
    </row>
    <row r="1156" spans="21:26" x14ac:dyDescent="0.2">
      <c r="U1156" s="2"/>
      <c r="V1156" s="2"/>
      <c r="W1156" s="2"/>
      <c r="X1156" s="2"/>
      <c r="Y1156" s="2"/>
      <c r="Z1156" s="2"/>
    </row>
    <row r="1157" spans="21:26" x14ac:dyDescent="0.2">
      <c r="U1157" s="2"/>
      <c r="V1157" s="2"/>
      <c r="W1157" s="2"/>
      <c r="X1157" s="2"/>
      <c r="Y1157" s="2"/>
      <c r="Z1157" s="2"/>
    </row>
    <row r="1158" spans="21:26" x14ac:dyDescent="0.2">
      <c r="U1158" s="2"/>
      <c r="V1158" s="2"/>
      <c r="W1158" s="2"/>
      <c r="X1158" s="2"/>
      <c r="Y1158" s="2"/>
      <c r="Z1158" s="2"/>
    </row>
    <row r="1159" spans="21:26" x14ac:dyDescent="0.2">
      <c r="U1159" s="2"/>
      <c r="V1159" s="2"/>
      <c r="W1159" s="2"/>
      <c r="X1159" s="2"/>
      <c r="Y1159" s="2"/>
      <c r="Z1159" s="2"/>
    </row>
    <row r="1160" spans="21:26" x14ac:dyDescent="0.2">
      <c r="U1160" s="2"/>
      <c r="V1160" s="2"/>
      <c r="W1160" s="2"/>
      <c r="X1160" s="2"/>
      <c r="Y1160" s="2"/>
      <c r="Z1160" s="2"/>
    </row>
    <row r="1161" spans="21:26" x14ac:dyDescent="0.2">
      <c r="U1161" s="2"/>
      <c r="V1161" s="2"/>
      <c r="W1161" s="2"/>
      <c r="X1161" s="2"/>
      <c r="Y1161" s="2"/>
      <c r="Z1161" s="2"/>
    </row>
    <row r="1162" spans="21:26" x14ac:dyDescent="0.2">
      <c r="U1162" s="2"/>
      <c r="V1162" s="2"/>
      <c r="W1162" s="2"/>
      <c r="X1162" s="2"/>
      <c r="Y1162" s="2"/>
      <c r="Z1162" s="2"/>
    </row>
    <row r="1163" spans="21:26" x14ac:dyDescent="0.2">
      <c r="U1163" s="2"/>
      <c r="V1163" s="2"/>
      <c r="W1163" s="2"/>
      <c r="X1163" s="2"/>
      <c r="Y1163" s="2"/>
      <c r="Z1163" s="2"/>
    </row>
    <row r="1164" spans="21:26" x14ac:dyDescent="0.2">
      <c r="U1164" s="2"/>
      <c r="V1164" s="2"/>
      <c r="W1164" s="2"/>
      <c r="X1164" s="2"/>
      <c r="Y1164" s="2"/>
      <c r="Z1164" s="2"/>
    </row>
    <row r="1165" spans="21:26" x14ac:dyDescent="0.2">
      <c r="U1165" s="2"/>
      <c r="V1165" s="2"/>
      <c r="W1165" s="2"/>
      <c r="X1165" s="2"/>
      <c r="Y1165" s="2"/>
      <c r="Z1165" s="2"/>
    </row>
    <row r="1166" spans="21:26" x14ac:dyDescent="0.2">
      <c r="U1166" s="2"/>
      <c r="V1166" s="2"/>
      <c r="W1166" s="2"/>
      <c r="X1166" s="2"/>
      <c r="Y1166" s="2"/>
      <c r="Z1166" s="2"/>
    </row>
    <row r="1167" spans="21:26" x14ac:dyDescent="0.2">
      <c r="U1167" s="2"/>
      <c r="V1167" s="2"/>
      <c r="W1167" s="2"/>
      <c r="X1167" s="2"/>
      <c r="Y1167" s="2"/>
      <c r="Z1167" s="2"/>
    </row>
    <row r="1168" spans="21:26" x14ac:dyDescent="0.2">
      <c r="U1168" s="2"/>
      <c r="V1168" s="2"/>
      <c r="W1168" s="2"/>
      <c r="X1168" s="2"/>
      <c r="Y1168" s="2"/>
      <c r="Z1168" s="2"/>
    </row>
    <row r="1169" spans="21:26" x14ac:dyDescent="0.2">
      <c r="U1169" s="2"/>
      <c r="V1169" s="2"/>
      <c r="W1169" s="2"/>
      <c r="X1169" s="2"/>
      <c r="Y1169" s="2"/>
      <c r="Z1169" s="2"/>
    </row>
    <row r="1170" spans="21:26" x14ac:dyDescent="0.2">
      <c r="U1170" s="2"/>
      <c r="V1170" s="2"/>
      <c r="W1170" s="2"/>
      <c r="X1170" s="2"/>
      <c r="Y1170" s="2"/>
      <c r="Z1170" s="2"/>
    </row>
    <row r="1171" spans="21:26" x14ac:dyDescent="0.2">
      <c r="U1171" s="2"/>
      <c r="V1171" s="2"/>
      <c r="W1171" s="2"/>
      <c r="X1171" s="2"/>
      <c r="Y1171" s="2"/>
      <c r="Z1171" s="2"/>
    </row>
    <row r="1172" spans="21:26" x14ac:dyDescent="0.2">
      <c r="U1172" s="2"/>
      <c r="V1172" s="2"/>
      <c r="W1172" s="2"/>
      <c r="X1172" s="2"/>
      <c r="Y1172" s="2"/>
      <c r="Z1172" s="2"/>
    </row>
    <row r="1173" spans="21:26" x14ac:dyDescent="0.2">
      <c r="U1173" s="2"/>
      <c r="V1173" s="2"/>
      <c r="W1173" s="2"/>
      <c r="X1173" s="2"/>
      <c r="Y1173" s="2"/>
      <c r="Z1173" s="2"/>
    </row>
    <row r="1174" spans="21:26" x14ac:dyDescent="0.2">
      <c r="U1174" s="2"/>
      <c r="V1174" s="2"/>
      <c r="W1174" s="2"/>
      <c r="X1174" s="2"/>
      <c r="Y1174" s="2"/>
      <c r="Z1174" s="2"/>
    </row>
    <row r="1175" spans="21:26" x14ac:dyDescent="0.2">
      <c r="U1175" s="2"/>
      <c r="V1175" s="2"/>
      <c r="W1175" s="2"/>
      <c r="X1175" s="2"/>
      <c r="Y1175" s="2"/>
      <c r="Z1175" s="2"/>
    </row>
    <row r="1176" spans="21:26" x14ac:dyDescent="0.2">
      <c r="U1176" s="2"/>
      <c r="V1176" s="2"/>
      <c r="W1176" s="2"/>
      <c r="X1176" s="2"/>
      <c r="Y1176" s="2"/>
      <c r="Z1176" s="2"/>
    </row>
    <row r="1177" spans="21:26" x14ac:dyDescent="0.2">
      <c r="U1177" s="2"/>
      <c r="V1177" s="2"/>
      <c r="W1177" s="2"/>
      <c r="X1177" s="2"/>
      <c r="Y1177" s="2"/>
      <c r="Z1177" s="2"/>
    </row>
    <row r="1178" spans="21:26" x14ac:dyDescent="0.2">
      <c r="U1178" s="2"/>
      <c r="V1178" s="2"/>
      <c r="W1178" s="2"/>
      <c r="X1178" s="2"/>
      <c r="Y1178" s="2"/>
      <c r="Z1178" s="2"/>
    </row>
    <row r="1179" spans="21:26" x14ac:dyDescent="0.2">
      <c r="U1179" s="2"/>
      <c r="V1179" s="2"/>
      <c r="W1179" s="2"/>
      <c r="X1179" s="2"/>
      <c r="Y1179" s="2"/>
      <c r="Z1179" s="2"/>
    </row>
    <row r="1180" spans="21:26" x14ac:dyDescent="0.2">
      <c r="U1180" s="2"/>
      <c r="V1180" s="2"/>
      <c r="W1180" s="2"/>
      <c r="X1180" s="2"/>
      <c r="Y1180" s="2"/>
      <c r="Z1180" s="2"/>
    </row>
    <row r="1181" spans="21:26" x14ac:dyDescent="0.2">
      <c r="U1181" s="2"/>
      <c r="V1181" s="2"/>
      <c r="W1181" s="2"/>
      <c r="X1181" s="2"/>
      <c r="Y1181" s="2"/>
      <c r="Z1181" s="2"/>
    </row>
    <row r="1182" spans="21:26" x14ac:dyDescent="0.2">
      <c r="U1182" s="2"/>
      <c r="V1182" s="2"/>
      <c r="W1182" s="2"/>
      <c r="X1182" s="2"/>
      <c r="Y1182" s="2"/>
      <c r="Z1182" s="2"/>
    </row>
    <row r="1183" spans="21:26" x14ac:dyDescent="0.2">
      <c r="U1183" s="2"/>
      <c r="V1183" s="2"/>
      <c r="W1183" s="2"/>
      <c r="X1183" s="2"/>
      <c r="Y1183" s="2"/>
      <c r="Z1183" s="2"/>
    </row>
    <row r="1184" spans="21:26" x14ac:dyDescent="0.2">
      <c r="U1184" s="2"/>
      <c r="V1184" s="2"/>
      <c r="W1184" s="2"/>
      <c r="X1184" s="2"/>
      <c r="Y1184" s="2"/>
      <c r="Z1184" s="2"/>
    </row>
    <row r="1185" spans="21:26" x14ac:dyDescent="0.2">
      <c r="U1185" s="2"/>
      <c r="V1185" s="2"/>
      <c r="W1185" s="2"/>
      <c r="X1185" s="2"/>
      <c r="Y1185" s="2"/>
      <c r="Z1185" s="2"/>
    </row>
    <row r="1186" spans="21:26" x14ac:dyDescent="0.2">
      <c r="U1186" s="2"/>
      <c r="V1186" s="2"/>
      <c r="W1186" s="2"/>
      <c r="X1186" s="2"/>
      <c r="Y1186" s="2"/>
      <c r="Z1186" s="2"/>
    </row>
    <row r="1187" spans="21:26" x14ac:dyDescent="0.2">
      <c r="U1187" s="2"/>
      <c r="V1187" s="2"/>
      <c r="W1187" s="2"/>
      <c r="X1187" s="2"/>
      <c r="Y1187" s="2"/>
      <c r="Z1187" s="2"/>
    </row>
    <row r="1188" spans="21:26" x14ac:dyDescent="0.2">
      <c r="U1188" s="2"/>
      <c r="V1188" s="2"/>
      <c r="W1188" s="2"/>
      <c r="X1188" s="2"/>
      <c r="Y1188" s="2"/>
      <c r="Z1188" s="2"/>
    </row>
    <row r="1189" spans="21:26" x14ac:dyDescent="0.2">
      <c r="U1189" s="2"/>
      <c r="V1189" s="2"/>
      <c r="W1189" s="2"/>
      <c r="X1189" s="2"/>
      <c r="Y1189" s="2"/>
      <c r="Z1189" s="2"/>
    </row>
    <row r="1190" spans="21:26" x14ac:dyDescent="0.2">
      <c r="U1190" s="2"/>
      <c r="V1190" s="2"/>
      <c r="W1190" s="2"/>
      <c r="X1190" s="2"/>
      <c r="Y1190" s="2"/>
      <c r="Z1190" s="2"/>
    </row>
    <row r="1191" spans="21:26" x14ac:dyDescent="0.2">
      <c r="U1191" s="2"/>
      <c r="V1191" s="2"/>
      <c r="W1191" s="2"/>
      <c r="X1191" s="2"/>
      <c r="Y1191" s="2"/>
      <c r="Z1191" s="2"/>
    </row>
    <row r="1192" spans="21:26" x14ac:dyDescent="0.2">
      <c r="U1192" s="2"/>
      <c r="V1192" s="2"/>
      <c r="W1192" s="2"/>
      <c r="X1192" s="2"/>
      <c r="Y1192" s="2"/>
      <c r="Z1192" s="2"/>
    </row>
    <row r="1193" spans="21:26" x14ac:dyDescent="0.2">
      <c r="U1193" s="2"/>
      <c r="V1193" s="2"/>
      <c r="W1193" s="2"/>
      <c r="X1193" s="2"/>
      <c r="Y1193" s="2"/>
      <c r="Z1193" s="2"/>
    </row>
    <row r="1194" spans="21:26" x14ac:dyDescent="0.2">
      <c r="U1194" s="2"/>
      <c r="V1194" s="2"/>
      <c r="W1194" s="2"/>
      <c r="X1194" s="2"/>
      <c r="Y1194" s="2"/>
      <c r="Z1194" s="2"/>
    </row>
    <row r="1195" spans="21:26" x14ac:dyDescent="0.2">
      <c r="U1195" s="2"/>
      <c r="V1195" s="2"/>
      <c r="W1195" s="2"/>
      <c r="X1195" s="2"/>
      <c r="Y1195" s="2"/>
      <c r="Z1195" s="2"/>
    </row>
    <row r="1196" spans="21:26" x14ac:dyDescent="0.2">
      <c r="U1196" s="2"/>
      <c r="V1196" s="2"/>
      <c r="W1196" s="2"/>
      <c r="X1196" s="2"/>
      <c r="Y1196" s="2"/>
      <c r="Z1196" s="2"/>
    </row>
    <row r="1197" spans="21:26" x14ac:dyDescent="0.2">
      <c r="U1197" s="2"/>
      <c r="V1197" s="2"/>
      <c r="W1197" s="2"/>
      <c r="X1197" s="2"/>
      <c r="Y1197" s="2"/>
      <c r="Z1197" s="2"/>
    </row>
    <row r="1198" spans="21:26" x14ac:dyDescent="0.2">
      <c r="U1198" s="2"/>
      <c r="V1198" s="2"/>
      <c r="W1198" s="2"/>
      <c r="X1198" s="2"/>
      <c r="Y1198" s="2"/>
      <c r="Z1198" s="2"/>
    </row>
    <row r="1199" spans="21:26" x14ac:dyDescent="0.2">
      <c r="U1199" s="2"/>
      <c r="V1199" s="2"/>
      <c r="W1199" s="2"/>
      <c r="X1199" s="2"/>
      <c r="Y1199" s="2"/>
      <c r="Z1199" s="2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QUERY DATA</vt:lpstr>
      <vt:lpstr>POSITIONS</vt:lpstr>
      <vt:lpstr>Price</vt:lpstr>
      <vt:lpstr>Basis</vt:lpstr>
      <vt:lpstr>Options</vt:lpstr>
      <vt:lpstr>BASIS</vt:lpstr>
      <vt:lpstr>FOWBASpost_id</vt:lpstr>
      <vt:lpstr>FOWPRIpost_id</vt:lpstr>
      <vt:lpstr>FOWPRIPW</vt:lpstr>
      <vt:lpstr>FOWPRIUID</vt:lpstr>
      <vt:lpstr>hedge</vt:lpstr>
      <vt:lpstr>hedgebas</vt:lpstr>
      <vt:lpstr>OPTIONS</vt:lpstr>
      <vt:lpstr>OPTpost_id</vt:lpstr>
      <vt:lpstr>PRICE</vt:lpstr>
      <vt:lpstr>POSITIONS!Print_Area</vt:lpstr>
      <vt:lpstr>'QUERY DATA'!Print_Area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Felienne</cp:lastModifiedBy>
  <cp:lastPrinted>2000-01-19T17:58:33Z</cp:lastPrinted>
  <dcterms:created xsi:type="dcterms:W3CDTF">1997-08-01T15:15:55Z</dcterms:created>
  <dcterms:modified xsi:type="dcterms:W3CDTF">2014-09-03T15:56:56Z</dcterms:modified>
</cp:coreProperties>
</file>