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3275" windowHeight="7005" tabRatio="238"/>
  </bookViews>
  <sheets>
    <sheet name="0901" sheetId="3" r:id="rId1"/>
  </sheets>
  <calcPr calcId="152511" calcOnSave="0"/>
</workbook>
</file>

<file path=xl/calcChain.xml><?xml version="1.0" encoding="utf-8"?>
<calcChain xmlns="http://schemas.openxmlformats.org/spreadsheetml/2006/main">
  <c r="F5" i="3" l="1"/>
  <c r="F14" i="3"/>
  <c r="F25" i="3"/>
  <c r="F30" i="3"/>
  <c r="F37" i="3"/>
</calcChain>
</file>

<file path=xl/sharedStrings.xml><?xml version="1.0" encoding="utf-8"?>
<sst xmlns="http://schemas.openxmlformats.org/spreadsheetml/2006/main" count="112" uniqueCount="49">
  <si>
    <t>Resp</t>
  </si>
  <si>
    <t>Bookcode</t>
  </si>
  <si>
    <t>Month</t>
  </si>
  <si>
    <t>Description</t>
  </si>
  <si>
    <t>Risk</t>
  </si>
  <si>
    <t>Sep</t>
  </si>
  <si>
    <t>Jul</t>
  </si>
  <si>
    <t>Rounding</t>
  </si>
  <si>
    <t>Aug</t>
  </si>
  <si>
    <t>Feb</t>
  </si>
  <si>
    <t>Jan</t>
  </si>
  <si>
    <t>Jun</t>
  </si>
  <si>
    <t>FT Enron Online (AA)</t>
  </si>
  <si>
    <t>Gas Daily Variances</t>
  </si>
  <si>
    <t>Reliant Energy Services; incorrect float rate</t>
  </si>
  <si>
    <t>NG Gas Hedge (QN, W( )</t>
  </si>
  <si>
    <t>NG PRICE ( PG )</t>
  </si>
  <si>
    <t>Morgan Stanley; revalue QC8800 and QC9164; changed to NX1 see TAGG</t>
  </si>
  <si>
    <t>Bankers Trust deal EH3728.2 did not liquidate, but settled; see TAGG audit</t>
  </si>
  <si>
    <t>Sept</t>
  </si>
  <si>
    <t>0901 Broker Fees</t>
  </si>
  <si>
    <t>NG Price Options (ZH)</t>
  </si>
  <si>
    <t>Elm Ridge deal # QS8068.1 to offset deal Q98696.1 - per risk this trade should not be settled</t>
  </si>
  <si>
    <t>Options (GN)</t>
  </si>
  <si>
    <t>Western Gas; adjust VJ1506.1.2</t>
  </si>
  <si>
    <t>Broker Fees 0901</t>
  </si>
  <si>
    <t>Adjustment Requested By</t>
  </si>
  <si>
    <t>As of Sept 2001 Accounting</t>
  </si>
  <si>
    <t>Bradley Jones</t>
  </si>
  <si>
    <t>Chance Rabon</t>
  </si>
  <si>
    <t>Rita Anderson</t>
  </si>
  <si>
    <t>Kori Lobil</t>
  </si>
  <si>
    <t>Shannon McPearson</t>
  </si>
  <si>
    <t>Y10947.1; Y10995.1; Y11020.1; Y11023.1; Y11025.1; Y11030.1; Y11037.1; Y11046.1; Y11052.1; Y11075.1; Y11203.1; Y11214.1; Y11215.1; Y11218.1; Y11221.1; Y11237.1; Y11238.1; Y11239.1; Y11240.1; Y11243.1; Y11245.1; Y11246.1; Y11247.1; Y11249.1; Y11250.1; Y11251.1</t>
  </si>
  <si>
    <t>Canadian Basis Deals not in DPR</t>
  </si>
  <si>
    <t>Post ID 1323665 Variance; ERMS value is $93,800. DPR Value is $95,500.</t>
  </si>
  <si>
    <t>Errol McLaughlin</t>
  </si>
  <si>
    <t>Citibank; delete deal NN6788.1; killed in TAGG (11/00- 03/01)</t>
  </si>
  <si>
    <t>Nikki Summers</t>
  </si>
  <si>
    <t>Jennifer Blay</t>
  </si>
  <si>
    <t>Belco Termination Fee; deal#EI9660.6 Inv#01052743 Partial Termination Agreement</t>
  </si>
  <si>
    <t>New Deals did not roll to report page; July 01 DPR &amp; Aug 01 DPR (Roll 12; EOL GD Y Roll)</t>
  </si>
  <si>
    <t>Mechelle Stevens</t>
  </si>
  <si>
    <t>Options0901 DPR; (Exotic Options) Roll 4; Liquidations 09/07 value (Cell I61)</t>
  </si>
  <si>
    <t>Frito Lay; Option Premium on QF8905.3 and QF8905.1 did not liquidate with value; zero premium price in TAGG</t>
  </si>
  <si>
    <t>$18,445  QT1701.1 Correction of float rate on orig inv # 01041209</t>
  </si>
  <si>
    <t>($24,645)  QT1701.1 Reversal of deal on inv # 01041209 float rate incorrect</t>
  </si>
  <si>
    <t>$37,000  QT7626.1 Correction of volume on orig inv # 01041209</t>
  </si>
  <si>
    <t>($3,700)  QT7626.1 Reversal of deal on inv # 01041209 float rate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</si>
</sst>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#"/>
  </numFmts>
  <fonts count="11" x14ac:knownFonts="1">
    <font>
      <sz val="10"/>
      <color indexed="8"/>
      <name val="MS Sans Serif"/>
    </font>
    <font>
      <sz val="10"/>
      <color indexed="8"/>
      <name val="Arial"/>
    </font>
    <font>
      <sz val="10"/>
      <color indexed="8"/>
      <name val="MS Sans Serif"/>
    </font>
    <font>
      <b/>
      <sz val="8.5"/>
      <color indexed="8"/>
      <name val="MS Sans Serif"/>
      <family val="2"/>
    </font>
    <font>
      <sz val="8.5"/>
      <color indexed="8"/>
      <name val="MS Sans Serif"/>
    </font>
    <font>
      <b/>
      <sz val="8.5"/>
      <name val="MS Sans Serif"/>
      <family val="2"/>
    </font>
    <font>
      <sz val="8.5"/>
      <color indexed="8"/>
      <name val="Arial"/>
    </font>
    <font>
      <sz val="8.5"/>
      <name val="Times New Roman"/>
      <family val="1"/>
    </font>
    <font>
      <sz val="8.5"/>
      <name val="MS Sans Serif"/>
    </font>
    <font>
      <sz val="8.5"/>
      <color indexed="8"/>
      <name val="Arial"/>
      <family val="2"/>
    </font>
    <font>
      <b/>
      <sz val="8.5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8"/>
      </patternFill>
    </fill>
    <fill>
      <patternFill patternType="solid">
        <fgColor indexed="49"/>
        <bgColor indexed="64"/>
      </patternFill>
    </fill>
  </fills>
  <borders count="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0" applyFont="1"/>
    <xf numFmtId="165" fontId="1" fillId="0" borderId="0" xfId="0" applyNumberFormat="1" applyFont="1" applyFill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4" fillId="0" borderId="0" xfId="0" applyFont="1" applyFill="1" applyBorder="1"/>
    <xf numFmtId="0" fontId="6" fillId="0" borderId="1" xfId="0" applyFont="1" applyFill="1" applyBorder="1" applyAlignment="1">
      <alignment horizontal="left"/>
    </xf>
    <xf numFmtId="165" fontId="6" fillId="0" borderId="0" xfId="0" applyNumberFormat="1" applyFont="1" applyFill="1" applyBorder="1" applyAlignment="1">
      <alignment horizontal="right"/>
    </xf>
    <xf numFmtId="0" fontId="7" fillId="0" borderId="0" xfId="0" applyFont="1" applyFill="1"/>
    <xf numFmtId="0" fontId="8" fillId="0" borderId="0" xfId="0" applyFont="1" applyFill="1"/>
    <xf numFmtId="0" fontId="4" fillId="0" borderId="0" xfId="0" applyFont="1" applyAlignment="1">
      <alignment horizontal="left"/>
    </xf>
    <xf numFmtId="0" fontId="9" fillId="0" borderId="2" xfId="1" applyFont="1" applyFill="1" applyBorder="1" applyAlignment="1">
      <alignment horizontal="left" wrapText="1"/>
    </xf>
    <xf numFmtId="165" fontId="6" fillId="0" borderId="1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wrapText="1"/>
    </xf>
    <xf numFmtId="165" fontId="10" fillId="3" borderId="4" xfId="0" applyNumberFormat="1" applyFont="1" applyFill="1" applyBorder="1" applyAlignment="1">
      <alignment horizontal="right"/>
    </xf>
    <xf numFmtId="40" fontId="7" fillId="0" borderId="0" xfId="0" applyNumberFormat="1" applyFont="1" applyFill="1"/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left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1714500</xdr:colOff>
      <xdr:row>10</xdr:row>
      <xdr:rowOff>76200</xdr:rowOff>
    </xdr:from>
    <xdr:to>
      <xdr:col>4</xdr:col>
      <xdr:colOff>1990725</xdr:colOff>
      <xdr:row>11</xdr:row>
      <xdr:rowOff>19050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5591175" y="1971675"/>
          <a:ext cx="276225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1990725</xdr:colOff>
      <xdr:row>3</xdr:row>
      <xdr:rowOff>47625</xdr:rowOff>
    </xdr:from>
    <xdr:to>
      <xdr:col>4</xdr:col>
      <xdr:colOff>2324100</xdr:colOff>
      <xdr:row>4</xdr:row>
      <xdr:rowOff>152400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H="1">
          <a:off x="5867400" y="733425"/>
          <a:ext cx="333375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zoomScale="95" workbookViewId="0">
      <selection activeCell="B8" sqref="B8"/>
    </sheetView>
  </sheetViews>
  <sheetFormatPr defaultRowHeight="15.75" customHeight="1" x14ac:dyDescent="0.2"/>
  <cols>
    <col min="1" max="1" width="14" style="1" customWidth="1"/>
    <col min="2" max="2" width="16.140625" style="1" customWidth="1"/>
    <col min="3" max="3" width="18.5703125" style="1" bestFit="1" customWidth="1"/>
    <col min="4" max="4" width="9.42578125" style="1" bestFit="1" customWidth="1"/>
    <col min="5" max="5" width="74.140625" style="1" customWidth="1"/>
    <col min="6" max="6" width="12.42578125" style="1" customWidth="1"/>
    <col min="7" max="16384" width="9.140625" style="1"/>
  </cols>
  <sheetData>
    <row r="1" spans="1:11" s="4" customFormat="1" ht="14.25" customHeight="1" x14ac:dyDescent="0.15">
      <c r="A1" s="3" t="s">
        <v>27</v>
      </c>
      <c r="F1" s="5"/>
    </row>
    <row r="2" spans="1:11" s="4" customFormat="1" ht="24" customHeight="1" thickBot="1" x14ac:dyDescent="0.2">
      <c r="A2" s="14" t="s">
        <v>0</v>
      </c>
      <c r="B2" s="15" t="s">
        <v>26</v>
      </c>
      <c r="C2" s="14" t="s">
        <v>1</v>
      </c>
      <c r="D2" s="14" t="s">
        <v>2</v>
      </c>
      <c r="E2" s="14" t="s">
        <v>3</v>
      </c>
      <c r="F2" s="14" t="s">
        <v>4</v>
      </c>
    </row>
    <row r="3" spans="1:11" ht="15.75" customHeight="1" x14ac:dyDescent="0.2">
      <c r="F3" s="2"/>
    </row>
    <row r="4" spans="1:11" ht="15.75" customHeight="1" x14ac:dyDescent="0.2">
      <c r="A4" s="4" t="s">
        <v>29</v>
      </c>
      <c r="B4" s="10" t="s">
        <v>30</v>
      </c>
      <c r="C4" s="6" t="s">
        <v>12</v>
      </c>
      <c r="D4" s="6" t="s">
        <v>6</v>
      </c>
      <c r="E4" s="6" t="s">
        <v>14</v>
      </c>
      <c r="F4" s="12">
        <v>27100</v>
      </c>
    </row>
    <row r="5" spans="1:11" ht="15.75" customHeight="1" x14ac:dyDescent="0.2">
      <c r="A5" s="4"/>
      <c r="B5" s="4"/>
      <c r="C5" s="4"/>
      <c r="D5" s="4"/>
      <c r="E5" s="4"/>
      <c r="F5" s="16">
        <f>SUM($F$4:$F$4)</f>
        <v>27100</v>
      </c>
    </row>
    <row r="6" spans="1:11" ht="12" customHeight="1" x14ac:dyDescent="0.2">
      <c r="A6" s="4"/>
      <c r="B6" s="4"/>
      <c r="C6" s="19"/>
      <c r="D6" s="17"/>
      <c r="E6" s="8" t="s">
        <v>45</v>
      </c>
      <c r="F6" s="8"/>
      <c r="G6" s="8"/>
      <c r="H6" s="9"/>
      <c r="I6" s="8"/>
      <c r="J6" s="9"/>
      <c r="K6" s="9"/>
    </row>
    <row r="7" spans="1:11" ht="12" customHeight="1" x14ac:dyDescent="0.2">
      <c r="A7" s="4"/>
      <c r="B7" s="4"/>
      <c r="C7" s="19"/>
      <c r="D7" s="17"/>
      <c r="E7" s="8" t="s">
        <v>46</v>
      </c>
      <c r="F7" s="8"/>
      <c r="G7" s="8"/>
      <c r="H7" s="9"/>
      <c r="I7" s="8"/>
      <c r="J7" s="9"/>
      <c r="K7" s="9"/>
    </row>
    <row r="8" spans="1:11" ht="12" customHeight="1" x14ac:dyDescent="0.2">
      <c r="A8" s="4"/>
      <c r="B8" s="4"/>
      <c r="C8" s="19"/>
      <c r="D8" s="17"/>
      <c r="E8" s="8" t="s">
        <v>47</v>
      </c>
      <c r="F8" s="8"/>
      <c r="G8" s="8"/>
      <c r="H8" s="9"/>
      <c r="I8" s="8"/>
      <c r="J8" s="9"/>
      <c r="K8" s="9"/>
    </row>
    <row r="9" spans="1:11" ht="12" customHeight="1" x14ac:dyDescent="0.2">
      <c r="A9" s="4"/>
      <c r="B9" s="4"/>
      <c r="C9" s="19"/>
      <c r="D9" s="17"/>
      <c r="E9" s="8" t="s">
        <v>48</v>
      </c>
      <c r="F9" s="8"/>
      <c r="G9" s="8"/>
      <c r="H9" s="9"/>
      <c r="I9" s="8"/>
      <c r="J9" s="9"/>
      <c r="K9" s="9"/>
    </row>
    <row r="10" spans="1:11" ht="15.75" customHeight="1" x14ac:dyDescent="0.2">
      <c r="A10" s="4"/>
      <c r="B10" s="4"/>
      <c r="C10" s="18"/>
      <c r="D10" s="18"/>
      <c r="E10" s="18"/>
      <c r="F10" s="4"/>
    </row>
    <row r="11" spans="1:11" ht="15.75" customHeight="1" x14ac:dyDescent="0.2">
      <c r="A11" s="4" t="s">
        <v>31</v>
      </c>
      <c r="B11" s="4" t="s">
        <v>32</v>
      </c>
      <c r="C11" s="6" t="s">
        <v>15</v>
      </c>
      <c r="D11" s="6" t="s">
        <v>5</v>
      </c>
      <c r="E11" s="6" t="s">
        <v>34</v>
      </c>
      <c r="F11" s="12">
        <v>-21290</v>
      </c>
    </row>
    <row r="12" spans="1:11" ht="34.5" customHeight="1" x14ac:dyDescent="0.2">
      <c r="A12" s="4"/>
      <c r="B12" s="4"/>
      <c r="C12" s="6"/>
      <c r="D12" s="6"/>
      <c r="E12" s="11" t="s">
        <v>33</v>
      </c>
      <c r="F12" s="12"/>
    </row>
    <row r="13" spans="1:11" ht="15.75" customHeight="1" x14ac:dyDescent="0.2">
      <c r="A13" s="4" t="s">
        <v>31</v>
      </c>
      <c r="B13" s="4" t="s">
        <v>32</v>
      </c>
      <c r="C13" s="6" t="s">
        <v>15</v>
      </c>
      <c r="D13" s="6" t="s">
        <v>5</v>
      </c>
      <c r="E13" s="6" t="s">
        <v>35</v>
      </c>
      <c r="F13" s="12">
        <v>-1702</v>
      </c>
    </row>
    <row r="14" spans="1:11" ht="15.75" customHeight="1" x14ac:dyDescent="0.2">
      <c r="A14" s="4"/>
      <c r="B14" s="4"/>
      <c r="C14" s="4"/>
      <c r="D14" s="4"/>
      <c r="E14" s="4"/>
      <c r="F14" s="16">
        <f>SUM(F11:F13)</f>
        <v>-22992</v>
      </c>
    </row>
    <row r="15" spans="1:11" ht="15.75" customHeight="1" x14ac:dyDescent="0.2">
      <c r="A15" s="4"/>
      <c r="B15" s="4"/>
      <c r="C15" s="4"/>
      <c r="D15" s="4"/>
      <c r="E15" s="4"/>
      <c r="F15" s="7"/>
    </row>
    <row r="16" spans="1:11" ht="15.75" customHeight="1" x14ac:dyDescent="0.2">
      <c r="A16" s="10" t="s">
        <v>36</v>
      </c>
      <c r="B16" s="4" t="s">
        <v>38</v>
      </c>
      <c r="C16" s="6" t="s">
        <v>16</v>
      </c>
      <c r="D16" s="6" t="s">
        <v>10</v>
      </c>
      <c r="E16" s="6" t="s">
        <v>37</v>
      </c>
      <c r="F16" s="12">
        <v>-1513150</v>
      </c>
    </row>
    <row r="17" spans="1:6" ht="21.75" customHeight="1" x14ac:dyDescent="0.2">
      <c r="A17" s="10" t="s">
        <v>36</v>
      </c>
      <c r="B17" s="4" t="s">
        <v>38</v>
      </c>
      <c r="C17" s="6" t="s">
        <v>16</v>
      </c>
      <c r="D17" s="6" t="s">
        <v>9</v>
      </c>
      <c r="E17" s="20" t="s">
        <v>44</v>
      </c>
      <c r="F17" s="12">
        <v>-1041250</v>
      </c>
    </row>
    <row r="18" spans="1:6" ht="15.75" customHeight="1" x14ac:dyDescent="0.2">
      <c r="A18" s="10" t="s">
        <v>36</v>
      </c>
      <c r="B18" s="4" t="s">
        <v>39</v>
      </c>
      <c r="C18" s="6" t="s">
        <v>16</v>
      </c>
      <c r="D18" s="6" t="s">
        <v>9</v>
      </c>
      <c r="E18" s="6" t="s">
        <v>18</v>
      </c>
      <c r="F18" s="12">
        <v>-1162190</v>
      </c>
    </row>
    <row r="19" spans="1:6" ht="15.75" customHeight="1" x14ac:dyDescent="0.2">
      <c r="A19" s="10" t="s">
        <v>36</v>
      </c>
      <c r="B19" s="4" t="s">
        <v>30</v>
      </c>
      <c r="C19" s="6" t="s">
        <v>16</v>
      </c>
      <c r="D19" s="6" t="s">
        <v>9</v>
      </c>
      <c r="E19" s="6" t="s">
        <v>17</v>
      </c>
      <c r="F19" s="12">
        <v>-21700.04</v>
      </c>
    </row>
    <row r="20" spans="1:6" ht="15.75" customHeight="1" x14ac:dyDescent="0.2">
      <c r="A20" s="10" t="s">
        <v>36</v>
      </c>
      <c r="B20" s="4" t="s">
        <v>30</v>
      </c>
      <c r="C20" s="6" t="s">
        <v>16</v>
      </c>
      <c r="D20" s="6" t="s">
        <v>11</v>
      </c>
      <c r="E20" s="6" t="s">
        <v>40</v>
      </c>
      <c r="F20" s="12">
        <v>-1106546.5</v>
      </c>
    </row>
    <row r="21" spans="1:6" ht="15.75" customHeight="1" x14ac:dyDescent="0.2">
      <c r="A21" s="10" t="s">
        <v>36</v>
      </c>
      <c r="B21" s="4" t="s">
        <v>32</v>
      </c>
      <c r="C21" s="6" t="s">
        <v>16</v>
      </c>
      <c r="D21" s="6" t="s">
        <v>8</v>
      </c>
      <c r="E21" s="6" t="s">
        <v>7</v>
      </c>
      <c r="F21" s="12">
        <v>525.20000000000005</v>
      </c>
    </row>
    <row r="22" spans="1:6" ht="15.75" customHeight="1" x14ac:dyDescent="0.2">
      <c r="A22" s="10" t="s">
        <v>36</v>
      </c>
      <c r="B22" s="4" t="s">
        <v>32</v>
      </c>
      <c r="C22" s="6" t="s">
        <v>16</v>
      </c>
      <c r="D22" s="6" t="s">
        <v>19</v>
      </c>
      <c r="E22" s="6" t="s">
        <v>20</v>
      </c>
      <c r="F22" s="12">
        <v>-335367.25</v>
      </c>
    </row>
    <row r="23" spans="1:6" ht="15.75" customHeight="1" x14ac:dyDescent="0.2">
      <c r="A23" s="10" t="s">
        <v>36</v>
      </c>
      <c r="B23" s="4" t="s">
        <v>32</v>
      </c>
      <c r="C23" s="6" t="s">
        <v>16</v>
      </c>
      <c r="D23" s="6" t="s">
        <v>6</v>
      </c>
      <c r="E23" s="6" t="s">
        <v>41</v>
      </c>
      <c r="F23" s="12">
        <v>-7288</v>
      </c>
    </row>
    <row r="24" spans="1:6" ht="15.75" customHeight="1" x14ac:dyDescent="0.2">
      <c r="A24" s="10" t="s">
        <v>36</v>
      </c>
      <c r="B24" s="4" t="s">
        <v>42</v>
      </c>
      <c r="C24" s="6" t="s">
        <v>16</v>
      </c>
      <c r="D24" s="13" t="s">
        <v>6</v>
      </c>
      <c r="E24" s="6" t="s">
        <v>22</v>
      </c>
      <c r="F24" s="7">
        <v>120342</v>
      </c>
    </row>
    <row r="25" spans="1:6" ht="15.75" customHeight="1" x14ac:dyDescent="0.2">
      <c r="A25" s="10"/>
      <c r="B25" s="4"/>
      <c r="C25" s="4"/>
      <c r="D25" s="4"/>
      <c r="E25" s="4"/>
      <c r="F25" s="16">
        <f>SUM(F16:F24)</f>
        <v>-5066624.59</v>
      </c>
    </row>
    <row r="26" spans="1:6" ht="15.75" customHeight="1" x14ac:dyDescent="0.2">
      <c r="A26" s="10"/>
      <c r="B26" s="4"/>
      <c r="C26" s="4"/>
      <c r="D26" s="4"/>
      <c r="E26" s="4"/>
      <c r="F26" s="7"/>
    </row>
    <row r="27" spans="1:6" ht="15.75" customHeight="1" x14ac:dyDescent="0.2">
      <c r="A27" s="10" t="s">
        <v>36</v>
      </c>
      <c r="B27" s="4" t="s">
        <v>32</v>
      </c>
      <c r="C27" s="6" t="s">
        <v>21</v>
      </c>
      <c r="D27" s="6" t="s">
        <v>8</v>
      </c>
      <c r="E27" s="6" t="s">
        <v>7</v>
      </c>
      <c r="F27" s="12">
        <v>182.68</v>
      </c>
    </row>
    <row r="28" spans="1:6" ht="15.75" customHeight="1" x14ac:dyDescent="0.2">
      <c r="A28" s="10" t="s">
        <v>36</v>
      </c>
      <c r="B28" s="4" t="s">
        <v>42</v>
      </c>
      <c r="C28" s="6" t="s">
        <v>21</v>
      </c>
      <c r="D28" s="6" t="s">
        <v>6</v>
      </c>
      <c r="E28" s="6" t="s">
        <v>22</v>
      </c>
      <c r="F28" s="12">
        <v>-313488.90000000002</v>
      </c>
    </row>
    <row r="29" spans="1:6" ht="15.75" customHeight="1" x14ac:dyDescent="0.2">
      <c r="A29" s="10" t="s">
        <v>36</v>
      </c>
      <c r="B29" s="4" t="s">
        <v>32</v>
      </c>
      <c r="C29" s="6" t="s">
        <v>21</v>
      </c>
      <c r="D29" s="6" t="s">
        <v>5</v>
      </c>
      <c r="E29" s="6" t="s">
        <v>20</v>
      </c>
      <c r="F29" s="12">
        <v>-75325</v>
      </c>
    </row>
    <row r="30" spans="1:6" ht="15.75" customHeight="1" x14ac:dyDescent="0.2">
      <c r="A30" s="4"/>
      <c r="B30" s="4"/>
      <c r="C30" s="4"/>
      <c r="D30" s="4"/>
      <c r="E30" s="4"/>
      <c r="F30" s="16">
        <f>SUM($F$27:$F$29)</f>
        <v>-388631.22000000003</v>
      </c>
    </row>
    <row r="31" spans="1:6" ht="15.75" customHeight="1" x14ac:dyDescent="0.2">
      <c r="A31" s="4"/>
      <c r="B31" s="4"/>
      <c r="C31" s="4"/>
      <c r="D31" s="4"/>
      <c r="E31" s="4"/>
      <c r="F31" s="7"/>
    </row>
    <row r="32" spans="1:6" ht="15.75" customHeight="1" x14ac:dyDescent="0.2">
      <c r="A32" s="4" t="s">
        <v>28</v>
      </c>
      <c r="B32" s="4" t="s">
        <v>32</v>
      </c>
      <c r="C32" s="6" t="s">
        <v>23</v>
      </c>
      <c r="D32" s="6" t="s">
        <v>8</v>
      </c>
      <c r="E32" s="6" t="s">
        <v>7</v>
      </c>
      <c r="F32" s="12">
        <v>-365.5</v>
      </c>
    </row>
    <row r="33" spans="1:6" ht="15.75" customHeight="1" x14ac:dyDescent="0.2">
      <c r="A33" s="4" t="s">
        <v>28</v>
      </c>
      <c r="B33" s="4" t="s">
        <v>42</v>
      </c>
      <c r="C33" s="6" t="s">
        <v>23</v>
      </c>
      <c r="D33" s="6" t="s">
        <v>8</v>
      </c>
      <c r="E33" s="6" t="s">
        <v>24</v>
      </c>
      <c r="F33" s="12">
        <v>2880.99</v>
      </c>
    </row>
    <row r="34" spans="1:6" ht="15.75" customHeight="1" x14ac:dyDescent="0.2">
      <c r="A34" s="4" t="s">
        <v>28</v>
      </c>
      <c r="B34" s="4" t="s">
        <v>32</v>
      </c>
      <c r="C34" s="6" t="s">
        <v>23</v>
      </c>
      <c r="D34" s="6" t="s">
        <v>5</v>
      </c>
      <c r="E34" s="6" t="s">
        <v>25</v>
      </c>
      <c r="F34" s="12">
        <v>-130</v>
      </c>
    </row>
    <row r="35" spans="1:6" ht="15.75" customHeight="1" x14ac:dyDescent="0.2">
      <c r="A35" s="4" t="s">
        <v>28</v>
      </c>
      <c r="B35" s="4" t="s">
        <v>32</v>
      </c>
      <c r="C35" s="6" t="s">
        <v>23</v>
      </c>
      <c r="D35" s="6" t="s">
        <v>5</v>
      </c>
      <c r="E35" s="6" t="s">
        <v>13</v>
      </c>
      <c r="F35" s="12">
        <v>11298</v>
      </c>
    </row>
    <row r="36" spans="1:6" ht="15.75" customHeight="1" x14ac:dyDescent="0.2">
      <c r="A36" s="4" t="s">
        <v>28</v>
      </c>
      <c r="B36" s="4" t="s">
        <v>32</v>
      </c>
      <c r="C36" s="6" t="s">
        <v>23</v>
      </c>
      <c r="D36" s="6" t="s">
        <v>5</v>
      </c>
      <c r="E36" s="6" t="s">
        <v>43</v>
      </c>
      <c r="F36" s="12">
        <v>-23018</v>
      </c>
    </row>
    <row r="37" spans="1:6" ht="15.75" customHeight="1" x14ac:dyDescent="0.2">
      <c r="A37" s="4"/>
      <c r="B37" s="4"/>
      <c r="C37" s="4"/>
      <c r="D37" s="4"/>
      <c r="E37" s="4"/>
      <c r="F37" s="16">
        <f>SUM($F$32:$F$36)</f>
        <v>-9334.51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2001-10-22T16:24:23Z</dcterms:created>
  <dcterms:modified xsi:type="dcterms:W3CDTF">2014-09-03T16:12:25Z</dcterms:modified>
</cp:coreProperties>
</file>