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15" windowWidth="14220" windowHeight="8580" activeTab="1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152511"/>
</workbook>
</file>

<file path=xl/calcChain.xml><?xml version="1.0" encoding="utf-8"?>
<calcChain xmlns="http://schemas.openxmlformats.org/spreadsheetml/2006/main">
  <c r="J20" i="3" l="1"/>
  <c r="J21" i="3"/>
  <c r="J23" i="3"/>
  <c r="J24" i="3"/>
  <c r="J25" i="3"/>
  <c r="J27" i="3"/>
</calcChain>
</file>

<file path=xl/sharedStrings.xml><?xml version="1.0" encoding="utf-8"?>
<sst xmlns="http://schemas.openxmlformats.org/spreadsheetml/2006/main" count="1052" uniqueCount="398">
  <si>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</si>
  <si>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</si>
  <si>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</si>
  <si>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</si>
  <si>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</si>
  <si>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</si>
  <si>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</si>
  <si>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</si>
  <si>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</si>
  <si>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</si>
  <si>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</si>
  <si>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</si>
  <si>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</si>
  <si>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</si>
  <si>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</si>
  <si>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</si>
  <si>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</si>
  <si>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</si>
  <si>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</si>
  <si>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</si>
  <si>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</si>
  <si>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</si>
  <si>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</si>
  <si>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</si>
  <si>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</si>
  <si>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</si>
  <si>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</si>
  <si>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</si>
  <si>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</si>
  <si>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</si>
  <si>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</si>
  <si>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</si>
  <si>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</si>
  <si>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</si>
  <si>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</si>
  <si>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ENA</t>
  </si>
  <si>
    <t>Col Gas</t>
  </si>
  <si>
    <t>CGAS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</si>
  <si>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</si>
  <si>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</si>
  <si>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</si>
  <si>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</si>
  <si>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</si>
  <si>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</si>
  <si>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</si>
  <si>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</si>
  <si>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 xml:space="preserve">ENA 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</si>
  <si>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</si>
  <si>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</si>
  <si>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</si>
  <si>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</si>
  <si>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</si>
  <si>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</si>
  <si>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</si>
  <si>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</si>
  <si>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</si>
  <si>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</si>
  <si>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</si>
  <si>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</si>
  <si>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</si>
  <si>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</si>
  <si>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</si>
  <si>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</si>
  <si>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</si>
  <si>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</si>
  <si>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</si>
  <si>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</si>
  <si>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</si>
  <si>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</si>
  <si>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</si>
  <si>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</si>
  <si>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</si>
  <si>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</si>
  <si>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</si>
  <si>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</si>
  <si>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</si>
  <si>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</si>
  <si>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</si>
  <si>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</si>
  <si>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</si>
  <si>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</si>
  <si>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</si>
  <si>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</si>
  <si>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</si>
  <si>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</si>
  <si>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</si>
  <si>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</si>
  <si>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</si>
  <si>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</si>
  <si>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</si>
  <si>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</si>
  <si>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</si>
  <si>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</si>
  <si>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</si>
  <si>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</si>
  <si>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</si>
  <si>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</si>
  <si>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</si>
  <si>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</si>
  <si>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</si>
  <si>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</si>
  <si>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</si>
  <si>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</si>
  <si>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</si>
  <si>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</si>
  <si>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</si>
  <si>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</si>
  <si>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</si>
  <si>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</si>
  <si>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</si>
  <si>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</si>
  <si>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</si>
  <si>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</si>
  <si>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NWP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</si>
  <si>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</si>
  <si>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</si>
  <si>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</si>
  <si>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</si>
  <si>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</si>
  <si>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</si>
  <si>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</si>
  <si>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</si>
  <si>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</si>
  <si>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</si>
  <si>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</si>
  <si>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</si>
  <si>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</si>
  <si>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firm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</si>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</sst>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2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0" fontId="2" fillId="0" borderId="5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10" fontId="2" fillId="0" borderId="8" xfId="0" applyNumberFormat="1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10" xfId="0" applyFont="1" applyBorder="1"/>
    <xf numFmtId="0" fontId="2" fillId="0" borderId="22" xfId="0" applyFont="1" applyBorder="1"/>
    <xf numFmtId="0" fontId="3" fillId="2" borderId="22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50"/>
  <sheetViews>
    <sheetView showGridLines="0" topLeftCell="A3" workbookViewId="0">
      <pane ySplit="1" topLeftCell="A5" activePane="bottomLeft" state="frozen"/>
      <selection activeCell="A3" sqref="A3"/>
      <selection pane="bottomLeft" activeCell="F12" sqref="F12"/>
    </sheetView>
  </sheetViews>
  <sheetFormatPr defaultRowHeight="12" x14ac:dyDescent="0.2"/>
  <cols>
    <col min="1" max="1" width="11.42578125" style="1" customWidth="1"/>
    <col min="2" max="2" width="11.140625" style="1" bestFit="1" customWidth="1"/>
    <col min="3" max="3" width="13.28515625" style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84.7109375" style="1" bestFit="1" customWidth="1"/>
    <col min="19" max="19" width="9.140625" style="1"/>
    <col min="20" max="20" width="10.7109375" style="1" customWidth="1"/>
    <col min="21" max="16384" width="9.140625" style="1"/>
  </cols>
  <sheetData>
    <row r="1" spans="1:20" ht="15.75" x14ac:dyDescent="0.25">
      <c r="A1" s="12" t="s">
        <v>187</v>
      </c>
    </row>
    <row r="3" spans="1:20" s="2" customFormat="1" ht="24" x14ac:dyDescent="0.2">
      <c r="A3" s="3" t="s">
        <v>359</v>
      </c>
      <c r="B3" s="48" t="s">
        <v>12</v>
      </c>
      <c r="C3" s="48" t="s">
        <v>15</v>
      </c>
      <c r="D3" s="49" t="s">
        <v>13</v>
      </c>
      <c r="E3" s="49" t="s">
        <v>14</v>
      </c>
      <c r="F3" s="50" t="s">
        <v>1</v>
      </c>
      <c r="G3" s="50" t="s">
        <v>2</v>
      </c>
      <c r="H3" s="48" t="s">
        <v>336</v>
      </c>
      <c r="I3" s="48" t="s">
        <v>243</v>
      </c>
      <c r="J3" s="51" t="s">
        <v>3</v>
      </c>
      <c r="K3" s="48" t="s">
        <v>4</v>
      </c>
      <c r="L3" s="48" t="s">
        <v>5</v>
      </c>
      <c r="M3" s="52" t="s">
        <v>6</v>
      </c>
      <c r="N3" s="48" t="s">
        <v>11</v>
      </c>
      <c r="O3" s="48" t="s">
        <v>7</v>
      </c>
      <c r="P3" s="48" t="s">
        <v>8</v>
      </c>
      <c r="Q3" s="48" t="s">
        <v>9</v>
      </c>
      <c r="R3" s="48" t="s">
        <v>10</v>
      </c>
      <c r="S3" s="3" t="s">
        <v>366</v>
      </c>
      <c r="T3" s="3" t="s">
        <v>367</v>
      </c>
    </row>
    <row r="4" spans="1:20" ht="24" x14ac:dyDescent="0.2">
      <c r="A4" s="26" t="s">
        <v>342</v>
      </c>
      <c r="B4" s="27" t="s">
        <v>16</v>
      </c>
      <c r="C4" s="27" t="s">
        <v>16</v>
      </c>
      <c r="D4" s="28">
        <v>34274</v>
      </c>
      <c r="E4" s="28">
        <v>37407</v>
      </c>
      <c r="F4" s="29" t="s">
        <v>17</v>
      </c>
      <c r="G4" s="29" t="s">
        <v>18</v>
      </c>
      <c r="H4" s="189" t="s">
        <v>346</v>
      </c>
      <c r="I4" s="189">
        <v>37393</v>
      </c>
      <c r="J4" s="31">
        <v>1.0603</v>
      </c>
      <c r="K4" s="189">
        <v>3.8E-3</v>
      </c>
      <c r="L4" s="189">
        <v>6.9699999999999996E-3</v>
      </c>
      <c r="M4" s="32">
        <v>20000</v>
      </c>
      <c r="N4" s="27"/>
      <c r="O4" s="30"/>
      <c r="P4" s="30"/>
      <c r="Q4" s="30"/>
      <c r="R4" s="56" t="s">
        <v>378</v>
      </c>
    </row>
    <row r="5" spans="1:20" ht="36" x14ac:dyDescent="0.2">
      <c r="A5" s="34" t="s">
        <v>342</v>
      </c>
      <c r="B5" s="35" t="s">
        <v>16</v>
      </c>
      <c r="C5" s="35" t="s">
        <v>19</v>
      </c>
      <c r="D5" s="36">
        <v>36557</v>
      </c>
      <c r="E5" s="36">
        <v>37560</v>
      </c>
      <c r="F5" s="13" t="s">
        <v>20</v>
      </c>
      <c r="G5" s="13" t="s">
        <v>21</v>
      </c>
      <c r="H5" s="14" t="s">
        <v>346</v>
      </c>
      <c r="I5" s="14">
        <v>42789</v>
      </c>
      <c r="J5" s="38">
        <v>1.0603</v>
      </c>
      <c r="K5" s="14">
        <v>3.8E-3</v>
      </c>
      <c r="L5" s="14">
        <v>6.9699999999999996E-3</v>
      </c>
      <c r="M5" s="39">
        <v>30000</v>
      </c>
      <c r="N5" s="35"/>
      <c r="O5" s="37"/>
      <c r="P5" s="37"/>
      <c r="Q5" s="37"/>
      <c r="R5" s="40" t="s">
        <v>27</v>
      </c>
    </row>
    <row r="6" spans="1:20" x14ac:dyDescent="0.2">
      <c r="A6" s="34" t="s">
        <v>342</v>
      </c>
      <c r="B6" s="35" t="s">
        <v>16</v>
      </c>
      <c r="C6" s="35" t="s">
        <v>19</v>
      </c>
      <c r="D6" s="36">
        <v>36557</v>
      </c>
      <c r="E6" s="36">
        <v>37468</v>
      </c>
      <c r="F6" s="13" t="s">
        <v>22</v>
      </c>
      <c r="G6" s="13" t="s">
        <v>21</v>
      </c>
      <c r="H6" s="14" t="s">
        <v>346</v>
      </c>
      <c r="I6" s="14">
        <v>50250</v>
      </c>
      <c r="J6" s="38">
        <v>1.0603</v>
      </c>
      <c r="K6" s="14">
        <v>3.8E-3</v>
      </c>
      <c r="L6" s="14">
        <v>6.9699999999999996E-3</v>
      </c>
      <c r="M6" s="39">
        <v>20000</v>
      </c>
      <c r="N6" s="35"/>
      <c r="O6" s="37"/>
      <c r="P6" s="37"/>
      <c r="Q6" s="37"/>
      <c r="R6" s="40" t="s">
        <v>28</v>
      </c>
    </row>
    <row r="7" spans="1:20" ht="24" x14ac:dyDescent="0.2">
      <c r="A7" s="34" t="s">
        <v>342</v>
      </c>
      <c r="B7" s="35" t="s">
        <v>16</v>
      </c>
      <c r="C7" s="35" t="s">
        <v>19</v>
      </c>
      <c r="D7" s="36">
        <v>36557</v>
      </c>
      <c r="E7" s="36">
        <v>37955</v>
      </c>
      <c r="F7" s="13" t="s">
        <v>23</v>
      </c>
      <c r="G7" s="13" t="s">
        <v>24</v>
      </c>
      <c r="H7" s="14" t="s">
        <v>346</v>
      </c>
      <c r="I7" s="14">
        <v>62408</v>
      </c>
      <c r="J7" s="38">
        <v>1.0603</v>
      </c>
      <c r="K7" s="14">
        <v>3.8E-3</v>
      </c>
      <c r="L7" s="14">
        <v>6.9699999999999996E-3</v>
      </c>
      <c r="M7" s="39">
        <v>40000</v>
      </c>
      <c r="N7" s="35"/>
      <c r="O7" s="37"/>
      <c r="P7" s="37"/>
      <c r="Q7" s="37"/>
      <c r="R7" s="40" t="s">
        <v>29</v>
      </c>
    </row>
    <row r="8" spans="1:20" ht="36" x14ac:dyDescent="0.2">
      <c r="A8" s="34" t="s">
        <v>342</v>
      </c>
      <c r="B8" s="35" t="s">
        <v>16</v>
      </c>
      <c r="C8" s="35" t="s">
        <v>19</v>
      </c>
      <c r="D8" s="36">
        <v>36557</v>
      </c>
      <c r="E8" s="36">
        <v>38291</v>
      </c>
      <c r="F8" s="13" t="s">
        <v>25</v>
      </c>
      <c r="G8" s="13" t="s">
        <v>21</v>
      </c>
      <c r="H8" s="14" t="s">
        <v>346</v>
      </c>
      <c r="I8" s="14">
        <v>25654</v>
      </c>
      <c r="J8" s="38">
        <v>1.0603</v>
      </c>
      <c r="K8" s="14">
        <v>3.8E-3</v>
      </c>
      <c r="L8" s="14">
        <v>6.9699999999999996E-3</v>
      </c>
      <c r="M8" s="39">
        <v>25654</v>
      </c>
      <c r="N8" s="35"/>
      <c r="O8" s="37"/>
      <c r="P8" s="37"/>
      <c r="Q8" s="37"/>
      <c r="R8" s="40" t="s">
        <v>30</v>
      </c>
    </row>
    <row r="9" spans="1:20" x14ac:dyDescent="0.2">
      <c r="A9" s="34" t="s">
        <v>342</v>
      </c>
      <c r="B9" s="35" t="s">
        <v>16</v>
      </c>
      <c r="C9" s="35" t="s">
        <v>16</v>
      </c>
      <c r="D9" s="36">
        <v>34274</v>
      </c>
      <c r="E9" s="36">
        <v>40117</v>
      </c>
      <c r="F9" s="13" t="s">
        <v>18</v>
      </c>
      <c r="G9" s="13" t="s">
        <v>26</v>
      </c>
      <c r="H9" s="14" t="s">
        <v>347</v>
      </c>
      <c r="I9" s="14">
        <v>37861</v>
      </c>
      <c r="J9" s="38">
        <v>3.145</v>
      </c>
      <c r="K9" s="14">
        <v>1.9099999999999999E-2</v>
      </c>
      <c r="L9" s="14">
        <v>2.9020000000000001E-2</v>
      </c>
      <c r="M9" s="39">
        <v>15000</v>
      </c>
      <c r="N9" s="35"/>
      <c r="O9" s="37"/>
      <c r="P9" s="37"/>
      <c r="Q9" s="37"/>
      <c r="R9" s="40" t="s">
        <v>31</v>
      </c>
    </row>
    <row r="10" spans="1:20" x14ac:dyDescent="0.2">
      <c r="A10" s="34" t="s">
        <v>342</v>
      </c>
      <c r="B10" s="35" t="s">
        <v>16</v>
      </c>
      <c r="C10" s="35" t="s">
        <v>19</v>
      </c>
      <c r="D10" s="36">
        <v>36557</v>
      </c>
      <c r="E10" s="36">
        <v>38472</v>
      </c>
      <c r="F10" s="13" t="s">
        <v>21</v>
      </c>
      <c r="G10" s="13" t="s">
        <v>26</v>
      </c>
      <c r="H10" s="14" t="s">
        <v>347</v>
      </c>
      <c r="I10" s="14">
        <v>58654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40" t="s">
        <v>32</v>
      </c>
    </row>
    <row r="11" spans="1:20" x14ac:dyDescent="0.2">
      <c r="A11" s="42" t="s">
        <v>342</v>
      </c>
      <c r="B11" s="43" t="s">
        <v>16</v>
      </c>
      <c r="C11" s="43" t="s">
        <v>19</v>
      </c>
      <c r="D11" s="44">
        <v>36557</v>
      </c>
      <c r="E11" s="44">
        <v>37346</v>
      </c>
      <c r="F11" s="45" t="s">
        <v>21</v>
      </c>
      <c r="G11" s="45" t="s">
        <v>26</v>
      </c>
      <c r="H11" s="74" t="s">
        <v>347</v>
      </c>
      <c r="I11" s="74">
        <v>63115</v>
      </c>
      <c r="J11" s="46">
        <v>2.6804999999999999</v>
      </c>
      <c r="K11" s="74">
        <v>1.9099999999999999E-2</v>
      </c>
      <c r="L11" s="74">
        <v>2.9020000000000001E-2</v>
      </c>
      <c r="M11" s="54">
        <v>30000</v>
      </c>
      <c r="N11" s="43"/>
      <c r="O11" s="53"/>
      <c r="P11" s="53"/>
      <c r="Q11" s="53"/>
      <c r="R11" s="55" t="s">
        <v>33</v>
      </c>
    </row>
    <row r="12" spans="1:20" x14ac:dyDescent="0.2">
      <c r="A12" s="34"/>
      <c r="B12" s="35"/>
      <c r="C12" s="35"/>
      <c r="D12" s="36"/>
      <c r="E12" s="36"/>
      <c r="F12" s="13"/>
      <c r="G12" s="13"/>
      <c r="H12" s="14"/>
      <c r="I12" s="14"/>
      <c r="J12" s="38"/>
      <c r="K12" s="14"/>
      <c r="L12" s="14"/>
      <c r="M12" s="39"/>
      <c r="N12" s="35"/>
      <c r="O12" s="14"/>
      <c r="P12" s="14"/>
      <c r="Q12" s="14"/>
      <c r="R12" s="40"/>
    </row>
    <row r="13" spans="1:20" x14ac:dyDescent="0.2">
      <c r="A13" s="26" t="s">
        <v>342</v>
      </c>
      <c r="B13" s="27" t="s">
        <v>36</v>
      </c>
      <c r="C13" s="27" t="s">
        <v>37</v>
      </c>
      <c r="D13" s="28">
        <v>37012</v>
      </c>
      <c r="E13" s="28">
        <v>37376</v>
      </c>
      <c r="F13" s="29" t="s">
        <v>38</v>
      </c>
      <c r="G13" s="29" t="s">
        <v>39</v>
      </c>
      <c r="H13" s="189" t="s">
        <v>253</v>
      </c>
      <c r="I13" s="189">
        <v>67207</v>
      </c>
      <c r="J13" s="31">
        <v>6.1950000000000003</v>
      </c>
      <c r="K13" s="189">
        <v>2.2499999999999999E-2</v>
      </c>
      <c r="L13" s="189">
        <v>2.4469999999999999E-2</v>
      </c>
      <c r="M13" s="32">
        <v>19293</v>
      </c>
      <c r="N13" s="27"/>
      <c r="O13" s="30"/>
      <c r="P13" s="30"/>
      <c r="Q13" s="30"/>
      <c r="R13" s="33" t="s">
        <v>46</v>
      </c>
    </row>
    <row r="14" spans="1:20" x14ac:dyDescent="0.2">
      <c r="A14" s="34" t="s">
        <v>342</v>
      </c>
      <c r="B14" s="35" t="s">
        <v>36</v>
      </c>
      <c r="C14" s="35" t="s">
        <v>36</v>
      </c>
      <c r="D14" s="36">
        <v>36982</v>
      </c>
      <c r="E14" s="36">
        <v>37346</v>
      </c>
      <c r="F14" s="13" t="s">
        <v>40</v>
      </c>
      <c r="G14" s="13" t="s">
        <v>41</v>
      </c>
      <c r="H14" s="14" t="s">
        <v>253</v>
      </c>
      <c r="I14" s="14">
        <v>67133</v>
      </c>
      <c r="J14" s="38">
        <v>6.1950000000000003</v>
      </c>
      <c r="K14" s="14">
        <v>2.2499999999999999E-2</v>
      </c>
      <c r="L14" s="14">
        <v>2.4469999999999999E-2</v>
      </c>
      <c r="M14" s="39">
        <v>4000</v>
      </c>
      <c r="N14" s="35"/>
      <c r="O14" s="37"/>
      <c r="P14" s="37"/>
      <c r="Q14" s="37"/>
      <c r="R14" s="40" t="s">
        <v>47</v>
      </c>
    </row>
    <row r="15" spans="1:20" x14ac:dyDescent="0.2">
      <c r="A15" s="34" t="s">
        <v>342</v>
      </c>
      <c r="B15" s="35" t="s">
        <v>36</v>
      </c>
      <c r="C15" s="35" t="s">
        <v>36</v>
      </c>
      <c r="D15" s="36">
        <v>36982</v>
      </c>
      <c r="E15" s="36">
        <v>37346</v>
      </c>
      <c r="F15" s="13" t="s">
        <v>40</v>
      </c>
      <c r="G15" s="13" t="s">
        <v>42</v>
      </c>
      <c r="H15" s="14" t="s">
        <v>253</v>
      </c>
      <c r="I15" s="14">
        <v>70197</v>
      </c>
      <c r="J15" s="38">
        <v>6.2309999999999999</v>
      </c>
      <c r="K15" s="14">
        <v>2.2499999999999999E-2</v>
      </c>
      <c r="L15" s="14">
        <v>2.4469999999999999E-2</v>
      </c>
      <c r="M15" s="39">
        <v>4000</v>
      </c>
      <c r="N15" s="35"/>
      <c r="O15" s="37"/>
      <c r="P15" s="37"/>
      <c r="Q15" s="37"/>
      <c r="R15" s="40" t="s">
        <v>47</v>
      </c>
    </row>
    <row r="16" spans="1:20" x14ac:dyDescent="0.2">
      <c r="A16" s="34" t="s">
        <v>43</v>
      </c>
      <c r="B16" s="35" t="s">
        <v>36</v>
      </c>
      <c r="C16" s="35" t="s">
        <v>44</v>
      </c>
      <c r="D16" s="36">
        <v>36434</v>
      </c>
      <c r="E16" s="36">
        <v>36714</v>
      </c>
      <c r="F16" s="13" t="s">
        <v>26</v>
      </c>
      <c r="G16" s="13" t="s">
        <v>45</v>
      </c>
      <c r="H16" s="14" t="s">
        <v>348</v>
      </c>
      <c r="I16" s="14">
        <v>67811</v>
      </c>
      <c r="J16" s="38">
        <v>0</v>
      </c>
      <c r="K16" s="193" t="s">
        <v>152</v>
      </c>
      <c r="L16" s="193" t="s">
        <v>152</v>
      </c>
      <c r="M16" s="39">
        <v>40000</v>
      </c>
      <c r="N16" s="35"/>
      <c r="O16" s="37"/>
      <c r="P16" s="37"/>
      <c r="Q16" s="37"/>
      <c r="R16" s="40"/>
    </row>
    <row r="17" spans="1:18" x14ac:dyDescent="0.2">
      <c r="A17" s="42" t="s">
        <v>342</v>
      </c>
      <c r="B17" s="43" t="s">
        <v>36</v>
      </c>
      <c r="C17" s="43" t="s">
        <v>44</v>
      </c>
      <c r="D17" s="44">
        <v>37196</v>
      </c>
      <c r="E17" s="44">
        <v>37346</v>
      </c>
      <c r="F17" s="45" t="s">
        <v>26</v>
      </c>
      <c r="G17" s="45" t="s">
        <v>45</v>
      </c>
      <c r="H17" s="74" t="s">
        <v>348</v>
      </c>
      <c r="I17" s="74">
        <v>71451</v>
      </c>
      <c r="J17" s="46">
        <v>3.02</v>
      </c>
      <c r="K17" s="74">
        <v>2.2499999999999999E-2</v>
      </c>
      <c r="L17" s="74">
        <v>2.4469999999999999E-2</v>
      </c>
      <c r="M17" s="54">
        <v>40000</v>
      </c>
      <c r="N17" s="43"/>
      <c r="O17" s="53"/>
      <c r="P17" s="53"/>
      <c r="Q17" s="53"/>
      <c r="R17" s="55" t="s">
        <v>48</v>
      </c>
    </row>
    <row r="18" spans="1:18" x14ac:dyDescent="0.2">
      <c r="A18" s="34"/>
      <c r="B18" s="35"/>
      <c r="C18" s="35"/>
      <c r="D18" s="36"/>
      <c r="E18" s="36"/>
      <c r="F18" s="13"/>
      <c r="G18" s="13"/>
      <c r="H18" s="35"/>
      <c r="I18" s="35"/>
      <c r="J18" s="38"/>
      <c r="K18" s="35"/>
      <c r="L18" s="35"/>
      <c r="M18" s="39"/>
      <c r="N18" s="35"/>
      <c r="O18" s="35"/>
      <c r="P18" s="35"/>
      <c r="Q18" s="35"/>
      <c r="R18" s="40"/>
    </row>
    <row r="19" spans="1:18" x14ac:dyDescent="0.2">
      <c r="A19" s="26" t="s">
        <v>43</v>
      </c>
      <c r="B19" s="27" t="s">
        <v>49</v>
      </c>
      <c r="C19" s="27" t="s">
        <v>49</v>
      </c>
      <c r="D19" s="28">
        <v>34243</v>
      </c>
      <c r="E19" s="28">
        <v>37895</v>
      </c>
      <c r="F19" s="29" t="s">
        <v>50</v>
      </c>
      <c r="G19" s="29" t="s">
        <v>50</v>
      </c>
      <c r="H19" s="27" t="s">
        <v>51</v>
      </c>
      <c r="I19" s="27">
        <v>5085</v>
      </c>
      <c r="J19" s="31">
        <v>0.37169999999999997</v>
      </c>
      <c r="K19" s="30"/>
      <c r="L19" s="30"/>
      <c r="M19" s="32">
        <v>1722</v>
      </c>
      <c r="N19" s="27"/>
      <c r="O19" s="30"/>
      <c r="P19" s="30"/>
      <c r="Q19" s="30"/>
      <c r="R19" s="33" t="s">
        <v>373</v>
      </c>
    </row>
    <row r="20" spans="1:18" x14ac:dyDescent="0.2">
      <c r="A20" s="34" t="s">
        <v>43</v>
      </c>
      <c r="B20" s="35" t="s">
        <v>49</v>
      </c>
      <c r="C20" s="35" t="s">
        <v>49</v>
      </c>
      <c r="D20" s="36">
        <v>37104</v>
      </c>
      <c r="E20" s="36">
        <v>37134</v>
      </c>
      <c r="F20" s="13" t="s">
        <v>50</v>
      </c>
      <c r="G20" s="13" t="s">
        <v>50</v>
      </c>
      <c r="H20" s="35" t="s">
        <v>52</v>
      </c>
      <c r="I20" s="35"/>
      <c r="J20" s="38">
        <v>0.75529999999999997</v>
      </c>
      <c r="K20" s="37"/>
      <c r="L20" s="37"/>
      <c r="M20" s="39">
        <v>75</v>
      </c>
      <c r="N20" s="35"/>
      <c r="O20" s="37"/>
      <c r="P20" s="37"/>
      <c r="Q20" s="37"/>
      <c r="R20" s="40"/>
    </row>
    <row r="21" spans="1:18" x14ac:dyDescent="0.2">
      <c r="A21" s="34" t="s">
        <v>43</v>
      </c>
      <c r="B21" s="35" t="s">
        <v>49</v>
      </c>
      <c r="C21" s="35" t="s">
        <v>49</v>
      </c>
      <c r="D21" s="36">
        <v>37104</v>
      </c>
      <c r="E21" s="36">
        <v>37134</v>
      </c>
      <c r="F21" s="13" t="s">
        <v>50</v>
      </c>
      <c r="G21" s="13" t="s">
        <v>50</v>
      </c>
      <c r="H21" s="35" t="s">
        <v>52</v>
      </c>
      <c r="I21" s="35"/>
      <c r="J21" s="38">
        <v>0.76480000000000004</v>
      </c>
      <c r="K21" s="37"/>
      <c r="L21" s="37"/>
      <c r="M21" s="39">
        <v>122</v>
      </c>
      <c r="N21" s="35"/>
      <c r="O21" s="37"/>
      <c r="P21" s="37"/>
      <c r="Q21" s="37"/>
      <c r="R21" s="40"/>
    </row>
    <row r="22" spans="1:18" x14ac:dyDescent="0.2">
      <c r="A22" s="34" t="s">
        <v>43</v>
      </c>
      <c r="B22" s="35" t="s">
        <v>49</v>
      </c>
      <c r="C22" s="35" t="s">
        <v>49</v>
      </c>
      <c r="D22" s="36">
        <v>37104</v>
      </c>
      <c r="E22" s="36">
        <v>37134</v>
      </c>
      <c r="F22" s="13" t="s">
        <v>50</v>
      </c>
      <c r="G22" s="13" t="s">
        <v>50</v>
      </c>
      <c r="H22" s="35" t="s">
        <v>52</v>
      </c>
      <c r="I22" s="35"/>
      <c r="J22" s="38">
        <v>0.39229999999999998</v>
      </c>
      <c r="K22" s="37"/>
      <c r="L22" s="37"/>
      <c r="M22" s="39">
        <v>350</v>
      </c>
      <c r="N22" s="35"/>
      <c r="O22" s="37"/>
      <c r="P22" s="37"/>
      <c r="Q22" s="37"/>
      <c r="R22" s="40"/>
    </row>
    <row r="23" spans="1:18" x14ac:dyDescent="0.2">
      <c r="A23" s="34" t="s">
        <v>342</v>
      </c>
      <c r="B23" s="35" t="s">
        <v>49</v>
      </c>
      <c r="C23" s="35" t="s">
        <v>49</v>
      </c>
      <c r="D23" s="36">
        <v>36069</v>
      </c>
      <c r="E23" s="36">
        <v>39113</v>
      </c>
      <c r="F23" s="13" t="s">
        <v>50</v>
      </c>
      <c r="G23" s="13" t="s">
        <v>50</v>
      </c>
      <c r="H23" s="35" t="s">
        <v>51</v>
      </c>
      <c r="I23" s="35">
        <v>5879</v>
      </c>
      <c r="J23" s="38">
        <v>0.37169999999999997</v>
      </c>
      <c r="K23" s="37"/>
      <c r="L23" s="37"/>
      <c r="M23" s="39">
        <v>2002</v>
      </c>
      <c r="N23" s="35"/>
      <c r="O23" s="37"/>
      <c r="P23" s="37"/>
      <c r="Q23" s="37"/>
      <c r="R23" s="40" t="s">
        <v>374</v>
      </c>
    </row>
    <row r="24" spans="1:18" x14ac:dyDescent="0.2">
      <c r="A24" s="34" t="s">
        <v>342</v>
      </c>
      <c r="B24" s="35" t="s">
        <v>49</v>
      </c>
      <c r="C24" s="35" t="s">
        <v>49</v>
      </c>
      <c r="D24" s="36">
        <v>37104</v>
      </c>
      <c r="E24" s="36">
        <v>37134</v>
      </c>
      <c r="F24" s="13" t="s">
        <v>50</v>
      </c>
      <c r="G24" s="13" t="s">
        <v>50</v>
      </c>
      <c r="H24" s="35" t="s">
        <v>51</v>
      </c>
      <c r="I24" s="35"/>
      <c r="J24" s="38">
        <v>0.37169999999999997</v>
      </c>
      <c r="K24" s="37"/>
      <c r="L24" s="37"/>
      <c r="M24" s="39">
        <v>1100</v>
      </c>
      <c r="N24" s="35"/>
      <c r="O24" s="37"/>
      <c r="P24" s="37"/>
      <c r="Q24" s="37"/>
      <c r="R24" s="40"/>
    </row>
    <row r="25" spans="1:18" x14ac:dyDescent="0.2">
      <c r="A25" s="42" t="s">
        <v>342</v>
      </c>
      <c r="B25" s="43" t="s">
        <v>49</v>
      </c>
      <c r="C25" s="43" t="s">
        <v>49</v>
      </c>
      <c r="D25" s="44">
        <v>36739</v>
      </c>
      <c r="E25" s="44">
        <v>44043</v>
      </c>
      <c r="F25" s="45" t="s">
        <v>50</v>
      </c>
      <c r="G25" s="45" t="s">
        <v>50</v>
      </c>
      <c r="H25" s="43" t="s">
        <v>51</v>
      </c>
      <c r="I25" s="43">
        <v>6089</v>
      </c>
      <c r="J25" s="46">
        <v>0.37169999999999997</v>
      </c>
      <c r="K25" s="53"/>
      <c r="L25" s="53"/>
      <c r="M25" s="54">
        <v>6669</v>
      </c>
      <c r="N25" s="43"/>
      <c r="O25" s="53"/>
      <c r="P25" s="53"/>
      <c r="Q25" s="53"/>
      <c r="R25" s="55" t="s">
        <v>375</v>
      </c>
    </row>
    <row r="26" spans="1:18" x14ac:dyDescent="0.2">
      <c r="A26" s="34"/>
      <c r="B26" s="35"/>
      <c r="C26" s="35"/>
      <c r="D26" s="36"/>
      <c r="E26" s="36"/>
      <c r="F26" s="13"/>
      <c r="G26" s="13"/>
      <c r="H26" s="35"/>
      <c r="I26" s="35"/>
      <c r="J26" s="38"/>
      <c r="K26" s="35"/>
      <c r="L26" s="35"/>
      <c r="M26" s="39"/>
      <c r="N26" s="35"/>
      <c r="O26" s="35"/>
      <c r="P26" s="35"/>
      <c r="Q26" s="35"/>
      <c r="R26" s="40"/>
    </row>
    <row r="27" spans="1:18" x14ac:dyDescent="0.2">
      <c r="A27" s="26" t="s">
        <v>43</v>
      </c>
      <c r="B27" s="27" t="s">
        <v>53</v>
      </c>
      <c r="C27" s="27" t="s">
        <v>54</v>
      </c>
      <c r="D27" s="28">
        <v>36251</v>
      </c>
      <c r="E27" s="28">
        <v>37346</v>
      </c>
      <c r="F27" s="29" t="s">
        <v>55</v>
      </c>
      <c r="G27" s="29" t="s">
        <v>56</v>
      </c>
      <c r="H27" s="189" t="s">
        <v>376</v>
      </c>
      <c r="I27" s="189">
        <v>28223</v>
      </c>
      <c r="J27" s="31">
        <v>6.38</v>
      </c>
      <c r="K27" s="30"/>
      <c r="L27" s="30"/>
      <c r="M27" s="32">
        <v>42500</v>
      </c>
      <c r="N27" s="27"/>
      <c r="O27" s="30"/>
      <c r="P27" s="30"/>
      <c r="Q27" s="30"/>
      <c r="R27" s="33" t="s">
        <v>60</v>
      </c>
    </row>
    <row r="28" spans="1:18" x14ac:dyDescent="0.2">
      <c r="A28" s="42" t="s">
        <v>58</v>
      </c>
      <c r="B28" s="43" t="s">
        <v>53</v>
      </c>
      <c r="C28" s="43" t="s">
        <v>59</v>
      </c>
      <c r="D28" s="44">
        <v>36923</v>
      </c>
      <c r="E28" s="44">
        <v>37802</v>
      </c>
      <c r="F28" s="45"/>
      <c r="G28" s="45"/>
      <c r="H28" s="53" t="s">
        <v>57</v>
      </c>
      <c r="I28" s="53"/>
      <c r="J28" s="46">
        <v>1.3566</v>
      </c>
      <c r="K28" s="53"/>
      <c r="L28" s="53"/>
      <c r="M28" s="54">
        <v>15000</v>
      </c>
      <c r="N28" s="43"/>
      <c r="O28" s="53"/>
      <c r="P28" s="53"/>
      <c r="Q28" s="53"/>
      <c r="R28" s="55" t="s">
        <v>61</v>
      </c>
    </row>
    <row r="29" spans="1:18" x14ac:dyDescent="0.2">
      <c r="A29" s="34"/>
      <c r="B29" s="35"/>
      <c r="C29" s="35"/>
      <c r="D29" s="36"/>
      <c r="E29" s="36"/>
      <c r="F29" s="13"/>
      <c r="G29" s="13"/>
      <c r="H29" s="35"/>
      <c r="I29" s="35"/>
      <c r="J29" s="38"/>
      <c r="K29" s="35"/>
      <c r="L29" s="35"/>
      <c r="M29" s="39"/>
      <c r="N29" s="35"/>
      <c r="O29" s="35"/>
      <c r="P29" s="35"/>
      <c r="Q29" s="35"/>
      <c r="R29" s="40"/>
    </row>
    <row r="30" spans="1:18" ht="24" x14ac:dyDescent="0.2">
      <c r="A30" s="26" t="s">
        <v>342</v>
      </c>
      <c r="B30" s="27" t="s">
        <v>62</v>
      </c>
      <c r="C30" s="27" t="s">
        <v>62</v>
      </c>
      <c r="D30" s="28">
        <v>36100</v>
      </c>
      <c r="E30" s="28">
        <v>39022</v>
      </c>
      <c r="F30" s="29">
        <v>1</v>
      </c>
      <c r="G30" s="29">
        <v>2</v>
      </c>
      <c r="H30" s="189" t="s">
        <v>349</v>
      </c>
      <c r="I30" s="189" t="s">
        <v>350</v>
      </c>
      <c r="J30" s="31">
        <v>14.312299999999999</v>
      </c>
      <c r="K30" s="189">
        <v>1.43E-2</v>
      </c>
      <c r="L30" s="189">
        <v>0.01</v>
      </c>
      <c r="M30" s="32">
        <v>2017</v>
      </c>
      <c r="N30" s="27"/>
      <c r="O30" s="30"/>
      <c r="P30" s="30"/>
      <c r="Q30" s="30"/>
      <c r="R30" s="56" t="s">
        <v>66</v>
      </c>
    </row>
    <row r="31" spans="1:18" x14ac:dyDescent="0.2">
      <c r="A31" s="42" t="s">
        <v>342</v>
      </c>
      <c r="B31" s="43" t="s">
        <v>62</v>
      </c>
      <c r="C31" s="43" t="s">
        <v>63</v>
      </c>
      <c r="D31" s="44">
        <v>36100</v>
      </c>
      <c r="E31" s="44">
        <v>39539</v>
      </c>
      <c r="F31" s="45" t="s">
        <v>64</v>
      </c>
      <c r="G31" s="45" t="s">
        <v>65</v>
      </c>
      <c r="H31" s="74" t="s">
        <v>349</v>
      </c>
      <c r="I31" s="74" t="s">
        <v>351</v>
      </c>
      <c r="J31" s="46">
        <v>8.3055000000000003</v>
      </c>
      <c r="K31" s="74">
        <v>5.0000000000000001E-3</v>
      </c>
      <c r="L31" s="74">
        <v>5.0000000000000001E-3</v>
      </c>
      <c r="M31" s="54">
        <v>35465</v>
      </c>
      <c r="N31" s="43"/>
      <c r="O31" s="53"/>
      <c r="P31" s="53"/>
      <c r="Q31" s="53"/>
      <c r="R31" s="55" t="s">
        <v>67</v>
      </c>
    </row>
    <row r="32" spans="1:18" x14ac:dyDescent="0.2">
      <c r="A32" s="34"/>
      <c r="B32" s="35"/>
      <c r="C32" s="35"/>
      <c r="D32" s="36"/>
      <c r="E32" s="36"/>
      <c r="F32" s="13"/>
      <c r="G32" s="13"/>
      <c r="H32" s="35"/>
      <c r="I32" s="35"/>
      <c r="J32" s="38"/>
      <c r="K32" s="35"/>
      <c r="L32" s="35"/>
      <c r="M32" s="39"/>
      <c r="N32" s="35"/>
      <c r="O32" s="35"/>
      <c r="P32" s="35"/>
      <c r="Q32" s="35"/>
      <c r="R32" s="40"/>
    </row>
    <row r="33" spans="1:20" x14ac:dyDescent="0.2">
      <c r="A33" s="26" t="s">
        <v>342</v>
      </c>
      <c r="B33" s="27" t="s">
        <v>68</v>
      </c>
      <c r="C33" s="27" t="s">
        <v>69</v>
      </c>
      <c r="D33" s="28">
        <v>36100</v>
      </c>
      <c r="E33" s="28">
        <v>39387</v>
      </c>
      <c r="F33" s="29" t="s">
        <v>70</v>
      </c>
      <c r="G33" s="29" t="s">
        <v>71</v>
      </c>
      <c r="H33" s="189" t="s">
        <v>257</v>
      </c>
      <c r="I33" s="189" t="s">
        <v>352</v>
      </c>
      <c r="J33" s="31">
        <v>6.1037999999999997</v>
      </c>
      <c r="K33" s="189">
        <v>3.3999999999999998E-3</v>
      </c>
      <c r="L33" s="189">
        <v>0.02</v>
      </c>
      <c r="M33" s="32">
        <v>117</v>
      </c>
      <c r="N33" s="27"/>
      <c r="O33" s="30"/>
      <c r="P33" s="30"/>
      <c r="Q33" s="30"/>
      <c r="R33" s="33" t="s">
        <v>72</v>
      </c>
      <c r="T33" s="1" t="s">
        <v>385</v>
      </c>
    </row>
    <row r="34" spans="1:20" x14ac:dyDescent="0.2">
      <c r="A34" s="42" t="s">
        <v>342</v>
      </c>
      <c r="B34" s="43" t="s">
        <v>68</v>
      </c>
      <c r="C34" s="43" t="s">
        <v>69</v>
      </c>
      <c r="D34" s="44">
        <v>37196</v>
      </c>
      <c r="E34" s="44">
        <v>37560</v>
      </c>
      <c r="F34" s="45" t="s">
        <v>70</v>
      </c>
      <c r="G34" s="45" t="s">
        <v>71</v>
      </c>
      <c r="H34" s="74" t="s">
        <v>257</v>
      </c>
      <c r="I34" s="74" t="s">
        <v>353</v>
      </c>
      <c r="J34" s="46">
        <v>6.1037999999999997</v>
      </c>
      <c r="K34" s="74">
        <v>3.3999999999999998E-3</v>
      </c>
      <c r="L34" s="74">
        <v>0.02</v>
      </c>
      <c r="M34" s="54">
        <v>9189</v>
      </c>
      <c r="N34" s="43"/>
      <c r="O34" s="53"/>
      <c r="P34" s="53"/>
      <c r="Q34" s="53"/>
      <c r="R34" s="55" t="s">
        <v>73</v>
      </c>
      <c r="T34" s="1" t="s">
        <v>385</v>
      </c>
    </row>
    <row r="35" spans="1:20" x14ac:dyDescent="0.2">
      <c r="A35" s="34"/>
      <c r="B35" s="35"/>
      <c r="C35" s="35"/>
      <c r="D35" s="36"/>
      <c r="E35" s="36"/>
      <c r="F35" s="13"/>
      <c r="G35" s="13"/>
      <c r="H35" s="35"/>
      <c r="I35" s="35"/>
      <c r="J35" s="38"/>
      <c r="K35" s="35"/>
      <c r="L35" s="35"/>
      <c r="M35" s="39"/>
      <c r="N35" s="35"/>
      <c r="O35" s="35"/>
      <c r="P35" s="35"/>
      <c r="Q35" s="35"/>
      <c r="R35" s="40"/>
    </row>
    <row r="36" spans="1:20" x14ac:dyDescent="0.2">
      <c r="A36" s="26" t="s">
        <v>43</v>
      </c>
      <c r="B36" s="27" t="s">
        <v>74</v>
      </c>
      <c r="C36" s="27" t="s">
        <v>75</v>
      </c>
      <c r="D36" s="28">
        <v>36526</v>
      </c>
      <c r="E36" s="28">
        <v>37560</v>
      </c>
      <c r="F36" s="29" t="s">
        <v>76</v>
      </c>
      <c r="G36" s="29" t="s">
        <v>76</v>
      </c>
      <c r="H36" s="30"/>
      <c r="I36" s="30"/>
      <c r="J36" s="31">
        <v>5.2701000000000002</v>
      </c>
      <c r="K36" s="30"/>
      <c r="L36" s="30"/>
      <c r="M36" s="32">
        <v>4803</v>
      </c>
      <c r="N36" s="27"/>
      <c r="O36" s="30"/>
      <c r="P36" s="30"/>
      <c r="Q36" s="30"/>
      <c r="R36" s="33" t="s">
        <v>57</v>
      </c>
    </row>
    <row r="37" spans="1:20" x14ac:dyDescent="0.2">
      <c r="A37" s="34" t="s">
        <v>43</v>
      </c>
      <c r="B37" s="35" t="s">
        <v>74</v>
      </c>
      <c r="C37" s="35" t="s">
        <v>75</v>
      </c>
      <c r="D37" s="36">
        <v>36526</v>
      </c>
      <c r="E37" s="36">
        <v>37560</v>
      </c>
      <c r="F37" s="13" t="s">
        <v>76</v>
      </c>
      <c r="G37" s="13" t="s">
        <v>76</v>
      </c>
      <c r="H37" s="37"/>
      <c r="I37" s="37"/>
      <c r="J37" s="38">
        <v>5.45</v>
      </c>
      <c r="K37" s="37"/>
      <c r="L37" s="37"/>
      <c r="M37" s="39">
        <v>3841</v>
      </c>
      <c r="N37" s="35"/>
      <c r="O37" s="37"/>
      <c r="P37" s="37"/>
      <c r="Q37" s="37"/>
      <c r="R37" s="40" t="s">
        <v>57</v>
      </c>
    </row>
    <row r="38" spans="1:20" x14ac:dyDescent="0.2">
      <c r="A38" s="34" t="s">
        <v>43</v>
      </c>
      <c r="B38" s="35" t="s">
        <v>74</v>
      </c>
      <c r="C38" s="35" t="s">
        <v>75</v>
      </c>
      <c r="D38" s="36">
        <v>36039</v>
      </c>
      <c r="E38" s="36">
        <v>37560</v>
      </c>
      <c r="F38" s="13" t="s">
        <v>77</v>
      </c>
      <c r="G38" s="13"/>
      <c r="H38" s="37"/>
      <c r="I38" s="37"/>
      <c r="J38" s="38">
        <v>1.8499999999999999E-2</v>
      </c>
      <c r="K38" s="37"/>
      <c r="L38" s="37"/>
      <c r="M38" s="39">
        <v>709765</v>
      </c>
      <c r="N38" s="35"/>
      <c r="O38" s="37"/>
      <c r="P38" s="37"/>
      <c r="Q38" s="37"/>
      <c r="R38" s="40" t="s">
        <v>82</v>
      </c>
    </row>
    <row r="39" spans="1:20" x14ac:dyDescent="0.2">
      <c r="A39" s="34" t="s">
        <v>43</v>
      </c>
      <c r="B39" s="35" t="s">
        <v>74</v>
      </c>
      <c r="C39" s="35" t="s">
        <v>75</v>
      </c>
      <c r="D39" s="36">
        <v>36039</v>
      </c>
      <c r="E39" s="36">
        <v>37560</v>
      </c>
      <c r="F39" s="13" t="s">
        <v>77</v>
      </c>
      <c r="G39" s="13"/>
      <c r="H39" s="37"/>
      <c r="I39" s="37"/>
      <c r="J39" s="38">
        <v>1.1499999999999999</v>
      </c>
      <c r="K39" s="37"/>
      <c r="L39" s="37"/>
      <c r="M39" s="39">
        <v>14388</v>
      </c>
      <c r="N39" s="35"/>
      <c r="O39" s="37"/>
      <c r="P39" s="37"/>
      <c r="Q39" s="37"/>
      <c r="R39" s="40" t="s">
        <v>82</v>
      </c>
    </row>
    <row r="40" spans="1:20" x14ac:dyDescent="0.2">
      <c r="A40" s="34" t="s">
        <v>43</v>
      </c>
      <c r="B40" s="35" t="s">
        <v>74</v>
      </c>
      <c r="C40" s="35" t="s">
        <v>78</v>
      </c>
      <c r="D40" s="36">
        <v>36039</v>
      </c>
      <c r="E40" s="36">
        <v>37560</v>
      </c>
      <c r="F40" s="13" t="s">
        <v>77</v>
      </c>
      <c r="G40" s="13"/>
      <c r="H40" s="37"/>
      <c r="I40" s="37"/>
      <c r="J40" s="38">
        <v>1.8499999999999999E-2</v>
      </c>
      <c r="K40" s="37"/>
      <c r="L40" s="37"/>
      <c r="M40" s="39">
        <v>11827</v>
      </c>
      <c r="N40" s="35"/>
      <c r="O40" s="37"/>
      <c r="P40" s="37"/>
      <c r="Q40" s="37"/>
      <c r="R40" s="40" t="s">
        <v>83</v>
      </c>
    </row>
    <row r="41" spans="1:20" x14ac:dyDescent="0.2">
      <c r="A41" s="34" t="s">
        <v>43</v>
      </c>
      <c r="B41" s="35" t="s">
        <v>74</v>
      </c>
      <c r="C41" s="35" t="s">
        <v>78</v>
      </c>
      <c r="D41" s="36">
        <v>36039</v>
      </c>
      <c r="E41" s="36">
        <v>37560</v>
      </c>
      <c r="F41" s="13" t="s">
        <v>77</v>
      </c>
      <c r="G41" s="13"/>
      <c r="H41" s="37"/>
      <c r="I41" s="37"/>
      <c r="J41" s="38">
        <v>1.1499999999999999</v>
      </c>
      <c r="K41" s="37"/>
      <c r="L41" s="37"/>
      <c r="M41" s="39">
        <v>209</v>
      </c>
      <c r="N41" s="35"/>
      <c r="O41" s="37"/>
      <c r="P41" s="37"/>
      <c r="Q41" s="37"/>
      <c r="R41" s="40" t="s">
        <v>83</v>
      </c>
    </row>
    <row r="42" spans="1:20" x14ac:dyDescent="0.2">
      <c r="A42" s="34" t="s">
        <v>43</v>
      </c>
      <c r="B42" s="35" t="s">
        <v>74</v>
      </c>
      <c r="C42" s="35" t="s">
        <v>78</v>
      </c>
      <c r="D42" s="36">
        <v>36039</v>
      </c>
      <c r="E42" s="36">
        <v>37560</v>
      </c>
      <c r="F42" s="13" t="s">
        <v>76</v>
      </c>
      <c r="G42" s="13" t="s">
        <v>76</v>
      </c>
      <c r="H42" s="37"/>
      <c r="I42" s="37"/>
      <c r="J42" s="38">
        <v>5.61</v>
      </c>
      <c r="K42" s="37"/>
      <c r="L42" s="37"/>
      <c r="M42" s="39">
        <v>90</v>
      </c>
      <c r="N42" s="35"/>
      <c r="O42" s="37"/>
      <c r="P42" s="37"/>
      <c r="Q42" s="37"/>
      <c r="R42" s="40" t="s">
        <v>84</v>
      </c>
    </row>
    <row r="43" spans="1:20" x14ac:dyDescent="0.2">
      <c r="A43" s="34" t="s">
        <v>342</v>
      </c>
      <c r="B43" s="35" t="s">
        <v>74</v>
      </c>
      <c r="C43" s="35" t="s">
        <v>79</v>
      </c>
      <c r="D43" s="36">
        <v>37196</v>
      </c>
      <c r="E43" s="36">
        <v>37287</v>
      </c>
      <c r="F43" s="13" t="s">
        <v>80</v>
      </c>
      <c r="G43" s="13" t="s">
        <v>81</v>
      </c>
      <c r="H43" s="14" t="s">
        <v>355</v>
      </c>
      <c r="I43" s="14">
        <v>38499</v>
      </c>
      <c r="J43" s="38">
        <v>6.08</v>
      </c>
      <c r="K43" s="14">
        <v>2.2100000000000002E-2</v>
      </c>
      <c r="L43" s="14">
        <v>4.99E-2</v>
      </c>
      <c r="M43" s="39">
        <v>2500</v>
      </c>
      <c r="N43" s="35"/>
      <c r="O43" s="37"/>
      <c r="P43" s="37"/>
      <c r="Q43" s="37"/>
      <c r="R43" s="40" t="s">
        <v>85</v>
      </c>
    </row>
    <row r="44" spans="1:20" x14ac:dyDescent="0.2">
      <c r="A44" s="34" t="s">
        <v>86</v>
      </c>
      <c r="B44" s="35" t="s">
        <v>74</v>
      </c>
      <c r="C44" s="35" t="s">
        <v>87</v>
      </c>
      <c r="D44" s="36">
        <v>37226</v>
      </c>
      <c r="E44" s="36">
        <v>37256</v>
      </c>
      <c r="F44" s="13" t="s">
        <v>86</v>
      </c>
      <c r="G44" s="13" t="s">
        <v>86</v>
      </c>
      <c r="H44" s="37"/>
      <c r="I44" s="37"/>
      <c r="J44" s="38">
        <v>1.4999999999999999E-2</v>
      </c>
      <c r="K44" s="37"/>
      <c r="L44" s="37"/>
      <c r="M44" s="39">
        <v>250000</v>
      </c>
      <c r="N44" s="35"/>
      <c r="O44" s="37"/>
      <c r="P44" s="37"/>
      <c r="Q44" s="37"/>
      <c r="R44" s="40"/>
    </row>
    <row r="45" spans="1:20" x14ac:dyDescent="0.2">
      <c r="A45" s="34" t="s">
        <v>86</v>
      </c>
      <c r="B45" s="35" t="s">
        <v>74</v>
      </c>
      <c r="C45" s="35" t="s">
        <v>87</v>
      </c>
      <c r="D45" s="36">
        <v>37043</v>
      </c>
      <c r="E45" s="36">
        <v>37225</v>
      </c>
      <c r="F45" s="13" t="s">
        <v>86</v>
      </c>
      <c r="G45" s="13" t="s">
        <v>86</v>
      </c>
      <c r="H45" s="37"/>
      <c r="I45" s="37"/>
      <c r="J45" s="38">
        <v>1.4999999999999999E-2</v>
      </c>
      <c r="K45" s="37"/>
      <c r="L45" s="37"/>
      <c r="M45" s="39">
        <v>500000</v>
      </c>
      <c r="N45" s="35"/>
      <c r="O45" s="37"/>
      <c r="P45" s="37"/>
      <c r="Q45" s="37"/>
      <c r="R45" s="40"/>
    </row>
    <row r="46" spans="1:20" x14ac:dyDescent="0.2">
      <c r="A46" s="42" t="s">
        <v>342</v>
      </c>
      <c r="B46" s="43" t="s">
        <v>74</v>
      </c>
      <c r="C46" s="43" t="s">
        <v>63</v>
      </c>
      <c r="D46" s="44">
        <v>36342</v>
      </c>
      <c r="E46" s="44">
        <v>39172</v>
      </c>
      <c r="F46" s="45" t="s">
        <v>88</v>
      </c>
      <c r="G46" s="45" t="s">
        <v>89</v>
      </c>
      <c r="H46" s="74" t="s">
        <v>356</v>
      </c>
      <c r="I46" s="74">
        <v>29667</v>
      </c>
      <c r="J46" s="46">
        <v>10.7</v>
      </c>
      <c r="K46" s="74">
        <v>9.1000000000000004E-3</v>
      </c>
      <c r="L46" s="74">
        <v>1.3100000000000001E-2</v>
      </c>
      <c r="M46" s="54">
        <v>35000</v>
      </c>
      <c r="N46" s="43"/>
      <c r="O46" s="53"/>
      <c r="P46" s="53"/>
      <c r="Q46" s="53"/>
      <c r="R46" s="47" t="s">
        <v>90</v>
      </c>
    </row>
    <row r="47" spans="1:20" x14ac:dyDescent="0.2">
      <c r="A47" s="34"/>
      <c r="B47" s="35"/>
      <c r="C47" s="35"/>
      <c r="D47" s="36"/>
      <c r="E47" s="36"/>
      <c r="F47" s="13"/>
      <c r="G47" s="13"/>
      <c r="H47" s="35"/>
      <c r="I47" s="35"/>
      <c r="J47" s="38"/>
      <c r="K47" s="35"/>
      <c r="L47" s="35"/>
      <c r="M47" s="39"/>
      <c r="N47" s="35"/>
      <c r="O47" s="35"/>
      <c r="P47" s="35"/>
      <c r="Q47" s="35"/>
      <c r="R47" s="40"/>
    </row>
    <row r="48" spans="1:20" x14ac:dyDescent="0.2">
      <c r="A48" s="57" t="s">
        <v>342</v>
      </c>
      <c r="B48" s="58" t="s">
        <v>91</v>
      </c>
      <c r="C48" s="58" t="s">
        <v>92</v>
      </c>
      <c r="D48" s="59">
        <v>37196</v>
      </c>
      <c r="E48" s="59">
        <v>37346</v>
      </c>
      <c r="F48" s="60" t="s">
        <v>93</v>
      </c>
      <c r="G48" s="60" t="s">
        <v>94</v>
      </c>
      <c r="H48" s="112" t="s">
        <v>257</v>
      </c>
      <c r="I48" s="112" t="s">
        <v>354</v>
      </c>
      <c r="J48" s="61">
        <v>0.01</v>
      </c>
      <c r="K48" s="112">
        <v>1.3100000000000001E-2</v>
      </c>
      <c r="L48" s="112">
        <v>5.1000000000000004E-3</v>
      </c>
      <c r="M48" s="58">
        <v>18000</v>
      </c>
      <c r="N48" s="58"/>
      <c r="O48" s="64"/>
      <c r="P48" s="64"/>
      <c r="Q48" s="64"/>
      <c r="R48" s="62" t="s">
        <v>377</v>
      </c>
    </row>
    <row r="49" spans="1:18" x14ac:dyDescent="0.2">
      <c r="A49" s="34"/>
      <c r="B49" s="35"/>
      <c r="C49" s="35"/>
      <c r="D49" s="36"/>
      <c r="E49" s="36"/>
      <c r="F49" s="13"/>
      <c r="G49" s="13"/>
      <c r="H49" s="35"/>
      <c r="I49" s="35"/>
      <c r="J49" s="38"/>
      <c r="K49" s="35"/>
      <c r="L49" s="35"/>
      <c r="M49" s="35"/>
      <c r="N49" s="35"/>
      <c r="O49" s="35"/>
      <c r="P49" s="35"/>
      <c r="Q49" s="35"/>
      <c r="R49" s="41"/>
    </row>
    <row r="50" spans="1:18" x14ac:dyDescent="0.2">
      <c r="A50" s="57" t="s">
        <v>86</v>
      </c>
      <c r="B50" s="58" t="s">
        <v>36</v>
      </c>
      <c r="C50" s="63" t="s">
        <v>135</v>
      </c>
      <c r="D50" s="59"/>
      <c r="E50" s="59"/>
      <c r="F50" s="60"/>
      <c r="G50" s="60"/>
      <c r="H50" s="64"/>
      <c r="I50" s="64"/>
      <c r="J50" s="61"/>
      <c r="K50" s="64"/>
      <c r="L50" s="64"/>
      <c r="M50" s="58"/>
      <c r="N50" s="58"/>
      <c r="O50" s="64"/>
      <c r="P50" s="64"/>
      <c r="Q50" s="64"/>
      <c r="R50" s="62"/>
    </row>
  </sheetData>
  <phoneticPr fontId="0" type="noConversion"/>
  <pageMargins left="0.25" right="0.25" top="0.5" bottom="0.5" header="0.5" footer="0.5"/>
  <pageSetup paperSize="5" scale="53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80"/>
  <sheetViews>
    <sheetView showGridLines="0" tabSelected="1" topLeftCell="D1" workbookViewId="0">
      <selection activeCell="H3" sqref="H3"/>
    </sheetView>
  </sheetViews>
  <sheetFormatPr defaultRowHeight="12" x14ac:dyDescent="0.2"/>
  <cols>
    <col min="1" max="1" width="14.28515625" style="20" bestFit="1" customWidth="1"/>
    <col min="2" max="2" width="13.140625" style="20" customWidth="1"/>
    <col min="3" max="3" width="17.85546875" style="20" bestFit="1" customWidth="1"/>
    <col min="4" max="4" width="9.140625" style="5"/>
    <col min="5" max="5" width="10.140625" style="5" bestFit="1" customWidth="1"/>
    <col min="6" max="6" width="18.7109375" style="2" customWidth="1"/>
    <col min="7" max="7" width="20.140625" style="2" customWidth="1"/>
    <col min="8" max="8" width="13.7109375" style="20" bestFit="1" customWidth="1"/>
    <col min="9" max="9" width="10.42578125" style="20" customWidth="1"/>
    <col min="10" max="10" width="13.85546875" style="259" bestFit="1" customWidth="1"/>
    <col min="11" max="11" width="12.28515625" style="20" customWidth="1"/>
    <col min="12" max="12" width="8.42578125" style="20" customWidth="1"/>
    <col min="13" max="13" width="14" style="16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20" customWidth="1"/>
    <col min="19" max="19" width="9.140625" style="20"/>
    <col min="20" max="20" width="29.28515625" style="20" customWidth="1"/>
    <col min="21" max="16384" width="9.140625" style="1"/>
  </cols>
  <sheetData>
    <row r="1" spans="1:20" ht="15.75" x14ac:dyDescent="0.25">
      <c r="A1" s="241" t="s">
        <v>188</v>
      </c>
    </row>
    <row r="3" spans="1:20" s="2" customFormat="1" ht="24" x14ac:dyDescent="0.2">
      <c r="A3" s="3" t="s">
        <v>34</v>
      </c>
      <c r="B3" s="3" t="s">
        <v>12</v>
      </c>
      <c r="C3" s="48" t="s">
        <v>15</v>
      </c>
      <c r="D3" s="4" t="s">
        <v>13</v>
      </c>
      <c r="E3" s="4" t="s">
        <v>14</v>
      </c>
      <c r="F3" s="3" t="s">
        <v>1</v>
      </c>
      <c r="G3" s="3" t="s">
        <v>2</v>
      </c>
      <c r="H3" s="3" t="s">
        <v>397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228" t="s">
        <v>342</v>
      </c>
      <c r="B4" s="96" t="s">
        <v>95</v>
      </c>
      <c r="C4" s="93" t="s">
        <v>35</v>
      </c>
      <c r="D4" s="36">
        <v>37043</v>
      </c>
      <c r="E4" s="36">
        <v>38868</v>
      </c>
      <c r="F4" s="249" t="s">
        <v>103</v>
      </c>
      <c r="G4" s="249" t="s">
        <v>104</v>
      </c>
      <c r="H4" s="237" t="s">
        <v>361</v>
      </c>
      <c r="I4" s="237" t="s">
        <v>326</v>
      </c>
      <c r="J4" s="260">
        <v>0.35154000000000002</v>
      </c>
      <c r="K4" s="96"/>
      <c r="L4" s="261"/>
      <c r="M4" s="98">
        <v>10446</v>
      </c>
      <c r="N4" s="35"/>
      <c r="O4" s="37"/>
      <c r="P4" s="37"/>
      <c r="Q4" s="37"/>
      <c r="R4" s="280" t="s">
        <v>130</v>
      </c>
      <c r="S4" s="228" t="s">
        <v>379</v>
      </c>
      <c r="T4" s="282"/>
    </row>
    <row r="5" spans="1:20" x14ac:dyDescent="0.2">
      <c r="A5" s="229" t="s">
        <v>342</v>
      </c>
      <c r="B5" s="96" t="s">
        <v>95</v>
      </c>
      <c r="C5" s="96" t="s">
        <v>35</v>
      </c>
      <c r="D5" s="36">
        <v>37043</v>
      </c>
      <c r="E5" s="36">
        <v>38868</v>
      </c>
      <c r="F5" s="249" t="s">
        <v>103</v>
      </c>
      <c r="G5" s="249" t="s">
        <v>105</v>
      </c>
      <c r="H5" s="237" t="s">
        <v>361</v>
      </c>
      <c r="I5" s="237" t="s">
        <v>327</v>
      </c>
      <c r="J5" s="260">
        <v>0.35939300000000002</v>
      </c>
      <c r="K5" s="96"/>
      <c r="L5" s="261"/>
      <c r="M5" s="98">
        <v>3975</v>
      </c>
      <c r="N5" s="35"/>
      <c r="O5" s="37"/>
      <c r="P5" s="37"/>
      <c r="Q5" s="37"/>
      <c r="R5" s="280" t="s">
        <v>130</v>
      </c>
      <c r="S5" s="229" t="s">
        <v>379</v>
      </c>
      <c r="T5" s="280"/>
    </row>
    <row r="6" spans="1:20" x14ac:dyDescent="0.2">
      <c r="A6" s="229" t="s">
        <v>342</v>
      </c>
      <c r="B6" s="96" t="s">
        <v>95</v>
      </c>
      <c r="C6" s="96" t="s">
        <v>35</v>
      </c>
      <c r="D6" s="36">
        <v>37043</v>
      </c>
      <c r="E6" s="36">
        <v>38868</v>
      </c>
      <c r="F6" s="249" t="s">
        <v>103</v>
      </c>
      <c r="G6" s="249" t="s">
        <v>106</v>
      </c>
      <c r="H6" s="237" t="s">
        <v>361</v>
      </c>
      <c r="I6" s="237" t="s">
        <v>328</v>
      </c>
      <c r="J6" s="260">
        <v>0.35154000000000002</v>
      </c>
      <c r="K6" s="96"/>
      <c r="L6" s="261"/>
      <c r="M6" s="98">
        <v>22099</v>
      </c>
      <c r="N6" s="35"/>
      <c r="O6" s="37"/>
      <c r="P6" s="37"/>
      <c r="Q6" s="37"/>
      <c r="R6" s="280" t="s">
        <v>130</v>
      </c>
      <c r="S6" s="229" t="s">
        <v>379</v>
      </c>
      <c r="T6" s="280"/>
    </row>
    <row r="7" spans="1:20" x14ac:dyDescent="0.2">
      <c r="A7" s="229" t="s">
        <v>342</v>
      </c>
      <c r="B7" s="96" t="s">
        <v>95</v>
      </c>
      <c r="C7" s="96" t="s">
        <v>35</v>
      </c>
      <c r="D7" s="36">
        <v>37043</v>
      </c>
      <c r="E7" s="36">
        <v>38868</v>
      </c>
      <c r="F7" s="249" t="s">
        <v>103</v>
      </c>
      <c r="G7" s="249" t="s">
        <v>104</v>
      </c>
      <c r="H7" s="237" t="s">
        <v>361</v>
      </c>
      <c r="I7" s="237" t="s">
        <v>329</v>
      </c>
      <c r="J7" s="260">
        <v>0.35154000000000002</v>
      </c>
      <c r="K7" s="96"/>
      <c r="L7" s="261"/>
      <c r="M7" s="98">
        <v>200000</v>
      </c>
      <c r="N7" s="35"/>
      <c r="O7" s="37"/>
      <c r="P7" s="37"/>
      <c r="Q7" s="37"/>
      <c r="R7" s="280" t="s">
        <v>108</v>
      </c>
      <c r="S7" s="229" t="s">
        <v>379</v>
      </c>
      <c r="T7" s="280"/>
    </row>
    <row r="8" spans="1:20" x14ac:dyDescent="0.2">
      <c r="A8" s="229" t="s">
        <v>342</v>
      </c>
      <c r="B8" s="96" t="s">
        <v>95</v>
      </c>
      <c r="C8" s="96" t="s">
        <v>35</v>
      </c>
      <c r="D8" s="36">
        <v>37043</v>
      </c>
      <c r="E8" s="36">
        <v>38868</v>
      </c>
      <c r="F8" s="249" t="s">
        <v>103</v>
      </c>
      <c r="G8" s="249" t="s">
        <v>104</v>
      </c>
      <c r="H8" s="237" t="s">
        <v>361</v>
      </c>
      <c r="I8" s="237" t="s">
        <v>330</v>
      </c>
      <c r="J8" s="260">
        <v>0.35154000000000002</v>
      </c>
      <c r="K8" s="96"/>
      <c r="L8" s="261"/>
      <c r="M8" s="98">
        <v>16450</v>
      </c>
      <c r="N8" s="35"/>
      <c r="O8" s="37"/>
      <c r="P8" s="37"/>
      <c r="Q8" s="37"/>
      <c r="R8" s="280" t="s">
        <v>109</v>
      </c>
      <c r="S8" s="229" t="s">
        <v>379</v>
      </c>
      <c r="T8" s="280"/>
    </row>
    <row r="9" spans="1:20" x14ac:dyDescent="0.2">
      <c r="A9" s="230" t="s">
        <v>342</v>
      </c>
      <c r="B9" s="100" t="s">
        <v>95</v>
      </c>
      <c r="C9" s="100" t="s">
        <v>35</v>
      </c>
      <c r="D9" s="44">
        <v>35977</v>
      </c>
      <c r="E9" s="44">
        <v>37469</v>
      </c>
      <c r="F9" s="250" t="s">
        <v>103</v>
      </c>
      <c r="G9" s="250" t="s">
        <v>110</v>
      </c>
      <c r="H9" s="238" t="s">
        <v>361</v>
      </c>
      <c r="I9" s="238" t="s">
        <v>331</v>
      </c>
      <c r="J9" s="262">
        <v>4.4254100000000003</v>
      </c>
      <c r="K9" s="100">
        <v>1.2800000000000001E-2</v>
      </c>
      <c r="L9" s="263">
        <v>1.55E-2</v>
      </c>
      <c r="M9" s="101">
        <v>16495</v>
      </c>
      <c r="N9" s="43"/>
      <c r="O9" s="53"/>
      <c r="P9" s="53"/>
      <c r="Q9" s="53"/>
      <c r="R9" s="281" t="s">
        <v>131</v>
      </c>
      <c r="S9" s="242" t="s">
        <v>379</v>
      </c>
      <c r="T9" s="281"/>
    </row>
    <row r="10" spans="1:20" x14ac:dyDescent="0.2">
      <c r="A10" s="230"/>
      <c r="B10" s="100"/>
      <c r="C10" s="100"/>
      <c r="D10" s="44"/>
      <c r="E10" s="44"/>
      <c r="F10" s="250"/>
      <c r="G10" s="250"/>
      <c r="H10" s="100"/>
      <c r="I10" s="238"/>
      <c r="J10" s="262"/>
      <c r="K10" s="100" t="s">
        <v>57</v>
      </c>
      <c r="L10" s="263"/>
      <c r="M10" s="101"/>
      <c r="N10" s="43"/>
      <c r="O10" s="43"/>
      <c r="P10" s="43"/>
      <c r="Q10" s="43"/>
      <c r="R10" s="281"/>
    </row>
    <row r="11" spans="1:20" x14ac:dyDescent="0.2">
      <c r="A11" s="229" t="s">
        <v>342</v>
      </c>
      <c r="B11" s="96" t="s">
        <v>96</v>
      </c>
      <c r="C11" s="96" t="s">
        <v>97</v>
      </c>
      <c r="D11" s="36">
        <v>35431</v>
      </c>
      <c r="E11" s="36">
        <v>37257</v>
      </c>
      <c r="F11" s="249" t="s">
        <v>111</v>
      </c>
      <c r="G11" s="249" t="s">
        <v>112</v>
      </c>
      <c r="H11" s="170"/>
      <c r="I11" s="237">
        <v>24654</v>
      </c>
      <c r="J11" s="260">
        <v>0.20699999999999999</v>
      </c>
      <c r="K11" s="96">
        <v>1.7600000000000001E-2</v>
      </c>
      <c r="L11" s="264">
        <v>1.5599999999999999E-2</v>
      </c>
      <c r="M11" s="98">
        <v>8000</v>
      </c>
      <c r="N11" s="35"/>
      <c r="O11" s="37"/>
      <c r="P11" s="37"/>
      <c r="Q11" s="37"/>
      <c r="R11" s="280"/>
      <c r="S11" s="228" t="s">
        <v>379</v>
      </c>
      <c r="T11" s="282"/>
    </row>
    <row r="12" spans="1:20" x14ac:dyDescent="0.2">
      <c r="A12" s="229" t="s">
        <v>342</v>
      </c>
      <c r="B12" s="96" t="s">
        <v>96</v>
      </c>
      <c r="C12" s="96" t="s">
        <v>113</v>
      </c>
      <c r="D12" s="36">
        <v>35492</v>
      </c>
      <c r="E12" s="36">
        <v>37257</v>
      </c>
      <c r="F12" s="249" t="s">
        <v>114</v>
      </c>
      <c r="G12" s="249" t="s">
        <v>115</v>
      </c>
      <c r="H12" s="170"/>
      <c r="I12" s="237">
        <v>24669</v>
      </c>
      <c r="J12" s="260">
        <v>5.9299999999999999E-2</v>
      </c>
      <c r="K12" s="96">
        <v>1.1000000000000001E-3</v>
      </c>
      <c r="L12" s="264">
        <v>2.5000000000000001E-3</v>
      </c>
      <c r="M12" s="98">
        <v>12311</v>
      </c>
      <c r="N12" s="35"/>
      <c r="O12" s="37"/>
      <c r="P12" s="37"/>
      <c r="Q12" s="37"/>
      <c r="R12" s="280" t="s">
        <v>132</v>
      </c>
      <c r="S12" s="229"/>
      <c r="T12" s="280"/>
    </row>
    <row r="13" spans="1:20" x14ac:dyDescent="0.2">
      <c r="A13" s="229" t="s">
        <v>368</v>
      </c>
      <c r="B13" s="96" t="s">
        <v>96</v>
      </c>
      <c r="C13" s="96"/>
      <c r="D13" s="36">
        <v>35674</v>
      </c>
      <c r="E13" s="36">
        <v>38018</v>
      </c>
      <c r="F13" s="249" t="s">
        <v>111</v>
      </c>
      <c r="G13" s="249" t="s">
        <v>116</v>
      </c>
      <c r="H13" s="170"/>
      <c r="I13" s="237">
        <v>24924</v>
      </c>
      <c r="J13" s="260">
        <v>5.8999999999999997E-2</v>
      </c>
      <c r="K13" s="96">
        <v>3.3E-3</v>
      </c>
      <c r="L13" s="264">
        <v>2.5000000000000001E-3</v>
      </c>
      <c r="M13" s="98">
        <v>25000</v>
      </c>
      <c r="N13" s="35"/>
      <c r="O13" s="37"/>
      <c r="P13" s="37"/>
      <c r="Q13" s="37"/>
      <c r="R13" s="280"/>
      <c r="S13" s="229" t="s">
        <v>379</v>
      </c>
      <c r="T13" s="280"/>
    </row>
    <row r="14" spans="1:20" x14ac:dyDescent="0.2">
      <c r="A14" s="230" t="s">
        <v>342</v>
      </c>
      <c r="B14" s="100" t="s">
        <v>96</v>
      </c>
      <c r="C14" s="100" t="s">
        <v>97</v>
      </c>
      <c r="D14" s="44">
        <v>36312</v>
      </c>
      <c r="E14" s="44">
        <v>39113</v>
      </c>
      <c r="F14" s="250" t="s">
        <v>117</v>
      </c>
      <c r="G14" s="251"/>
      <c r="H14" s="180"/>
      <c r="I14" s="238">
        <v>26740</v>
      </c>
      <c r="J14" s="262">
        <v>0.05</v>
      </c>
      <c r="K14" s="100">
        <v>9.2999999999999992E-3</v>
      </c>
      <c r="L14" s="263">
        <v>0</v>
      </c>
      <c r="M14" s="101">
        <v>8000</v>
      </c>
      <c r="N14" s="43"/>
      <c r="O14" s="53"/>
      <c r="P14" s="53"/>
      <c r="Q14" s="53"/>
      <c r="R14" s="281" t="s">
        <v>133</v>
      </c>
      <c r="S14" s="230" t="s">
        <v>379</v>
      </c>
      <c r="T14" s="281"/>
    </row>
    <row r="15" spans="1:20" x14ac:dyDescent="0.2">
      <c r="A15" s="229"/>
      <c r="B15" s="96"/>
      <c r="C15" s="96"/>
      <c r="D15" s="36"/>
      <c r="E15" s="36"/>
      <c r="F15" s="249"/>
      <c r="G15" s="249"/>
      <c r="H15" s="89"/>
      <c r="I15" s="96"/>
      <c r="J15" s="260"/>
      <c r="K15" s="96"/>
      <c r="L15" s="264"/>
      <c r="M15" s="98"/>
      <c r="N15" s="35"/>
      <c r="O15" s="35"/>
      <c r="P15" s="35"/>
      <c r="Q15" s="35"/>
      <c r="R15" s="280"/>
    </row>
    <row r="16" spans="1:20" x14ac:dyDescent="0.2">
      <c r="A16" s="228" t="s">
        <v>342</v>
      </c>
      <c r="B16" s="93" t="s">
        <v>98</v>
      </c>
      <c r="C16" s="93" t="s">
        <v>35</v>
      </c>
      <c r="D16" s="28">
        <v>36678</v>
      </c>
      <c r="E16" s="28">
        <v>37256</v>
      </c>
      <c r="F16" s="252" t="s">
        <v>118</v>
      </c>
      <c r="G16" s="252" t="s">
        <v>121</v>
      </c>
      <c r="H16" s="237" t="s">
        <v>362</v>
      </c>
      <c r="I16" s="258">
        <v>125244</v>
      </c>
      <c r="J16" s="265">
        <v>1.4999999999999999E-2</v>
      </c>
      <c r="K16" s="93">
        <v>3.9399999999999998E-2</v>
      </c>
      <c r="L16" s="266">
        <v>8.3999999999999995E-3</v>
      </c>
      <c r="M16" s="95">
        <v>30415</v>
      </c>
      <c r="N16" s="27"/>
      <c r="O16" s="30"/>
      <c r="P16" s="30"/>
      <c r="Q16" s="30"/>
      <c r="R16" s="93"/>
      <c r="S16" s="287" t="s">
        <v>391</v>
      </c>
      <c r="T16" s="282"/>
    </row>
    <row r="17" spans="1:162" x14ac:dyDescent="0.2">
      <c r="A17" s="229" t="s">
        <v>342</v>
      </c>
      <c r="B17" s="96" t="s">
        <v>98</v>
      </c>
      <c r="C17" s="96" t="s">
        <v>35</v>
      </c>
      <c r="D17" s="36">
        <v>36678</v>
      </c>
      <c r="E17" s="36">
        <v>37256</v>
      </c>
      <c r="F17" s="249" t="s">
        <v>122</v>
      </c>
      <c r="G17" s="249" t="s">
        <v>123</v>
      </c>
      <c r="H17" s="237" t="s">
        <v>362</v>
      </c>
      <c r="I17" s="237">
        <v>125248</v>
      </c>
      <c r="J17" s="260">
        <v>1.4999999999999999E-2</v>
      </c>
      <c r="K17" s="96">
        <v>3.9399999999999998E-2</v>
      </c>
      <c r="L17" s="264">
        <v>8.3999999999999995E-3</v>
      </c>
      <c r="M17" s="98">
        <v>30000</v>
      </c>
      <c r="N17" s="35"/>
      <c r="O17" s="37"/>
      <c r="P17" s="37"/>
      <c r="Q17" s="37"/>
      <c r="R17" s="96"/>
      <c r="S17" s="288" t="s">
        <v>391</v>
      </c>
      <c r="T17" s="280"/>
    </row>
    <row r="18" spans="1:162" x14ac:dyDescent="0.2">
      <c r="A18" s="230" t="s">
        <v>342</v>
      </c>
      <c r="B18" s="100" t="s">
        <v>98</v>
      </c>
      <c r="C18" s="100" t="s">
        <v>35</v>
      </c>
      <c r="D18" s="44">
        <v>36678</v>
      </c>
      <c r="E18" s="44">
        <v>37256</v>
      </c>
      <c r="F18" s="250" t="s">
        <v>119</v>
      </c>
      <c r="G18" s="250" t="s">
        <v>120</v>
      </c>
      <c r="H18" s="238" t="s">
        <v>362</v>
      </c>
      <c r="I18" s="238">
        <v>125142</v>
      </c>
      <c r="J18" s="262">
        <v>1.4999999999999999E-2</v>
      </c>
      <c r="K18" s="100">
        <v>3.9399999999999998E-2</v>
      </c>
      <c r="L18" s="263">
        <v>8.3999999999999995E-3</v>
      </c>
      <c r="M18" s="101">
        <v>20000</v>
      </c>
      <c r="N18" s="43"/>
      <c r="O18" s="53"/>
      <c r="P18" s="53"/>
      <c r="Q18" s="53"/>
      <c r="R18" s="100"/>
      <c r="S18" s="289" t="s">
        <v>391</v>
      </c>
      <c r="T18" s="281"/>
    </row>
    <row r="19" spans="1:162" x14ac:dyDescent="0.2">
      <c r="A19" s="229"/>
      <c r="B19" s="96"/>
      <c r="C19" s="96"/>
      <c r="D19" s="36"/>
      <c r="E19" s="36"/>
      <c r="F19" s="249"/>
      <c r="G19" s="249"/>
      <c r="H19" s="96"/>
      <c r="I19" s="96"/>
      <c r="J19" s="260"/>
      <c r="K19" s="96"/>
      <c r="L19" s="264"/>
      <c r="M19" s="98"/>
      <c r="N19" s="35"/>
      <c r="O19" s="35"/>
      <c r="P19" s="35"/>
      <c r="Q19" s="35"/>
      <c r="R19" s="280"/>
    </row>
    <row r="20" spans="1:162" x14ac:dyDescent="0.2">
      <c r="A20" s="227" t="s">
        <v>342</v>
      </c>
      <c r="B20" s="89" t="s">
        <v>99</v>
      </c>
      <c r="C20" s="89" t="s">
        <v>35</v>
      </c>
      <c r="D20" s="59">
        <v>36404</v>
      </c>
      <c r="E20" s="59">
        <v>38138</v>
      </c>
      <c r="F20" s="253" t="s">
        <v>124</v>
      </c>
      <c r="G20" s="253" t="s">
        <v>125</v>
      </c>
      <c r="H20" s="89" t="s">
        <v>127</v>
      </c>
      <c r="I20" s="89">
        <v>903145</v>
      </c>
      <c r="J20" s="267">
        <v>0.12</v>
      </c>
      <c r="K20" s="89">
        <v>1.9E-3</v>
      </c>
      <c r="L20" s="268">
        <v>0</v>
      </c>
      <c r="M20" s="91">
        <v>25000</v>
      </c>
      <c r="N20" s="58"/>
      <c r="O20" s="58"/>
      <c r="P20" s="58"/>
      <c r="Q20" s="58"/>
      <c r="R20" s="283"/>
      <c r="S20" s="227" t="s">
        <v>379</v>
      </c>
      <c r="T20" s="283"/>
    </row>
    <row r="21" spans="1:162" x14ac:dyDescent="0.2">
      <c r="A21" s="229"/>
      <c r="B21" s="96"/>
      <c r="C21" s="96"/>
      <c r="D21" s="36"/>
      <c r="E21" s="36"/>
      <c r="F21" s="249"/>
      <c r="G21" s="249"/>
      <c r="H21" s="96"/>
      <c r="I21" s="96"/>
      <c r="J21" s="260"/>
      <c r="K21" s="96"/>
      <c r="L21" s="264"/>
      <c r="M21" s="98"/>
      <c r="N21" s="35"/>
      <c r="O21" s="35"/>
      <c r="P21" s="35"/>
      <c r="Q21" s="35"/>
      <c r="R21" s="280"/>
    </row>
    <row r="22" spans="1:162" x14ac:dyDescent="0.2">
      <c r="A22" s="228" t="s">
        <v>342</v>
      </c>
      <c r="B22" s="93" t="s">
        <v>100</v>
      </c>
      <c r="C22" s="93" t="s">
        <v>35</v>
      </c>
      <c r="D22" s="28">
        <v>36982</v>
      </c>
      <c r="E22" s="28">
        <v>37346</v>
      </c>
      <c r="F22" s="252" t="s">
        <v>107</v>
      </c>
      <c r="G22" s="252" t="s">
        <v>128</v>
      </c>
      <c r="H22" s="258" t="s">
        <v>343</v>
      </c>
      <c r="I22" s="258" t="s">
        <v>332</v>
      </c>
      <c r="J22" s="265">
        <v>0.16486774100000001</v>
      </c>
      <c r="K22" s="93">
        <v>3.8E-3</v>
      </c>
      <c r="L22" s="266">
        <v>1.37E-2</v>
      </c>
      <c r="M22" s="95">
        <v>20000</v>
      </c>
      <c r="N22" s="27"/>
      <c r="O22" s="30"/>
      <c r="P22" s="30"/>
      <c r="Q22" s="30"/>
      <c r="R22" s="93"/>
      <c r="S22" s="287" t="s">
        <v>392</v>
      </c>
      <c r="T22" s="282"/>
    </row>
    <row r="23" spans="1:162" x14ac:dyDescent="0.2">
      <c r="A23" s="242" t="s">
        <v>342</v>
      </c>
      <c r="B23" s="100" t="s">
        <v>100</v>
      </c>
      <c r="C23" s="100" t="s">
        <v>35</v>
      </c>
      <c r="D23" s="44">
        <v>36982</v>
      </c>
      <c r="E23" s="44">
        <v>37346</v>
      </c>
      <c r="F23" s="250" t="s">
        <v>128</v>
      </c>
      <c r="G23" s="250" t="s">
        <v>126</v>
      </c>
      <c r="H23" s="238" t="s">
        <v>343</v>
      </c>
      <c r="I23" s="238" t="s">
        <v>333</v>
      </c>
      <c r="J23" s="262">
        <v>3.8573</v>
      </c>
      <c r="K23" s="100">
        <v>4.4999999999999998E-2</v>
      </c>
      <c r="L23" s="263">
        <v>1.37E-2</v>
      </c>
      <c r="M23" s="101">
        <v>80000</v>
      </c>
      <c r="N23" s="43"/>
      <c r="O23" s="53"/>
      <c r="P23" s="53"/>
      <c r="Q23" s="53"/>
      <c r="R23" s="100"/>
      <c r="S23" s="289" t="s">
        <v>392</v>
      </c>
      <c r="T23" s="281"/>
    </row>
    <row r="24" spans="1:162" x14ac:dyDescent="0.2">
      <c r="A24" s="243" t="s">
        <v>57</v>
      </c>
      <c r="B24" s="96"/>
      <c r="C24" s="96"/>
      <c r="D24" s="36"/>
      <c r="E24" s="36"/>
      <c r="F24" s="249"/>
      <c r="G24" s="249"/>
      <c r="H24" s="96"/>
      <c r="I24" s="96"/>
      <c r="J24" s="260"/>
      <c r="K24" s="96"/>
      <c r="L24" s="264"/>
      <c r="M24" s="98"/>
      <c r="N24" s="35"/>
      <c r="O24" s="35"/>
      <c r="P24" s="35"/>
      <c r="Q24" s="35"/>
      <c r="R24" s="280"/>
    </row>
    <row r="25" spans="1:162" x14ac:dyDescent="0.2">
      <c r="A25" s="244" t="s">
        <v>342</v>
      </c>
      <c r="B25" s="93" t="s">
        <v>101</v>
      </c>
      <c r="C25" s="93" t="s">
        <v>35</v>
      </c>
      <c r="D25" s="28">
        <v>37196</v>
      </c>
      <c r="E25" s="28">
        <v>37560</v>
      </c>
      <c r="F25" s="252" t="s">
        <v>363</v>
      </c>
      <c r="G25" s="252" t="s">
        <v>364</v>
      </c>
      <c r="H25" s="258" t="s">
        <v>344</v>
      </c>
      <c r="I25" s="258" t="s">
        <v>334</v>
      </c>
      <c r="J25" s="265">
        <v>0.31940000000000002</v>
      </c>
      <c r="K25" s="93"/>
      <c r="L25" s="269"/>
      <c r="M25" s="95">
        <v>10099</v>
      </c>
      <c r="N25" s="27"/>
      <c r="O25" s="30"/>
      <c r="P25" s="30"/>
      <c r="Q25" s="30"/>
      <c r="R25" s="282"/>
      <c r="S25" s="228" t="s">
        <v>379</v>
      </c>
      <c r="T25" s="282"/>
    </row>
    <row r="26" spans="1:162" x14ac:dyDescent="0.2">
      <c r="A26" s="243" t="s">
        <v>342</v>
      </c>
      <c r="B26" s="96" t="s">
        <v>101</v>
      </c>
      <c r="C26" s="96" t="s">
        <v>35</v>
      </c>
      <c r="D26" s="36">
        <v>35735</v>
      </c>
      <c r="E26" s="36">
        <v>37925</v>
      </c>
      <c r="F26" s="249" t="s">
        <v>363</v>
      </c>
      <c r="G26" s="249" t="s">
        <v>364</v>
      </c>
      <c r="H26" s="237" t="s">
        <v>51</v>
      </c>
      <c r="I26" s="237">
        <v>5715</v>
      </c>
      <c r="J26" s="260">
        <v>0.25480000000000003</v>
      </c>
      <c r="K26" s="96"/>
      <c r="L26" s="261"/>
      <c r="M26" s="98">
        <v>10000</v>
      </c>
      <c r="N26" s="35"/>
      <c r="O26" s="37"/>
      <c r="P26" s="37"/>
      <c r="Q26" s="37"/>
      <c r="R26" s="280"/>
      <c r="S26" s="229"/>
      <c r="T26" s="280"/>
    </row>
    <row r="27" spans="1:162" x14ac:dyDescent="0.2">
      <c r="A27" s="243" t="s">
        <v>342</v>
      </c>
      <c r="B27" s="96" t="s">
        <v>101</v>
      </c>
      <c r="C27" s="96" t="s">
        <v>35</v>
      </c>
      <c r="D27" s="36">
        <v>37073</v>
      </c>
      <c r="E27" s="36">
        <v>37256</v>
      </c>
      <c r="F27" s="249" t="s">
        <v>363</v>
      </c>
      <c r="G27" s="249" t="s">
        <v>364</v>
      </c>
      <c r="H27" s="237" t="s">
        <v>345</v>
      </c>
      <c r="I27" s="237">
        <v>7454</v>
      </c>
      <c r="J27" s="260">
        <v>0.26279999999999998</v>
      </c>
      <c r="K27" s="96"/>
      <c r="L27" s="261"/>
      <c r="M27" s="98">
        <v>628</v>
      </c>
      <c r="N27" s="35"/>
      <c r="O27" s="37"/>
      <c r="P27" s="37"/>
      <c r="Q27" s="37"/>
      <c r="R27" s="280"/>
      <c r="S27" s="288" t="s">
        <v>394</v>
      </c>
      <c r="T27" s="280"/>
    </row>
    <row r="28" spans="1:162" x14ac:dyDescent="0.2">
      <c r="A28" s="243" t="s">
        <v>342</v>
      </c>
      <c r="B28" s="96" t="s">
        <v>101</v>
      </c>
      <c r="C28" s="96" t="s">
        <v>35</v>
      </c>
      <c r="D28" s="36">
        <v>36100</v>
      </c>
      <c r="E28" s="36">
        <v>38656</v>
      </c>
      <c r="F28" s="249" t="s">
        <v>363</v>
      </c>
      <c r="G28" s="249" t="s">
        <v>364</v>
      </c>
      <c r="H28" s="237" t="s">
        <v>51</v>
      </c>
      <c r="I28" s="237">
        <v>6557</v>
      </c>
      <c r="J28" s="260">
        <v>0.25480000000000003</v>
      </c>
      <c r="K28" s="96">
        <v>8.0000000000000002E-3</v>
      </c>
      <c r="L28" s="261"/>
      <c r="M28" s="98">
        <v>10000</v>
      </c>
      <c r="N28" s="35"/>
      <c r="O28" s="37"/>
      <c r="P28" s="37"/>
      <c r="Q28" s="37"/>
      <c r="R28" s="280"/>
      <c r="S28" s="229"/>
      <c r="T28" s="280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43" t="s">
        <v>342</v>
      </c>
      <c r="B29" s="96" t="s">
        <v>101</v>
      </c>
      <c r="C29" s="96" t="s">
        <v>35</v>
      </c>
      <c r="D29" s="36">
        <v>37196</v>
      </c>
      <c r="E29" s="36">
        <v>37560</v>
      </c>
      <c r="F29" s="249" t="s">
        <v>363</v>
      </c>
      <c r="G29" s="249" t="s">
        <v>364</v>
      </c>
      <c r="H29" s="237" t="s">
        <v>344</v>
      </c>
      <c r="I29" s="237">
        <v>8076</v>
      </c>
      <c r="J29" s="260">
        <v>0.31940000000000002</v>
      </c>
      <c r="K29" s="96">
        <v>8.0000000000000002E-3</v>
      </c>
      <c r="L29" s="261"/>
      <c r="M29" s="98">
        <v>15000</v>
      </c>
      <c r="O29" s="37"/>
      <c r="P29" s="37"/>
      <c r="Q29" s="37"/>
      <c r="R29" s="280" t="s">
        <v>134</v>
      </c>
      <c r="S29" s="229"/>
      <c r="T29" s="280"/>
    </row>
    <row r="30" spans="1:162" x14ac:dyDescent="0.2">
      <c r="A30" s="242" t="s">
        <v>342</v>
      </c>
      <c r="B30" s="100" t="s">
        <v>101</v>
      </c>
      <c r="C30" s="100" t="s">
        <v>35</v>
      </c>
      <c r="D30" s="44">
        <v>35916</v>
      </c>
      <c r="E30" s="44">
        <v>39752</v>
      </c>
      <c r="F30" s="250" t="s">
        <v>363</v>
      </c>
      <c r="G30" s="250" t="s">
        <v>364</v>
      </c>
      <c r="H30" s="238" t="s">
        <v>344</v>
      </c>
      <c r="I30" s="238" t="s">
        <v>335</v>
      </c>
      <c r="J30" s="262">
        <v>0.31940000000000002</v>
      </c>
      <c r="K30" s="100">
        <v>8.0000000000000002E-3</v>
      </c>
      <c r="L30" s="270"/>
      <c r="M30" s="101">
        <v>52500</v>
      </c>
      <c r="N30" s="43"/>
      <c r="O30" s="53"/>
      <c r="P30" s="53"/>
      <c r="Q30" s="53"/>
      <c r="R30" s="281" t="s">
        <v>134</v>
      </c>
      <c r="S30" s="230" t="s">
        <v>379</v>
      </c>
      <c r="T30" s="281"/>
    </row>
    <row r="31" spans="1:162" x14ac:dyDescent="0.2">
      <c r="A31" s="245"/>
      <c r="B31" s="239"/>
      <c r="C31" s="239"/>
      <c r="D31" s="202"/>
      <c r="E31" s="202"/>
      <c r="F31" s="254"/>
      <c r="G31" s="254"/>
      <c r="H31" s="239"/>
      <c r="I31" s="239"/>
      <c r="J31" s="271"/>
      <c r="K31" s="239"/>
      <c r="L31" s="272"/>
      <c r="M31" s="273"/>
      <c r="N31" s="201"/>
      <c r="O31" s="201"/>
      <c r="P31" s="201"/>
      <c r="Q31" s="201"/>
      <c r="R31" s="284"/>
      <c r="S31" s="285"/>
      <c r="T31" s="285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3"/>
      <c r="BS31" s="203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3"/>
    </row>
    <row r="32" spans="1:162" x14ac:dyDescent="0.2">
      <c r="A32" s="229" t="s">
        <v>342</v>
      </c>
      <c r="B32" s="96" t="s">
        <v>325</v>
      </c>
      <c r="C32" s="96" t="s">
        <v>35</v>
      </c>
      <c r="D32" s="36">
        <v>37257</v>
      </c>
      <c r="E32" s="36">
        <v>40147</v>
      </c>
      <c r="F32" s="255" t="s">
        <v>369</v>
      </c>
      <c r="G32" s="255" t="s">
        <v>370</v>
      </c>
      <c r="H32" s="170"/>
      <c r="I32" s="237">
        <v>41066000</v>
      </c>
      <c r="J32" s="260">
        <v>3.6480000000000001</v>
      </c>
      <c r="K32" s="96">
        <v>4.7000000000000002E-3</v>
      </c>
      <c r="L32" s="274">
        <v>4.7999999999999996E-3</v>
      </c>
      <c r="M32" s="98" t="s">
        <v>393</v>
      </c>
      <c r="N32" s="35"/>
      <c r="O32" s="37"/>
      <c r="P32" s="37"/>
      <c r="Q32" s="37"/>
      <c r="R32" s="280"/>
    </row>
    <row r="33" spans="1:20" x14ac:dyDescent="0.2">
      <c r="A33" s="229" t="s">
        <v>372</v>
      </c>
      <c r="B33" s="96" t="s">
        <v>325</v>
      </c>
      <c r="C33" s="96" t="s">
        <v>395</v>
      </c>
      <c r="D33" s="36">
        <v>37257</v>
      </c>
      <c r="E33" s="36">
        <v>40147</v>
      </c>
      <c r="F33" s="255" t="s">
        <v>369</v>
      </c>
      <c r="G33" s="255" t="s">
        <v>370</v>
      </c>
      <c r="H33" s="170"/>
      <c r="I33" s="237">
        <v>41066000</v>
      </c>
      <c r="J33" s="260">
        <v>3.6480000000000001</v>
      </c>
      <c r="K33" s="96">
        <v>4.7000000000000002E-3</v>
      </c>
      <c r="L33" s="274">
        <v>4.7999999999999996E-3</v>
      </c>
      <c r="M33" s="98">
        <v>10336</v>
      </c>
      <c r="N33" s="35"/>
      <c r="O33" s="37"/>
      <c r="P33" s="37"/>
      <c r="Q33" s="37"/>
      <c r="R33" s="280" t="s">
        <v>371</v>
      </c>
    </row>
    <row r="34" spans="1:20" x14ac:dyDescent="0.2">
      <c r="A34" s="229" t="s">
        <v>372</v>
      </c>
      <c r="B34" s="96" t="s">
        <v>325</v>
      </c>
      <c r="C34" s="96" t="s">
        <v>395</v>
      </c>
      <c r="D34" s="36">
        <v>37561</v>
      </c>
      <c r="E34" s="36">
        <v>40147</v>
      </c>
      <c r="F34" s="255" t="s">
        <v>369</v>
      </c>
      <c r="G34" s="255" t="s">
        <v>370</v>
      </c>
      <c r="H34" s="170"/>
      <c r="I34" s="237">
        <v>41066000</v>
      </c>
      <c r="J34" s="260">
        <v>3.6480000000000001</v>
      </c>
      <c r="K34" s="96">
        <v>4.7000000000000002E-3</v>
      </c>
      <c r="L34" s="274">
        <v>4.7999999999999996E-3</v>
      </c>
      <c r="M34" s="98">
        <v>42377</v>
      </c>
      <c r="N34" s="35"/>
      <c r="O34" s="37"/>
      <c r="P34" s="37"/>
      <c r="Q34" s="37"/>
      <c r="R34" s="280" t="s">
        <v>371</v>
      </c>
    </row>
    <row r="35" spans="1:20" x14ac:dyDescent="0.2">
      <c r="A35" s="246"/>
      <c r="B35" s="240"/>
      <c r="C35" s="240"/>
      <c r="D35" s="174"/>
      <c r="E35" s="174"/>
      <c r="F35" s="256"/>
      <c r="G35" s="256"/>
      <c r="H35" s="240"/>
      <c r="I35" s="240"/>
      <c r="J35" s="275"/>
      <c r="K35" s="240"/>
      <c r="L35" s="276"/>
      <c r="M35" s="277"/>
      <c r="N35" s="112"/>
      <c r="O35" s="112"/>
      <c r="P35" s="112"/>
      <c r="Q35" s="112"/>
      <c r="R35" s="286"/>
    </row>
    <row r="36" spans="1:20" x14ac:dyDescent="0.2">
      <c r="A36" s="246" t="s">
        <v>342</v>
      </c>
      <c r="B36" s="89" t="s">
        <v>102</v>
      </c>
      <c r="C36" s="89" t="s">
        <v>35</v>
      </c>
      <c r="D36" s="59">
        <v>37073</v>
      </c>
      <c r="E36" s="59">
        <v>37741</v>
      </c>
      <c r="F36" s="256"/>
      <c r="G36" s="253" t="s">
        <v>129</v>
      </c>
      <c r="H36" s="240" t="s">
        <v>365</v>
      </c>
      <c r="I36" s="89">
        <v>1866</v>
      </c>
      <c r="J36" s="267">
        <v>23.5228</v>
      </c>
      <c r="K36" s="89"/>
      <c r="L36" s="278"/>
      <c r="M36" s="91">
        <v>32666</v>
      </c>
      <c r="N36" s="58"/>
      <c r="O36" s="64"/>
      <c r="P36" s="64"/>
      <c r="Q36" s="64"/>
      <c r="R36" s="283"/>
      <c r="S36" s="20" t="s">
        <v>379</v>
      </c>
    </row>
    <row r="37" spans="1:20" x14ac:dyDescent="0.2">
      <c r="A37" s="246"/>
      <c r="B37" s="89"/>
      <c r="C37" s="89"/>
      <c r="D37" s="59"/>
      <c r="E37" s="59"/>
      <c r="F37" s="253"/>
      <c r="G37" s="253"/>
      <c r="H37" s="89"/>
      <c r="I37" s="89"/>
      <c r="J37" s="267"/>
      <c r="K37" s="89"/>
      <c r="L37" s="89"/>
      <c r="M37" s="91"/>
      <c r="N37" s="58"/>
      <c r="O37" s="58"/>
      <c r="P37" s="58"/>
      <c r="Q37" s="58"/>
      <c r="R37" s="283"/>
    </row>
    <row r="38" spans="1:20" x14ac:dyDescent="0.2">
      <c r="A38" s="246" t="s">
        <v>86</v>
      </c>
      <c r="B38" s="89" t="s">
        <v>337</v>
      </c>
      <c r="C38" s="89"/>
      <c r="D38" s="179"/>
      <c r="E38" s="179"/>
      <c r="F38" s="257"/>
      <c r="G38" s="257"/>
      <c r="H38" s="240" t="s">
        <v>339</v>
      </c>
      <c r="I38" s="89" t="s">
        <v>340</v>
      </c>
      <c r="J38" s="267">
        <v>0.02</v>
      </c>
      <c r="K38" s="279"/>
      <c r="L38" s="279"/>
      <c r="M38" s="188"/>
      <c r="N38" s="85">
        <v>146727</v>
      </c>
      <c r="O38" s="64"/>
      <c r="P38" s="64"/>
      <c r="Q38" s="64"/>
      <c r="R38" s="283" t="s">
        <v>338</v>
      </c>
    </row>
    <row r="39" spans="1:20" x14ac:dyDescent="0.2">
      <c r="A39" s="246"/>
      <c r="B39" s="89"/>
      <c r="C39" s="89"/>
      <c r="D39" s="59"/>
      <c r="E39" s="59"/>
      <c r="F39" s="253"/>
      <c r="G39" s="253"/>
      <c r="H39" s="89"/>
      <c r="I39" s="89"/>
      <c r="J39" s="267"/>
      <c r="K39" s="89"/>
      <c r="L39" s="89"/>
      <c r="M39" s="91"/>
      <c r="N39" s="58"/>
      <c r="O39" s="58"/>
      <c r="P39" s="58"/>
      <c r="Q39" s="58"/>
      <c r="R39" s="283"/>
    </row>
    <row r="40" spans="1:20" x14ac:dyDescent="0.2">
      <c r="A40" s="246" t="s">
        <v>86</v>
      </c>
      <c r="B40" s="89" t="s">
        <v>341</v>
      </c>
      <c r="C40" s="89"/>
      <c r="D40" s="179"/>
      <c r="E40" s="179"/>
      <c r="F40" s="257"/>
      <c r="G40" s="257"/>
      <c r="H40" s="89" t="s">
        <v>339</v>
      </c>
      <c r="I40" s="89">
        <v>7010</v>
      </c>
      <c r="J40" s="267">
        <v>0.02</v>
      </c>
      <c r="K40" s="279"/>
      <c r="L40" s="279"/>
      <c r="M40" s="188"/>
      <c r="N40" s="85">
        <v>1121702</v>
      </c>
      <c r="O40" s="64"/>
      <c r="P40" s="64"/>
      <c r="Q40" s="64"/>
      <c r="R40" s="283" t="s">
        <v>338</v>
      </c>
    </row>
    <row r="41" spans="1:20" x14ac:dyDescent="0.2">
      <c r="A41" s="247"/>
    </row>
    <row r="42" spans="1:20" x14ac:dyDescent="0.2">
      <c r="A42" s="247"/>
    </row>
    <row r="43" spans="1:20" x14ac:dyDescent="0.2">
      <c r="A43" s="248" t="s">
        <v>390</v>
      </c>
    </row>
    <row r="44" spans="1:20" x14ac:dyDescent="0.2">
      <c r="A44" s="227" t="s">
        <v>43</v>
      </c>
      <c r="B44" s="89" t="s">
        <v>95</v>
      </c>
      <c r="C44" s="89"/>
      <c r="D44" s="59">
        <v>36100</v>
      </c>
      <c r="E44" s="59">
        <v>37925</v>
      </c>
      <c r="F44" s="253" t="s">
        <v>103</v>
      </c>
      <c r="G44" s="253" t="s">
        <v>387</v>
      </c>
      <c r="H44" s="240" t="s">
        <v>361</v>
      </c>
      <c r="I44" s="240" t="s">
        <v>389</v>
      </c>
      <c r="J44" s="267">
        <v>7.7462999999999997</v>
      </c>
      <c r="K44" s="89">
        <v>2.8799999999999999E-2</v>
      </c>
      <c r="L44" s="268">
        <v>3.4700000000000002E-2</v>
      </c>
      <c r="M44" s="91">
        <v>37611</v>
      </c>
      <c r="N44" s="58"/>
      <c r="O44" s="64"/>
      <c r="P44" s="64"/>
      <c r="Q44" s="64"/>
      <c r="R44" s="283" t="s">
        <v>386</v>
      </c>
      <c r="S44" s="240" t="s">
        <v>379</v>
      </c>
      <c r="T44" s="283" t="s">
        <v>396</v>
      </c>
    </row>
    <row r="45" spans="1:20" x14ac:dyDescent="0.2">
      <c r="A45" s="247"/>
    </row>
    <row r="46" spans="1:20" x14ac:dyDescent="0.2">
      <c r="A46" s="247"/>
    </row>
    <row r="47" spans="1:20" x14ac:dyDescent="0.2">
      <c r="A47" s="247"/>
    </row>
    <row r="48" spans="1:20" x14ac:dyDescent="0.2">
      <c r="A48" s="247"/>
    </row>
    <row r="49" spans="1:1" x14ac:dyDescent="0.2">
      <c r="A49" s="247"/>
    </row>
    <row r="50" spans="1:1" x14ac:dyDescent="0.2">
      <c r="A50" s="247"/>
    </row>
    <row r="51" spans="1:1" x14ac:dyDescent="0.2">
      <c r="A51" s="247"/>
    </row>
    <row r="52" spans="1:1" x14ac:dyDescent="0.2">
      <c r="A52" s="247"/>
    </row>
    <row r="53" spans="1:1" x14ac:dyDescent="0.2">
      <c r="A53" s="247"/>
    </row>
    <row r="54" spans="1:1" x14ac:dyDescent="0.2">
      <c r="A54" s="247"/>
    </row>
    <row r="55" spans="1:1" x14ac:dyDescent="0.2">
      <c r="A55" s="247"/>
    </row>
    <row r="56" spans="1:1" x14ac:dyDescent="0.2">
      <c r="A56" s="247"/>
    </row>
    <row r="57" spans="1:1" x14ac:dyDescent="0.2">
      <c r="A57" s="247"/>
    </row>
    <row r="58" spans="1:1" x14ac:dyDescent="0.2">
      <c r="A58" s="247"/>
    </row>
    <row r="59" spans="1:1" x14ac:dyDescent="0.2">
      <c r="A59" s="247"/>
    </row>
    <row r="60" spans="1:1" x14ac:dyDescent="0.2">
      <c r="A60" s="247"/>
    </row>
    <row r="61" spans="1:1" x14ac:dyDescent="0.2">
      <c r="A61" s="247"/>
    </row>
    <row r="62" spans="1:1" x14ac:dyDescent="0.2">
      <c r="A62" s="247"/>
    </row>
    <row r="63" spans="1:1" x14ac:dyDescent="0.2">
      <c r="A63" s="247"/>
    </row>
    <row r="64" spans="1:1" x14ac:dyDescent="0.2">
      <c r="A64" s="247"/>
    </row>
    <row r="65" spans="1:1" x14ac:dyDescent="0.2">
      <c r="A65" s="247"/>
    </row>
    <row r="66" spans="1:1" x14ac:dyDescent="0.2">
      <c r="A66" s="247"/>
    </row>
    <row r="67" spans="1:1" x14ac:dyDescent="0.2">
      <c r="A67" s="247"/>
    </row>
    <row r="68" spans="1:1" x14ac:dyDescent="0.2">
      <c r="A68" s="247"/>
    </row>
    <row r="69" spans="1:1" x14ac:dyDescent="0.2">
      <c r="A69" s="247"/>
    </row>
    <row r="70" spans="1:1" x14ac:dyDescent="0.2">
      <c r="A70" s="247"/>
    </row>
    <row r="71" spans="1:1" x14ac:dyDescent="0.2">
      <c r="A71" s="247"/>
    </row>
    <row r="72" spans="1:1" x14ac:dyDescent="0.2">
      <c r="A72" s="247"/>
    </row>
    <row r="73" spans="1:1" x14ac:dyDescent="0.2">
      <c r="A73" s="247"/>
    </row>
    <row r="74" spans="1:1" x14ac:dyDescent="0.2">
      <c r="A74" s="247"/>
    </row>
    <row r="75" spans="1:1" x14ac:dyDescent="0.2">
      <c r="A75" s="247"/>
    </row>
    <row r="76" spans="1:1" x14ac:dyDescent="0.2">
      <c r="A76" s="247"/>
    </row>
    <row r="77" spans="1:1" x14ac:dyDescent="0.2">
      <c r="A77" s="247"/>
    </row>
    <row r="78" spans="1:1" x14ac:dyDescent="0.2">
      <c r="A78" s="247"/>
    </row>
    <row r="79" spans="1:1" x14ac:dyDescent="0.2">
      <c r="A79" s="247"/>
    </row>
    <row r="80" spans="1:1" x14ac:dyDescent="0.2">
      <c r="A80" s="247"/>
    </row>
  </sheetData>
  <phoneticPr fontId="0" type="noConversion"/>
  <pageMargins left="0.25" right="0.25" top="0.5" bottom="0.5" header="0.5" footer="0.5"/>
  <pageSetup paperSize="5" scale="59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2"/>
  <sheetViews>
    <sheetView showGridLines="0" topLeftCell="A34" zoomScale="80" workbookViewId="0">
      <selection activeCell="H53" sqref="H53"/>
    </sheetView>
  </sheetViews>
  <sheetFormatPr defaultRowHeight="12" x14ac:dyDescent="0.2"/>
  <cols>
    <col min="1" max="1" width="13.7109375" style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0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6" bestFit="1" customWidth="1"/>
    <col min="14" max="14" width="10.140625" style="1" customWidth="1"/>
    <col min="15" max="15" width="13.140625" style="1" customWidth="1"/>
    <col min="16" max="16" width="13" style="1" customWidth="1"/>
    <col min="17" max="17" width="9.140625" style="1"/>
    <col min="18" max="18" width="22.85546875" style="1" customWidth="1"/>
    <col min="19" max="19" width="14.5703125" style="20" customWidth="1"/>
    <col min="20" max="20" width="49.5703125" style="1" customWidth="1"/>
    <col min="21" max="16384" width="9.140625" style="1"/>
  </cols>
  <sheetData>
    <row r="1" spans="1:20" ht="15.75" x14ac:dyDescent="0.25">
      <c r="A1" s="12" t="s">
        <v>189</v>
      </c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397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384</v>
      </c>
      <c r="T3" s="3" t="s">
        <v>367</v>
      </c>
    </row>
    <row r="4" spans="1:20" ht="12.75" x14ac:dyDescent="0.2">
      <c r="A4" s="83"/>
      <c r="B4" s="88" t="s">
        <v>214</v>
      </c>
      <c r="C4" s="58"/>
      <c r="D4" s="59">
        <v>36982</v>
      </c>
      <c r="E4" s="59">
        <v>38777</v>
      </c>
      <c r="F4" s="60" t="s">
        <v>215</v>
      </c>
      <c r="G4" s="60" t="s">
        <v>216</v>
      </c>
      <c r="H4" s="64"/>
      <c r="I4" s="89">
        <v>31468</v>
      </c>
      <c r="J4" s="90">
        <v>6.9400000000000003E-2</v>
      </c>
      <c r="K4" s="112"/>
      <c r="L4" s="64"/>
      <c r="M4" s="91">
        <v>1600</v>
      </c>
      <c r="N4" s="58"/>
      <c r="O4" s="64"/>
      <c r="P4" s="64"/>
      <c r="Q4" s="64"/>
      <c r="R4" s="86"/>
      <c r="S4" s="227"/>
      <c r="T4" s="232"/>
    </row>
    <row r="5" spans="1:20" ht="13.5" thickBot="1" x14ac:dyDescent="0.25">
      <c r="A5" s="218"/>
      <c r="B5" s="219"/>
      <c r="C5" s="218"/>
      <c r="D5" s="220"/>
      <c r="E5" s="220"/>
      <c r="F5" s="221"/>
      <c r="G5" s="222"/>
      <c r="H5" s="223"/>
      <c r="I5" s="224"/>
      <c r="J5" s="225"/>
      <c r="K5" s="218"/>
      <c r="L5" s="218"/>
      <c r="M5" s="224"/>
      <c r="N5" s="218"/>
      <c r="O5" s="218"/>
      <c r="P5" s="218"/>
      <c r="Q5" s="218"/>
      <c r="R5" s="218"/>
      <c r="T5" s="233"/>
    </row>
    <row r="6" spans="1:20" ht="12.75" x14ac:dyDescent="0.2">
      <c r="A6" s="68"/>
      <c r="B6" s="17" t="s">
        <v>199</v>
      </c>
      <c r="C6" s="35"/>
      <c r="D6" s="36">
        <v>36100</v>
      </c>
      <c r="E6" s="36">
        <v>39752</v>
      </c>
      <c r="F6" s="13" t="s">
        <v>218</v>
      </c>
      <c r="G6" s="13" t="s">
        <v>219</v>
      </c>
      <c r="H6" s="37"/>
      <c r="I6" s="96" t="s">
        <v>200</v>
      </c>
      <c r="J6" s="97">
        <v>10.278</v>
      </c>
      <c r="K6" s="35">
        <v>1.2999999999999999E-2</v>
      </c>
      <c r="L6" s="205">
        <v>2.6891999999999999E-2</v>
      </c>
      <c r="M6" s="98">
        <v>5390</v>
      </c>
      <c r="N6" s="35"/>
      <c r="O6" s="37"/>
      <c r="P6" s="37"/>
      <c r="Q6" s="37"/>
      <c r="R6" s="40" t="s">
        <v>217</v>
      </c>
      <c r="S6" s="228" t="s">
        <v>379</v>
      </c>
      <c r="T6" s="234"/>
    </row>
    <row r="7" spans="1:20" ht="12.75" x14ac:dyDescent="0.2">
      <c r="A7" s="68"/>
      <c r="B7" s="17" t="s">
        <v>199</v>
      </c>
      <c r="C7" s="35"/>
      <c r="D7" s="36">
        <v>37196</v>
      </c>
      <c r="E7" s="36">
        <v>39752</v>
      </c>
      <c r="F7" s="13" t="s">
        <v>218</v>
      </c>
      <c r="G7" s="13" t="s">
        <v>219</v>
      </c>
      <c r="H7" s="37"/>
      <c r="I7" s="96" t="s">
        <v>202</v>
      </c>
      <c r="J7" s="108"/>
      <c r="K7" s="14">
        <v>1.2999999999999999E-2</v>
      </c>
      <c r="L7" s="205">
        <v>2.6891999999999999E-2</v>
      </c>
      <c r="M7" s="204">
        <v>15000</v>
      </c>
      <c r="N7" s="35"/>
      <c r="O7" s="37"/>
      <c r="P7" s="37"/>
      <c r="Q7" s="37"/>
      <c r="R7" s="40"/>
      <c r="S7" s="229"/>
      <c r="T7" s="233"/>
    </row>
    <row r="8" spans="1:20" ht="13.5" thickBot="1" x14ac:dyDescent="0.25">
      <c r="A8" s="206"/>
      <c r="B8" s="207" t="s">
        <v>199</v>
      </c>
      <c r="C8" s="208"/>
      <c r="D8" s="209">
        <v>37196</v>
      </c>
      <c r="E8" s="209">
        <v>39752</v>
      </c>
      <c r="F8" s="210" t="s">
        <v>218</v>
      </c>
      <c r="G8" s="210" t="s">
        <v>219</v>
      </c>
      <c r="H8" s="211"/>
      <c r="I8" s="212" t="s">
        <v>201</v>
      </c>
      <c r="J8" s="213"/>
      <c r="K8" s="214">
        <v>1.2999999999999999E-2</v>
      </c>
      <c r="L8" s="215">
        <v>2.6891999999999999E-2</v>
      </c>
      <c r="M8" s="216">
        <v>1000</v>
      </c>
      <c r="N8" s="208"/>
      <c r="O8" s="211"/>
      <c r="P8" s="211"/>
      <c r="Q8" s="211"/>
      <c r="R8" s="217"/>
      <c r="S8" s="230"/>
      <c r="T8" s="235"/>
    </row>
    <row r="9" spans="1:20" ht="12.75" x14ac:dyDescent="0.2">
      <c r="B9" s="17"/>
      <c r="J9" s="15"/>
      <c r="T9" s="233"/>
    </row>
    <row r="10" spans="1:20" ht="12.75" x14ac:dyDescent="0.2">
      <c r="A10" s="199" t="s">
        <v>43</v>
      </c>
      <c r="B10" s="92" t="s">
        <v>220</v>
      </c>
      <c r="C10" s="29" t="s">
        <v>213</v>
      </c>
      <c r="D10" s="28">
        <v>36557</v>
      </c>
      <c r="E10" s="28">
        <v>37287</v>
      </c>
      <c r="F10" s="29" t="s">
        <v>221</v>
      </c>
      <c r="G10" s="29" t="s">
        <v>213</v>
      </c>
      <c r="H10" s="30"/>
      <c r="I10" s="93">
        <v>1000313</v>
      </c>
      <c r="J10" s="94">
        <v>0.23949999999999999</v>
      </c>
      <c r="K10" s="27">
        <v>3.2199999999999999E-2</v>
      </c>
      <c r="L10" s="196">
        <v>1.3100000000000001E-2</v>
      </c>
      <c r="M10" s="95">
        <v>1500</v>
      </c>
      <c r="N10" s="27"/>
      <c r="O10" s="30"/>
      <c r="P10" s="30"/>
      <c r="Q10" s="30"/>
      <c r="R10" s="33" t="s">
        <v>358</v>
      </c>
      <c r="S10" s="228"/>
      <c r="T10" s="234"/>
    </row>
    <row r="11" spans="1:20" ht="12.75" x14ac:dyDescent="0.2">
      <c r="A11" s="197" t="s">
        <v>43</v>
      </c>
      <c r="B11" s="99" t="s">
        <v>220</v>
      </c>
      <c r="C11" s="192" t="s">
        <v>357</v>
      </c>
      <c r="D11" s="194">
        <v>37165</v>
      </c>
      <c r="E11" s="194">
        <v>37315</v>
      </c>
      <c r="F11" s="192" t="s">
        <v>221</v>
      </c>
      <c r="G11" s="192" t="s">
        <v>357</v>
      </c>
      <c r="H11" s="53"/>
      <c r="I11" s="100">
        <v>1000195</v>
      </c>
      <c r="J11" s="195">
        <v>0.17499999999999999</v>
      </c>
      <c r="K11" s="43">
        <v>2.0400000000000001E-2</v>
      </c>
      <c r="L11" s="53"/>
      <c r="M11" s="101">
        <v>23000</v>
      </c>
      <c r="N11" s="43"/>
      <c r="O11" s="53"/>
      <c r="P11" s="53"/>
      <c r="Q11" s="53"/>
      <c r="R11" s="55" t="s">
        <v>358</v>
      </c>
      <c r="S11" s="230"/>
      <c r="T11" s="235"/>
    </row>
    <row r="12" spans="1:20" ht="12.75" x14ac:dyDescent="0.2">
      <c r="B12" s="17"/>
      <c r="J12" s="15"/>
      <c r="T12" s="233"/>
    </row>
    <row r="13" spans="1:20" ht="12.75" x14ac:dyDescent="0.2">
      <c r="A13" s="102"/>
      <c r="B13" s="92" t="s">
        <v>196</v>
      </c>
      <c r="C13" s="27"/>
      <c r="D13" s="28">
        <v>36100</v>
      </c>
      <c r="E13" s="28">
        <v>39752</v>
      </c>
      <c r="F13" s="29" t="s">
        <v>222</v>
      </c>
      <c r="G13" s="29" t="s">
        <v>225</v>
      </c>
      <c r="H13" s="30"/>
      <c r="I13" s="93">
        <v>113413</v>
      </c>
      <c r="J13" s="94">
        <v>2.9565999999999999</v>
      </c>
      <c r="K13" s="27">
        <v>2.5999999999999999E-3</v>
      </c>
      <c r="L13" s="65">
        <v>1.8100000000000002E-2</v>
      </c>
      <c r="M13" s="95">
        <v>15000</v>
      </c>
      <c r="N13" s="27"/>
      <c r="O13" s="30"/>
      <c r="P13" s="30"/>
      <c r="Q13" s="30"/>
      <c r="R13" s="33" t="s">
        <v>217</v>
      </c>
      <c r="S13" s="228" t="s">
        <v>379</v>
      </c>
      <c r="T13" s="234" t="s">
        <v>382</v>
      </c>
    </row>
    <row r="14" spans="1:20" ht="12.75" x14ac:dyDescent="0.2">
      <c r="A14" s="68"/>
      <c r="B14" s="18" t="s">
        <v>196</v>
      </c>
      <c r="C14" s="35"/>
      <c r="D14" s="36">
        <v>36982</v>
      </c>
      <c r="E14" s="36">
        <v>37346</v>
      </c>
      <c r="F14" s="13" t="s">
        <v>223</v>
      </c>
      <c r="G14" s="13" t="s">
        <v>224</v>
      </c>
      <c r="H14" s="37"/>
      <c r="I14" s="96">
        <v>118731</v>
      </c>
      <c r="J14" s="97">
        <v>0.16</v>
      </c>
      <c r="K14" s="35">
        <v>4.0000000000000001E-3</v>
      </c>
      <c r="L14" s="66">
        <v>2.12E-2</v>
      </c>
      <c r="M14" s="98">
        <v>10000</v>
      </c>
      <c r="N14" s="35"/>
      <c r="O14" s="37"/>
      <c r="P14" s="37"/>
      <c r="Q14" s="37"/>
      <c r="R14" s="40"/>
      <c r="S14" s="229" t="s">
        <v>379</v>
      </c>
      <c r="T14" s="233" t="s">
        <v>382</v>
      </c>
    </row>
    <row r="15" spans="1:20" ht="12.75" x14ac:dyDescent="0.2">
      <c r="A15" s="190" t="s">
        <v>86</v>
      </c>
      <c r="B15" s="18" t="s">
        <v>196</v>
      </c>
      <c r="C15" s="35"/>
      <c r="D15" s="106"/>
      <c r="E15" s="106"/>
      <c r="F15" s="69"/>
      <c r="G15" s="69"/>
      <c r="H15" s="37"/>
      <c r="I15" s="96">
        <v>116904</v>
      </c>
      <c r="J15" s="108"/>
      <c r="K15" s="37"/>
      <c r="L15" s="37"/>
      <c r="M15" s="110"/>
      <c r="N15" s="35"/>
      <c r="O15" s="37"/>
      <c r="P15" s="37"/>
      <c r="Q15" s="37"/>
      <c r="R15" s="40"/>
      <c r="S15" s="229"/>
      <c r="T15" s="233" t="s">
        <v>382</v>
      </c>
    </row>
    <row r="16" spans="1:20" ht="12.75" x14ac:dyDescent="0.2">
      <c r="A16" s="190" t="s">
        <v>86</v>
      </c>
      <c r="B16" s="18" t="s">
        <v>196</v>
      </c>
      <c r="C16" s="35"/>
      <c r="D16" s="106"/>
      <c r="E16" s="106"/>
      <c r="F16" s="69"/>
      <c r="G16" s="69"/>
      <c r="H16" s="37"/>
      <c r="I16" s="96">
        <v>116900</v>
      </c>
      <c r="J16" s="108"/>
      <c r="K16" s="37"/>
      <c r="L16" s="37"/>
      <c r="M16" s="110"/>
      <c r="N16" s="35"/>
      <c r="O16" s="37"/>
      <c r="P16" s="37"/>
      <c r="Q16" s="37"/>
      <c r="R16" s="40"/>
      <c r="S16" s="229"/>
      <c r="T16" s="233" t="s">
        <v>382</v>
      </c>
    </row>
    <row r="17" spans="1:20" ht="12.75" x14ac:dyDescent="0.2">
      <c r="A17" s="190" t="s">
        <v>86</v>
      </c>
      <c r="B17" s="18" t="s">
        <v>196</v>
      </c>
      <c r="C17" s="35"/>
      <c r="D17" s="106"/>
      <c r="E17" s="106"/>
      <c r="F17" s="69"/>
      <c r="G17" s="69"/>
      <c r="H17" s="37"/>
      <c r="I17" s="96">
        <v>114786</v>
      </c>
      <c r="J17" s="108"/>
      <c r="K17" s="37"/>
      <c r="L17" s="37"/>
      <c r="M17" s="110"/>
      <c r="N17" s="35"/>
      <c r="O17" s="37"/>
      <c r="P17" s="37"/>
      <c r="Q17" s="37"/>
      <c r="R17" s="40"/>
      <c r="S17" s="229" t="s">
        <v>379</v>
      </c>
      <c r="T17" s="233" t="s">
        <v>382</v>
      </c>
    </row>
    <row r="18" spans="1:20" ht="12" customHeight="1" x14ac:dyDescent="0.2">
      <c r="A18" s="197" t="s">
        <v>86</v>
      </c>
      <c r="B18" s="99" t="s">
        <v>196</v>
      </c>
      <c r="C18" s="43"/>
      <c r="D18" s="107"/>
      <c r="E18" s="107"/>
      <c r="F18" s="73"/>
      <c r="G18" s="73"/>
      <c r="H18" s="53"/>
      <c r="I18" s="100">
        <v>114846</v>
      </c>
      <c r="J18" s="109"/>
      <c r="K18" s="53"/>
      <c r="L18" s="53"/>
      <c r="M18" s="111"/>
      <c r="N18" s="43"/>
      <c r="O18" s="53"/>
      <c r="P18" s="53"/>
      <c r="Q18" s="53"/>
      <c r="R18" s="55"/>
      <c r="S18" s="230" t="s">
        <v>379</v>
      </c>
      <c r="T18" s="235" t="s">
        <v>382</v>
      </c>
    </row>
    <row r="19" spans="1:20" ht="12" customHeight="1" x14ac:dyDescent="0.2">
      <c r="B19" s="17"/>
      <c r="J19" s="15"/>
      <c r="T19" s="233"/>
    </row>
    <row r="20" spans="1:20" ht="12.75" x14ac:dyDescent="0.2">
      <c r="A20" s="102"/>
      <c r="B20" s="113" t="s">
        <v>190</v>
      </c>
      <c r="C20" s="27"/>
      <c r="D20" s="28">
        <v>36192</v>
      </c>
      <c r="E20" s="28">
        <v>39568</v>
      </c>
      <c r="F20" s="29" t="s">
        <v>226</v>
      </c>
      <c r="G20" s="29" t="s">
        <v>228</v>
      </c>
      <c r="H20" s="30"/>
      <c r="I20" s="93" t="s">
        <v>210</v>
      </c>
      <c r="J20" s="114">
        <f>M20/138340</f>
        <v>5.7828538383692354E-2</v>
      </c>
      <c r="K20" s="27">
        <v>1.0200000000000001E-2</v>
      </c>
      <c r="L20" s="196">
        <v>3.4000000000000002E-2</v>
      </c>
      <c r="M20" s="95">
        <v>8000</v>
      </c>
      <c r="N20" s="27"/>
      <c r="O20" s="30"/>
      <c r="P20" s="30"/>
      <c r="Q20" s="30"/>
      <c r="R20" s="33"/>
      <c r="S20" s="228" t="s">
        <v>379</v>
      </c>
      <c r="T20" s="234"/>
    </row>
    <row r="21" spans="1:20" ht="12.75" x14ac:dyDescent="0.2">
      <c r="A21" s="68"/>
      <c r="B21" s="17" t="s">
        <v>190</v>
      </c>
      <c r="C21" s="35"/>
      <c r="D21" s="36">
        <v>36192</v>
      </c>
      <c r="E21" s="36">
        <v>39506</v>
      </c>
      <c r="F21" s="13" t="s">
        <v>226</v>
      </c>
      <c r="G21" s="13" t="s">
        <v>228</v>
      </c>
      <c r="H21" s="37"/>
      <c r="I21" s="96" t="s">
        <v>203</v>
      </c>
      <c r="J21" s="108">
        <f>M21/3397.82</f>
        <v>7.2105055594469392E-2</v>
      </c>
      <c r="K21" s="35">
        <v>1.0200000000000001E-2</v>
      </c>
      <c r="L21" s="191">
        <v>3.4000000000000002E-2</v>
      </c>
      <c r="M21" s="98">
        <v>245</v>
      </c>
      <c r="N21" s="35"/>
      <c r="O21" s="37"/>
      <c r="P21" s="37"/>
      <c r="Q21" s="37"/>
      <c r="R21" s="40"/>
      <c r="S21" s="229"/>
      <c r="T21" s="233" t="s">
        <v>381</v>
      </c>
    </row>
    <row r="22" spans="1:20" ht="12.75" x14ac:dyDescent="0.2">
      <c r="A22" s="68"/>
      <c r="B22" s="17" t="s">
        <v>190</v>
      </c>
      <c r="C22" s="35"/>
      <c r="D22" s="36">
        <v>37196</v>
      </c>
      <c r="E22" s="36">
        <v>37560</v>
      </c>
      <c r="F22" s="13" t="s">
        <v>226</v>
      </c>
      <c r="G22" s="13" t="s">
        <v>227</v>
      </c>
      <c r="H22" s="37"/>
      <c r="I22" s="96" t="s">
        <v>204</v>
      </c>
      <c r="J22" s="108"/>
      <c r="K22" s="35">
        <v>6.8999999999999999E-3</v>
      </c>
      <c r="L22" s="191">
        <v>2.3E-2</v>
      </c>
      <c r="M22" s="98">
        <v>15239</v>
      </c>
      <c r="N22" s="35"/>
      <c r="O22" s="37"/>
      <c r="P22" s="37"/>
      <c r="Q22" s="37"/>
      <c r="R22" s="40" t="s">
        <v>217</v>
      </c>
      <c r="S22" s="229"/>
      <c r="T22" s="233"/>
    </row>
    <row r="23" spans="1:20" ht="12.75" x14ac:dyDescent="0.2">
      <c r="A23" s="68"/>
      <c r="B23" s="17" t="s">
        <v>190</v>
      </c>
      <c r="C23" s="35"/>
      <c r="D23" s="36">
        <v>36192</v>
      </c>
      <c r="E23" s="36">
        <v>38352</v>
      </c>
      <c r="F23" s="13" t="s">
        <v>226</v>
      </c>
      <c r="G23" s="13" t="s">
        <v>227</v>
      </c>
      <c r="H23" s="37"/>
      <c r="I23" s="96" t="s">
        <v>208</v>
      </c>
      <c r="J23" s="108">
        <f>M23/90207</f>
        <v>0.11015774829004402</v>
      </c>
      <c r="K23" s="35">
        <v>6.8999999999999999E-3</v>
      </c>
      <c r="L23" s="191">
        <v>2.3E-2</v>
      </c>
      <c r="M23" s="98">
        <v>9937</v>
      </c>
      <c r="N23" s="35"/>
      <c r="O23" s="37"/>
      <c r="P23" s="37"/>
      <c r="Q23" s="37"/>
      <c r="R23" s="40" t="s">
        <v>217</v>
      </c>
      <c r="S23" s="229" t="s">
        <v>379</v>
      </c>
      <c r="T23" s="233" t="s">
        <v>381</v>
      </c>
    </row>
    <row r="24" spans="1:20" ht="12.75" x14ac:dyDescent="0.2">
      <c r="A24" s="68"/>
      <c r="B24" s="17" t="s">
        <v>190</v>
      </c>
      <c r="C24" s="35"/>
      <c r="D24" s="36">
        <v>37196</v>
      </c>
      <c r="E24" s="36">
        <v>37560</v>
      </c>
      <c r="F24" s="13" t="s">
        <v>226</v>
      </c>
      <c r="G24" s="13" t="s">
        <v>227</v>
      </c>
      <c r="H24" s="37"/>
      <c r="I24" s="96" t="s">
        <v>205</v>
      </c>
      <c r="J24" s="108">
        <f>M24/91687</f>
        <v>0.11015738327134708</v>
      </c>
      <c r="K24" s="35">
        <v>6.8999999999999999E-3</v>
      </c>
      <c r="L24" s="191">
        <v>2.3E-2</v>
      </c>
      <c r="M24" s="98">
        <v>10100</v>
      </c>
      <c r="N24" s="35"/>
      <c r="O24" s="37"/>
      <c r="P24" s="37"/>
      <c r="Q24" s="37"/>
      <c r="R24" s="40" t="s">
        <v>217</v>
      </c>
      <c r="S24" s="229"/>
      <c r="T24" s="233"/>
    </row>
    <row r="25" spans="1:20" ht="12.75" x14ac:dyDescent="0.2">
      <c r="A25" s="68"/>
      <c r="B25" s="17" t="s">
        <v>190</v>
      </c>
      <c r="C25" s="35"/>
      <c r="D25" s="36">
        <v>36192</v>
      </c>
      <c r="E25" s="36">
        <v>37925</v>
      </c>
      <c r="F25" s="13" t="s">
        <v>226</v>
      </c>
      <c r="G25" s="13" t="s">
        <v>227</v>
      </c>
      <c r="H25" s="37"/>
      <c r="I25" s="96" t="s">
        <v>209</v>
      </c>
      <c r="J25" s="108">
        <f>M25/98880</f>
        <v>0.10660396440129449</v>
      </c>
      <c r="K25" s="35">
        <v>6.8999999999999999E-3</v>
      </c>
      <c r="L25" s="191">
        <v>2.3E-2</v>
      </c>
      <c r="M25" s="98">
        <v>10541</v>
      </c>
      <c r="N25" s="35"/>
      <c r="O25" s="37"/>
      <c r="P25" s="37"/>
      <c r="Q25" s="37"/>
      <c r="R25" s="40" t="s">
        <v>217</v>
      </c>
      <c r="S25" s="229" t="s">
        <v>379</v>
      </c>
      <c r="T25" s="233" t="s">
        <v>381</v>
      </c>
    </row>
    <row r="26" spans="1:20" ht="12.75" x14ac:dyDescent="0.2">
      <c r="A26" s="68"/>
      <c r="B26" s="17" t="s">
        <v>190</v>
      </c>
      <c r="C26" s="35"/>
      <c r="D26" s="36">
        <v>36192</v>
      </c>
      <c r="E26" s="36">
        <v>39568</v>
      </c>
      <c r="F26" s="13" t="s">
        <v>227</v>
      </c>
      <c r="G26" s="13" t="s">
        <v>228</v>
      </c>
      <c r="H26" s="37"/>
      <c r="I26" s="96" t="s">
        <v>210</v>
      </c>
      <c r="J26" s="108"/>
      <c r="K26" s="35">
        <v>3.3E-3</v>
      </c>
      <c r="L26" s="191">
        <v>1.0999999999999999E-2</v>
      </c>
      <c r="M26" s="98">
        <v>15239</v>
      </c>
      <c r="N26" s="35"/>
      <c r="O26" s="37"/>
      <c r="P26" s="37"/>
      <c r="Q26" s="37"/>
      <c r="R26" s="40"/>
      <c r="S26" s="229" t="s">
        <v>379</v>
      </c>
      <c r="T26" s="233" t="s">
        <v>381</v>
      </c>
    </row>
    <row r="27" spans="1:20" ht="12.75" x14ac:dyDescent="0.2">
      <c r="A27" s="68"/>
      <c r="B27" s="17" t="s">
        <v>190</v>
      </c>
      <c r="C27" s="35"/>
      <c r="D27" s="36">
        <v>36192</v>
      </c>
      <c r="E27" s="36">
        <v>39903</v>
      </c>
      <c r="F27" s="13" t="s">
        <v>227</v>
      </c>
      <c r="G27" s="13" t="s">
        <v>228</v>
      </c>
      <c r="H27" s="37"/>
      <c r="I27" s="96" t="s">
        <v>212</v>
      </c>
      <c r="J27" s="108">
        <f>M27/195068</f>
        <v>0.2306887854491767</v>
      </c>
      <c r="K27" s="35">
        <v>3.3E-3</v>
      </c>
      <c r="L27" s="191">
        <v>1.0999999999999999E-2</v>
      </c>
      <c r="M27" s="98">
        <v>45000</v>
      </c>
      <c r="N27" s="35"/>
      <c r="O27" s="37"/>
      <c r="P27" s="37"/>
      <c r="Q27" s="37"/>
      <c r="R27" s="40"/>
      <c r="S27" s="229" t="s">
        <v>379</v>
      </c>
      <c r="T27" s="233" t="s">
        <v>381</v>
      </c>
    </row>
    <row r="28" spans="1:20" ht="12.75" x14ac:dyDescent="0.2">
      <c r="A28" s="68"/>
      <c r="B28" s="17" t="s">
        <v>190</v>
      </c>
      <c r="C28" s="35"/>
      <c r="D28" s="36">
        <v>33046</v>
      </c>
      <c r="E28" s="36">
        <v>39386</v>
      </c>
      <c r="F28" s="13" t="s">
        <v>227</v>
      </c>
      <c r="G28" s="13" t="s">
        <v>222</v>
      </c>
      <c r="H28" s="37"/>
      <c r="I28" s="96" t="s">
        <v>207</v>
      </c>
      <c r="J28" s="108">
        <v>0.61719999999999997</v>
      </c>
      <c r="K28" s="35">
        <v>1.1999999999999999E-3</v>
      </c>
      <c r="L28" s="191">
        <v>0.04</v>
      </c>
      <c r="M28" s="98">
        <v>14651</v>
      </c>
      <c r="N28" s="35"/>
      <c r="O28" s="37"/>
      <c r="P28" s="37"/>
      <c r="Q28" s="37"/>
      <c r="R28" s="40" t="s">
        <v>217</v>
      </c>
      <c r="S28" s="229" t="s">
        <v>379</v>
      </c>
      <c r="T28" s="233" t="s">
        <v>381</v>
      </c>
    </row>
    <row r="29" spans="1:20" ht="12.75" x14ac:dyDescent="0.2">
      <c r="A29" s="68"/>
      <c r="B29" s="17" t="s">
        <v>190</v>
      </c>
      <c r="C29" s="35"/>
      <c r="D29" s="36">
        <v>37196</v>
      </c>
      <c r="E29" s="36">
        <v>37560</v>
      </c>
      <c r="F29" s="13" t="s">
        <v>227</v>
      </c>
      <c r="G29" s="13" t="s">
        <v>222</v>
      </c>
      <c r="H29" s="37"/>
      <c r="I29" s="96" t="s">
        <v>211</v>
      </c>
      <c r="J29" s="108"/>
      <c r="K29" s="35">
        <v>1.1999999999999999E-3</v>
      </c>
      <c r="L29" s="191">
        <v>0.04</v>
      </c>
      <c r="M29" s="98">
        <v>15600</v>
      </c>
      <c r="N29" s="35"/>
      <c r="O29" s="37"/>
      <c r="P29" s="37"/>
      <c r="Q29" s="37"/>
      <c r="R29" s="40"/>
      <c r="S29" s="229"/>
      <c r="T29" s="233" t="s">
        <v>381</v>
      </c>
    </row>
    <row r="30" spans="1:20" ht="12.75" x14ac:dyDescent="0.2">
      <c r="A30" s="103"/>
      <c r="B30" s="99" t="s">
        <v>190</v>
      </c>
      <c r="C30" s="43"/>
      <c r="D30" s="44">
        <v>37561</v>
      </c>
      <c r="E30" s="44">
        <v>37925</v>
      </c>
      <c r="F30" s="45" t="s">
        <v>227</v>
      </c>
      <c r="G30" s="45" t="s">
        <v>222</v>
      </c>
      <c r="H30" s="53"/>
      <c r="I30" s="100" t="s">
        <v>244</v>
      </c>
      <c r="J30" s="109"/>
      <c r="K30" s="43">
        <v>1.1999999999999999E-3</v>
      </c>
      <c r="L30" s="198">
        <v>0.04</v>
      </c>
      <c r="M30" s="101">
        <v>27600</v>
      </c>
      <c r="N30" s="43"/>
      <c r="O30" s="53"/>
      <c r="P30" s="53"/>
      <c r="Q30" s="53"/>
      <c r="R30" s="55"/>
      <c r="S30" s="230"/>
      <c r="T30" s="235" t="s">
        <v>381</v>
      </c>
    </row>
    <row r="31" spans="1:20" x14ac:dyDescent="0.2">
      <c r="T31" s="233"/>
    </row>
    <row r="32" spans="1:20" ht="12.75" x14ac:dyDescent="0.2">
      <c r="A32" s="102"/>
      <c r="B32" s="182" t="s">
        <v>229</v>
      </c>
      <c r="C32" s="27"/>
      <c r="D32" s="28">
        <v>37196</v>
      </c>
      <c r="E32" s="28">
        <v>37560</v>
      </c>
      <c r="F32" s="29" t="s">
        <v>226</v>
      </c>
      <c r="G32" s="29" t="s">
        <v>227</v>
      </c>
      <c r="H32" s="30"/>
      <c r="I32" s="93" t="s">
        <v>245</v>
      </c>
      <c r="J32" s="114"/>
      <c r="K32" s="30"/>
      <c r="L32" s="30"/>
      <c r="M32" s="95">
        <v>10000</v>
      </c>
      <c r="N32" s="189"/>
      <c r="O32" s="30"/>
      <c r="P32" s="30"/>
      <c r="Q32" s="30"/>
      <c r="R32" s="33"/>
      <c r="S32" s="228"/>
      <c r="T32" s="234"/>
    </row>
    <row r="33" spans="1:20" ht="12.75" x14ac:dyDescent="0.2">
      <c r="A33" s="103"/>
      <c r="B33" s="183"/>
      <c r="C33" s="43"/>
      <c r="D33" s="44">
        <v>37196</v>
      </c>
      <c r="E33" s="44">
        <v>37560</v>
      </c>
      <c r="F33" s="45" t="s">
        <v>227</v>
      </c>
      <c r="G33" s="45" t="s">
        <v>222</v>
      </c>
      <c r="H33" s="53"/>
      <c r="I33" s="100" t="s">
        <v>246</v>
      </c>
      <c r="J33" s="109"/>
      <c r="K33" s="53"/>
      <c r="L33" s="53"/>
      <c r="M33" s="111"/>
      <c r="N33" s="74"/>
      <c r="O33" s="53"/>
      <c r="P33" s="53"/>
      <c r="Q33" s="53"/>
      <c r="R33" s="55"/>
      <c r="S33" s="230"/>
      <c r="T33" s="235"/>
    </row>
    <row r="34" spans="1:20" ht="12.75" x14ac:dyDescent="0.2">
      <c r="A34" s="57"/>
      <c r="B34" s="187"/>
      <c r="C34" s="58"/>
      <c r="D34" s="59"/>
      <c r="E34" s="59"/>
      <c r="F34" s="60"/>
      <c r="G34" s="60"/>
      <c r="H34" s="58"/>
      <c r="I34" s="89"/>
      <c r="J34" s="90"/>
      <c r="K34" s="58"/>
      <c r="L34" s="58"/>
      <c r="M34" s="91"/>
      <c r="N34" s="112"/>
      <c r="O34" s="58"/>
      <c r="P34" s="58"/>
      <c r="Q34" s="58"/>
      <c r="R34" s="86"/>
      <c r="T34" s="233"/>
    </row>
    <row r="35" spans="1:20" ht="12.75" x14ac:dyDescent="0.2">
      <c r="A35" s="83"/>
      <c r="B35" s="88" t="s">
        <v>230</v>
      </c>
      <c r="C35" s="58"/>
      <c r="D35" s="59">
        <v>36892</v>
      </c>
      <c r="E35" s="59">
        <v>37346</v>
      </c>
      <c r="F35" s="60" t="s">
        <v>231</v>
      </c>
      <c r="G35" s="60" t="s">
        <v>232</v>
      </c>
      <c r="H35" s="64"/>
      <c r="I35" s="89">
        <v>108452</v>
      </c>
      <c r="J35" s="90">
        <v>7.2499999999999995E-2</v>
      </c>
      <c r="K35" s="64"/>
      <c r="L35" s="64"/>
      <c r="M35" s="188"/>
      <c r="N35" s="112"/>
      <c r="O35" s="64"/>
      <c r="P35" s="64"/>
      <c r="Q35" s="64"/>
      <c r="R35" s="86"/>
      <c r="S35" s="227" t="s">
        <v>379</v>
      </c>
      <c r="T35" s="232" t="s">
        <v>388</v>
      </c>
    </row>
    <row r="36" spans="1:20" ht="12.75" x14ac:dyDescent="0.2">
      <c r="A36" s="57"/>
      <c r="B36" s="187"/>
      <c r="C36" s="58"/>
      <c r="D36" s="59"/>
      <c r="E36" s="59"/>
      <c r="F36" s="60"/>
      <c r="G36" s="60"/>
      <c r="H36" s="58"/>
      <c r="I36" s="89"/>
      <c r="J36" s="90"/>
      <c r="K36" s="58"/>
      <c r="L36" s="58"/>
      <c r="M36" s="91"/>
      <c r="N36" s="58"/>
      <c r="O36" s="58"/>
      <c r="P36" s="58"/>
      <c r="Q36" s="58"/>
      <c r="R36" s="86"/>
      <c r="T36" s="233"/>
    </row>
    <row r="37" spans="1:20" ht="12.75" x14ac:dyDescent="0.2">
      <c r="A37" s="102"/>
      <c r="B37" s="92" t="s">
        <v>197</v>
      </c>
      <c r="C37" s="27"/>
      <c r="D37" s="290" t="s">
        <v>233</v>
      </c>
      <c r="E37" s="290"/>
      <c r="F37" s="29" t="s">
        <v>234</v>
      </c>
      <c r="G37" s="29" t="s">
        <v>235</v>
      </c>
      <c r="H37" s="30"/>
      <c r="I37" s="93">
        <v>13629</v>
      </c>
      <c r="J37" s="94">
        <v>1.0643</v>
      </c>
      <c r="K37" s="30"/>
      <c r="L37" s="30"/>
      <c r="M37" s="95" t="s">
        <v>238</v>
      </c>
      <c r="N37" s="27"/>
      <c r="O37" s="30"/>
      <c r="P37" s="30"/>
      <c r="Q37" s="30"/>
      <c r="R37" s="33" t="s">
        <v>217</v>
      </c>
      <c r="S37" s="228"/>
      <c r="T37" s="234"/>
    </row>
    <row r="38" spans="1:20" ht="12.75" x14ac:dyDescent="0.2">
      <c r="A38" s="68"/>
      <c r="B38" s="17" t="s">
        <v>197</v>
      </c>
      <c r="C38" s="35"/>
      <c r="D38" s="106"/>
      <c r="E38" s="36">
        <v>39752</v>
      </c>
      <c r="F38" s="13" t="s">
        <v>234</v>
      </c>
      <c r="G38" s="13" t="s">
        <v>236</v>
      </c>
      <c r="H38" s="37"/>
      <c r="I38" s="96">
        <v>13632</v>
      </c>
      <c r="J38" s="97">
        <v>0.38840000000000002</v>
      </c>
      <c r="K38" s="37"/>
      <c r="L38" s="37"/>
      <c r="M38" s="98" t="s">
        <v>237</v>
      </c>
      <c r="N38" s="35"/>
      <c r="O38" s="37"/>
      <c r="P38" s="37"/>
      <c r="Q38" s="37"/>
      <c r="R38" s="40" t="s">
        <v>217</v>
      </c>
      <c r="S38" s="229"/>
      <c r="T38" s="233"/>
    </row>
    <row r="39" spans="1:20" ht="12.75" x14ac:dyDescent="0.2">
      <c r="A39" s="68"/>
      <c r="B39" s="17" t="s">
        <v>197</v>
      </c>
      <c r="C39" s="35"/>
      <c r="D39" s="106"/>
      <c r="E39" s="36">
        <v>39386</v>
      </c>
      <c r="F39" s="13" t="s">
        <v>234</v>
      </c>
      <c r="G39" s="13" t="s">
        <v>239</v>
      </c>
      <c r="H39" s="37"/>
      <c r="I39" s="96">
        <v>13641</v>
      </c>
      <c r="J39" s="97">
        <v>1.0999000000000001</v>
      </c>
      <c r="K39" s="37"/>
      <c r="L39" s="37"/>
      <c r="M39" s="98" t="s">
        <v>240</v>
      </c>
      <c r="N39" s="35"/>
      <c r="O39" s="37"/>
      <c r="P39" s="37"/>
      <c r="Q39" s="37"/>
      <c r="R39" s="40" t="s">
        <v>217</v>
      </c>
      <c r="S39" s="229"/>
      <c r="T39" s="233"/>
    </row>
    <row r="40" spans="1:20" ht="12.75" x14ac:dyDescent="0.2">
      <c r="A40" s="68"/>
      <c r="B40" s="17" t="s">
        <v>197</v>
      </c>
      <c r="C40" s="35"/>
      <c r="D40" s="106"/>
      <c r="E40" s="36">
        <v>39752</v>
      </c>
      <c r="F40" s="13" t="s">
        <v>234</v>
      </c>
      <c r="G40" s="13" t="s">
        <v>241</v>
      </c>
      <c r="H40" s="37"/>
      <c r="I40" s="96">
        <v>13644</v>
      </c>
      <c r="J40" s="97">
        <v>1.0758000000000001</v>
      </c>
      <c r="K40" s="37"/>
      <c r="L40" s="37"/>
      <c r="M40" s="98" t="s">
        <v>242</v>
      </c>
      <c r="N40" s="35"/>
      <c r="O40" s="37"/>
      <c r="P40" s="37"/>
      <c r="Q40" s="37"/>
      <c r="R40" s="40" t="s">
        <v>217</v>
      </c>
      <c r="S40" s="229"/>
      <c r="T40" s="233"/>
    </row>
    <row r="41" spans="1:20" ht="12.75" x14ac:dyDescent="0.2">
      <c r="A41" s="103"/>
      <c r="B41" s="185" t="s">
        <v>197</v>
      </c>
      <c r="C41" s="43"/>
      <c r="D41" s="107"/>
      <c r="E41" s="107"/>
      <c r="F41" s="73"/>
      <c r="G41" s="73"/>
      <c r="H41" s="53"/>
      <c r="I41" s="100">
        <v>2293</v>
      </c>
      <c r="J41" s="184"/>
      <c r="K41" s="53"/>
      <c r="L41" s="53"/>
      <c r="M41" s="111"/>
      <c r="N41" s="43"/>
      <c r="O41" s="53"/>
      <c r="P41" s="53"/>
      <c r="Q41" s="53"/>
      <c r="R41" s="55"/>
      <c r="S41" s="230"/>
      <c r="T41" s="235"/>
    </row>
    <row r="42" spans="1:20" ht="12.75" x14ac:dyDescent="0.2">
      <c r="A42" s="57"/>
      <c r="B42" s="186"/>
      <c r="C42" s="58"/>
      <c r="D42" s="59"/>
      <c r="E42" s="59"/>
      <c r="F42" s="60"/>
      <c r="G42" s="60"/>
      <c r="H42" s="58"/>
      <c r="I42" s="89"/>
      <c r="J42" s="90"/>
      <c r="K42" s="58"/>
      <c r="L42" s="58"/>
      <c r="M42" s="91"/>
      <c r="N42" s="58"/>
      <c r="O42" s="58"/>
      <c r="P42" s="58"/>
      <c r="Q42" s="58"/>
      <c r="R42" s="86"/>
      <c r="S42" s="228"/>
      <c r="T42" s="234"/>
    </row>
    <row r="43" spans="1:20" ht="12.75" x14ac:dyDescent="0.2">
      <c r="A43" s="83"/>
      <c r="B43" s="88" t="s">
        <v>247</v>
      </c>
      <c r="C43" s="58"/>
      <c r="D43" s="179"/>
      <c r="E43" s="179"/>
      <c r="F43" s="87"/>
      <c r="G43" s="87"/>
      <c r="H43" s="64"/>
      <c r="I43" s="89" t="s">
        <v>198</v>
      </c>
      <c r="J43" s="90"/>
      <c r="K43" s="64"/>
      <c r="L43" s="64"/>
      <c r="M43" s="188"/>
      <c r="N43" s="58"/>
      <c r="O43" s="64"/>
      <c r="P43" s="64"/>
      <c r="Q43" s="64"/>
      <c r="R43" s="86"/>
      <c r="S43" s="227"/>
      <c r="T43" s="232"/>
    </row>
    <row r="44" spans="1:20" ht="12.75" x14ac:dyDescent="0.2">
      <c r="A44" s="57"/>
      <c r="B44" s="88"/>
      <c r="C44" s="58"/>
      <c r="D44" s="59"/>
      <c r="E44" s="59"/>
      <c r="F44" s="60"/>
      <c r="G44" s="60"/>
      <c r="H44" s="58"/>
      <c r="I44" s="89"/>
      <c r="J44" s="90"/>
      <c r="K44" s="58"/>
      <c r="L44" s="58"/>
      <c r="M44" s="91"/>
      <c r="N44" s="58"/>
      <c r="O44" s="58"/>
      <c r="P44" s="58"/>
      <c r="Q44" s="58"/>
      <c r="R44" s="86"/>
      <c r="S44" s="227"/>
      <c r="T44" s="232"/>
    </row>
    <row r="45" spans="1:20" ht="12.75" x14ac:dyDescent="0.2">
      <c r="A45" s="103"/>
      <c r="B45" s="99" t="s">
        <v>248</v>
      </c>
      <c r="C45" s="43"/>
      <c r="D45" s="107"/>
      <c r="E45" s="107"/>
      <c r="F45" s="73"/>
      <c r="G45" s="73"/>
      <c r="H45" s="53"/>
      <c r="I45" s="100">
        <v>80086</v>
      </c>
      <c r="J45" s="184"/>
      <c r="K45" s="53"/>
      <c r="L45" s="53"/>
      <c r="M45" s="111"/>
      <c r="N45" s="43"/>
      <c r="O45" s="53"/>
      <c r="P45" s="53"/>
      <c r="Q45" s="53"/>
      <c r="R45" s="55"/>
      <c r="S45" s="230"/>
      <c r="T45" s="233" t="s">
        <v>380</v>
      </c>
    </row>
    <row r="46" spans="1:20" ht="12.75" x14ac:dyDescent="0.2">
      <c r="B46" s="19"/>
      <c r="J46" s="15"/>
      <c r="T46" s="27"/>
    </row>
    <row r="47" spans="1:20" ht="12.75" x14ac:dyDescent="0.2">
      <c r="B47" s="19"/>
      <c r="J47" s="15"/>
      <c r="T47" s="35"/>
    </row>
    <row r="48" spans="1:20" ht="12.75" x14ac:dyDescent="0.2">
      <c r="A48" s="226" t="s">
        <v>383</v>
      </c>
      <c r="B48" s="19"/>
      <c r="J48" s="15"/>
      <c r="T48" s="35"/>
    </row>
    <row r="49" spans="1:20" ht="12.75" x14ac:dyDescent="0.2">
      <c r="A49" s="226"/>
      <c r="B49" s="19"/>
      <c r="J49" s="15"/>
      <c r="T49" s="43"/>
    </row>
    <row r="50" spans="1:20" ht="24" x14ac:dyDescent="0.2">
      <c r="A50" s="3" t="s">
        <v>359</v>
      </c>
      <c r="B50" s="3" t="s">
        <v>12</v>
      </c>
      <c r="C50" s="3" t="s">
        <v>15</v>
      </c>
      <c r="D50" s="4" t="s">
        <v>13</v>
      </c>
      <c r="E50" s="4" t="s">
        <v>14</v>
      </c>
      <c r="F50" s="10" t="s">
        <v>1</v>
      </c>
      <c r="G50" s="10" t="s">
        <v>2</v>
      </c>
      <c r="H50" s="3" t="s">
        <v>397</v>
      </c>
      <c r="I50" s="3" t="s">
        <v>243</v>
      </c>
      <c r="J50" s="9" t="s">
        <v>3</v>
      </c>
      <c r="K50" s="3" t="s">
        <v>4</v>
      </c>
      <c r="L50" s="3" t="s">
        <v>5</v>
      </c>
      <c r="M50" s="7" t="s">
        <v>6</v>
      </c>
      <c r="N50" s="3" t="s">
        <v>11</v>
      </c>
      <c r="O50" s="3" t="s">
        <v>7</v>
      </c>
      <c r="P50" s="3" t="s">
        <v>8</v>
      </c>
      <c r="Q50" s="3" t="s">
        <v>9</v>
      </c>
      <c r="R50" s="3" t="s">
        <v>10</v>
      </c>
      <c r="S50" s="231" t="s">
        <v>384</v>
      </c>
      <c r="T50" s="236" t="s">
        <v>367</v>
      </c>
    </row>
    <row r="51" spans="1:20" ht="12.75" x14ac:dyDescent="0.2">
      <c r="A51" s="102"/>
      <c r="B51" s="115"/>
      <c r="C51" s="27"/>
      <c r="D51" s="116"/>
      <c r="E51" s="116"/>
      <c r="F51" s="70"/>
      <c r="G51" s="70"/>
      <c r="H51" s="30"/>
      <c r="I51" s="93" t="s">
        <v>191</v>
      </c>
      <c r="J51" s="114"/>
      <c r="K51" s="30"/>
      <c r="L51" s="30"/>
      <c r="M51" s="117"/>
      <c r="N51" s="27"/>
      <c r="O51" s="30"/>
      <c r="P51" s="30"/>
      <c r="Q51" s="30"/>
      <c r="R51" s="33"/>
      <c r="S51" s="228"/>
      <c r="T51" s="33"/>
    </row>
    <row r="52" spans="1:20" ht="12.75" x14ac:dyDescent="0.2">
      <c r="A52" s="68"/>
      <c r="B52" s="104"/>
      <c r="C52" s="35"/>
      <c r="D52" s="106"/>
      <c r="E52" s="106"/>
      <c r="F52" s="69"/>
      <c r="G52" s="69"/>
      <c r="H52" s="37"/>
      <c r="I52" s="96" t="s">
        <v>192</v>
      </c>
      <c r="J52" s="108"/>
      <c r="K52" s="37"/>
      <c r="L52" s="37"/>
      <c r="M52" s="110"/>
      <c r="N52" s="35"/>
      <c r="O52" s="37"/>
      <c r="P52" s="37"/>
      <c r="Q52" s="37"/>
      <c r="R52" s="40"/>
      <c r="S52" s="229"/>
      <c r="T52" s="40"/>
    </row>
    <row r="53" spans="1:20" ht="12.75" x14ac:dyDescent="0.2">
      <c r="A53" s="68"/>
      <c r="B53" s="104"/>
      <c r="C53" s="35"/>
      <c r="D53" s="106"/>
      <c r="E53" s="106"/>
      <c r="F53" s="69"/>
      <c r="G53" s="69"/>
      <c r="H53" s="37"/>
      <c r="I53" s="96" t="s">
        <v>193</v>
      </c>
      <c r="J53" s="108"/>
      <c r="K53" s="37"/>
      <c r="L53" s="37"/>
      <c r="M53" s="110"/>
      <c r="N53" s="35"/>
      <c r="O53" s="37"/>
      <c r="P53" s="37"/>
      <c r="Q53" s="37"/>
      <c r="R53" s="40"/>
      <c r="S53" s="229"/>
      <c r="T53" s="40"/>
    </row>
    <row r="54" spans="1:20" ht="12.75" x14ac:dyDescent="0.2">
      <c r="A54" s="68"/>
      <c r="B54" s="104"/>
      <c r="C54" s="35"/>
      <c r="D54" s="106"/>
      <c r="E54" s="106"/>
      <c r="F54" s="69"/>
      <c r="G54" s="69"/>
      <c r="H54" s="37"/>
      <c r="I54" s="96" t="s">
        <v>194</v>
      </c>
      <c r="J54" s="108"/>
      <c r="K54" s="37"/>
      <c r="L54" s="37"/>
      <c r="M54" s="110"/>
      <c r="N54" s="35"/>
      <c r="O54" s="37"/>
      <c r="P54" s="37"/>
      <c r="Q54" s="37"/>
      <c r="R54" s="40"/>
      <c r="S54" s="229"/>
      <c r="T54" s="40"/>
    </row>
    <row r="55" spans="1:20" ht="12.75" x14ac:dyDescent="0.2">
      <c r="A55" s="68"/>
      <c r="B55" s="104"/>
      <c r="C55" s="35"/>
      <c r="D55" s="106"/>
      <c r="E55" s="106"/>
      <c r="F55" s="69"/>
      <c r="G55" s="69"/>
      <c r="H55" s="37"/>
      <c r="I55" s="96" t="s">
        <v>195</v>
      </c>
      <c r="J55" s="108"/>
      <c r="K55" s="37"/>
      <c r="L55" s="37"/>
      <c r="M55" s="110"/>
      <c r="N55" s="35"/>
      <c r="O55" s="37"/>
      <c r="P55" s="37"/>
      <c r="Q55" s="37"/>
      <c r="R55" s="40"/>
      <c r="S55" s="229"/>
      <c r="T55" s="40"/>
    </row>
    <row r="56" spans="1:20" ht="12.75" x14ac:dyDescent="0.2">
      <c r="A56" s="103"/>
      <c r="B56" s="105"/>
      <c r="C56" s="43"/>
      <c r="D56" s="107"/>
      <c r="E56" s="107"/>
      <c r="F56" s="73"/>
      <c r="G56" s="73"/>
      <c r="H56" s="53"/>
      <c r="I56" s="100" t="s">
        <v>206</v>
      </c>
      <c r="J56" s="109"/>
      <c r="K56" s="53"/>
      <c r="L56" s="53"/>
      <c r="M56" s="111"/>
      <c r="N56" s="43"/>
      <c r="O56" s="53"/>
      <c r="P56" s="53"/>
      <c r="Q56" s="53"/>
      <c r="R56" s="55"/>
      <c r="S56" s="230"/>
      <c r="T56" s="55"/>
    </row>
    <row r="57" spans="1:20" ht="12.75" x14ac:dyDescent="0.2">
      <c r="A57" s="57"/>
      <c r="B57" s="88"/>
      <c r="C57" s="58"/>
      <c r="D57" s="59"/>
      <c r="E57" s="59"/>
      <c r="F57" s="60"/>
      <c r="G57" s="60"/>
      <c r="H57" s="58"/>
      <c r="I57" s="89"/>
      <c r="J57" s="90"/>
      <c r="K57" s="58"/>
      <c r="L57" s="58"/>
      <c r="M57" s="91"/>
      <c r="N57" s="58"/>
      <c r="O57" s="58"/>
      <c r="P57" s="58"/>
      <c r="Q57" s="58"/>
      <c r="R57" s="86"/>
      <c r="S57" s="227"/>
      <c r="T57" s="86"/>
    </row>
    <row r="58" spans="1:20" x14ac:dyDescent="0.2">
      <c r="B58" s="14"/>
      <c r="J58" s="15"/>
    </row>
    <row r="59" spans="1:20" x14ac:dyDescent="0.2">
      <c r="B59" s="14"/>
      <c r="J59" s="15"/>
    </row>
    <row r="60" spans="1:20" x14ac:dyDescent="0.2">
      <c r="B60" s="14"/>
      <c r="J60" s="15"/>
    </row>
    <row r="61" spans="1:20" x14ac:dyDescent="0.2">
      <c r="B61" s="14"/>
      <c r="J61" s="15"/>
    </row>
    <row r="62" spans="1:20" x14ac:dyDescent="0.2">
      <c r="B62" s="14"/>
      <c r="J62" s="15"/>
    </row>
    <row r="63" spans="1:20" x14ac:dyDescent="0.2">
      <c r="B63" s="14"/>
      <c r="J63" s="15"/>
    </row>
    <row r="64" spans="1:20" x14ac:dyDescent="0.2">
      <c r="B64" s="14"/>
      <c r="J64" s="15"/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B74" s="14"/>
      <c r="J74" s="15"/>
    </row>
    <row r="75" spans="2:10" x14ac:dyDescent="0.2">
      <c r="B75" s="14"/>
      <c r="J75" s="15"/>
    </row>
    <row r="76" spans="2:10" x14ac:dyDescent="0.2">
      <c r="B76" s="14"/>
      <c r="J76" s="15"/>
    </row>
    <row r="77" spans="2:10" x14ac:dyDescent="0.2">
      <c r="B77" s="14"/>
      <c r="J77" s="15"/>
    </row>
    <row r="78" spans="2:10" x14ac:dyDescent="0.2">
      <c r="B78" s="14"/>
      <c r="J78" s="15"/>
    </row>
    <row r="79" spans="2:10" x14ac:dyDescent="0.2">
      <c r="B79" s="14"/>
      <c r="J79" s="15"/>
    </row>
    <row r="80" spans="2:10" x14ac:dyDescent="0.2">
      <c r="B80" s="14"/>
      <c r="J80" s="15"/>
    </row>
    <row r="81" spans="2:10" x14ac:dyDescent="0.2">
      <c r="B81" s="14"/>
      <c r="J81" s="15"/>
    </row>
    <row r="82" spans="2:10" x14ac:dyDescent="0.2">
      <c r="J82" s="15"/>
    </row>
  </sheetData>
  <mergeCells count="1">
    <mergeCell ref="D37:E37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2.75" x14ac:dyDescent="0.2"/>
  <cols>
    <col min="1" max="1" width="11.28515625" customWidth="1"/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  <col min="20" max="20" width="11.7109375" customWidth="1"/>
  </cols>
  <sheetData>
    <row r="1" spans="1:20" s="1" customFormat="1" ht="15.75" x14ac:dyDescent="0.25">
      <c r="A1" s="12" t="s">
        <v>249</v>
      </c>
      <c r="D1" s="5"/>
      <c r="E1" s="5"/>
      <c r="F1" s="11"/>
      <c r="G1" s="11"/>
      <c r="J1" s="6"/>
      <c r="M1" s="8"/>
    </row>
    <row r="2" spans="1:20" s="1" customFormat="1" ht="12" x14ac:dyDescent="0.2">
      <c r="D2" s="5"/>
      <c r="E2" s="5"/>
      <c r="F2" s="11"/>
      <c r="G2" s="11"/>
      <c r="J2" s="6"/>
      <c r="M2" s="8"/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s="1" customFormat="1" ht="12" x14ac:dyDescent="0.2">
      <c r="A4" s="102"/>
      <c r="B4" s="118" t="s">
        <v>269</v>
      </c>
      <c r="C4" s="27"/>
      <c r="D4" s="140"/>
      <c r="E4" s="119">
        <v>55153</v>
      </c>
      <c r="F4" s="80"/>
      <c r="G4" s="80"/>
      <c r="H4" s="118" t="s">
        <v>302</v>
      </c>
      <c r="I4" s="30"/>
      <c r="J4" s="131"/>
      <c r="K4" s="131"/>
      <c r="L4" s="132"/>
      <c r="M4" s="137"/>
      <c r="N4" s="27"/>
      <c r="O4" s="30"/>
      <c r="P4" s="30"/>
      <c r="Q4" s="30"/>
      <c r="R4" s="33"/>
    </row>
    <row r="5" spans="1:20" s="1" customFormat="1" ht="12" x14ac:dyDescent="0.2">
      <c r="A5" s="68"/>
      <c r="B5" s="21" t="s">
        <v>269</v>
      </c>
      <c r="C5" s="35"/>
      <c r="D5" s="142"/>
      <c r="E5" s="23">
        <v>55153</v>
      </c>
      <c r="F5" s="81"/>
      <c r="G5" s="81"/>
      <c r="H5" s="21" t="s">
        <v>303</v>
      </c>
      <c r="I5" s="37"/>
      <c r="J5" s="133"/>
      <c r="K5" s="133"/>
      <c r="L5" s="134"/>
      <c r="M5" s="71"/>
      <c r="N5" s="35"/>
      <c r="O5" s="37"/>
      <c r="P5" s="37"/>
      <c r="Q5" s="37"/>
      <c r="R5" s="40"/>
    </row>
    <row r="6" spans="1:20" s="1" customFormat="1" ht="12" x14ac:dyDescent="0.2">
      <c r="A6" s="68"/>
      <c r="B6" s="21" t="s">
        <v>269</v>
      </c>
      <c r="C6" s="35"/>
      <c r="D6" s="142"/>
      <c r="E6" s="23">
        <v>55153</v>
      </c>
      <c r="F6" s="81"/>
      <c r="G6" s="81"/>
      <c r="H6" s="21" t="s">
        <v>304</v>
      </c>
      <c r="I6" s="37"/>
      <c r="J6" s="133"/>
      <c r="K6" s="133"/>
      <c r="L6" s="134"/>
      <c r="M6" s="71"/>
      <c r="N6" s="35"/>
      <c r="O6" s="37"/>
      <c r="P6" s="37"/>
      <c r="Q6" s="37"/>
      <c r="R6" s="40"/>
    </row>
    <row r="7" spans="1:20" s="1" customFormat="1" ht="12" x14ac:dyDescent="0.2">
      <c r="A7" s="68"/>
      <c r="B7" s="21" t="s">
        <v>269</v>
      </c>
      <c r="C7" s="35"/>
      <c r="D7" s="142"/>
      <c r="E7" s="23">
        <v>55153</v>
      </c>
      <c r="F7" s="81"/>
      <c r="G7" s="81"/>
      <c r="H7" s="21" t="s">
        <v>305</v>
      </c>
      <c r="I7" s="37"/>
      <c r="J7" s="133"/>
      <c r="K7" s="133"/>
      <c r="L7" s="134"/>
      <c r="M7" s="71"/>
      <c r="N7" s="35"/>
      <c r="O7" s="37"/>
      <c r="P7" s="37"/>
      <c r="Q7" s="37"/>
      <c r="R7" s="40"/>
    </row>
    <row r="8" spans="1:20" s="1" customFormat="1" ht="12" x14ac:dyDescent="0.2">
      <c r="A8" s="68"/>
      <c r="B8" s="21" t="s">
        <v>269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272</v>
      </c>
      <c r="I8" s="37"/>
      <c r="J8" s="24">
        <v>3.145</v>
      </c>
      <c r="K8" s="24">
        <v>0.1226</v>
      </c>
      <c r="L8" s="25">
        <v>2.0899999999999998E-2</v>
      </c>
      <c r="M8" s="71"/>
      <c r="N8" s="35"/>
      <c r="O8" s="37"/>
      <c r="P8" s="37"/>
      <c r="Q8" s="37"/>
      <c r="R8" s="40"/>
    </row>
    <row r="9" spans="1:20" s="1" customFormat="1" ht="12" x14ac:dyDescent="0.2">
      <c r="A9" s="68"/>
      <c r="B9" s="21" t="s">
        <v>269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272</v>
      </c>
      <c r="I9" s="37"/>
      <c r="J9" s="24">
        <v>3.145</v>
      </c>
      <c r="K9" s="24">
        <v>0.1226</v>
      </c>
      <c r="L9" s="25">
        <v>2.0899999999999998E-2</v>
      </c>
      <c r="M9" s="71"/>
      <c r="N9" s="35"/>
      <c r="O9" s="37"/>
      <c r="P9" s="37"/>
      <c r="Q9" s="37"/>
      <c r="R9" s="40"/>
    </row>
    <row r="10" spans="1:20" s="1" customFormat="1" ht="12" x14ac:dyDescent="0.2">
      <c r="A10" s="68"/>
      <c r="B10" s="21" t="s">
        <v>269</v>
      </c>
      <c r="C10" s="35"/>
      <c r="D10" s="142"/>
      <c r="E10" s="23">
        <v>55153</v>
      </c>
      <c r="F10" s="81"/>
      <c r="G10" s="81"/>
      <c r="H10" s="21" t="s">
        <v>277</v>
      </c>
      <c r="I10" s="37"/>
      <c r="J10" s="24">
        <v>0</v>
      </c>
      <c r="K10" s="24">
        <v>0.1226</v>
      </c>
      <c r="L10" s="25">
        <v>0</v>
      </c>
      <c r="M10" s="71"/>
      <c r="N10" s="35"/>
      <c r="O10" s="37"/>
      <c r="P10" s="37"/>
      <c r="Q10" s="37"/>
      <c r="R10" s="40"/>
    </row>
    <row r="11" spans="1:20" s="1" customFormat="1" ht="12" x14ac:dyDescent="0.2">
      <c r="A11" s="103"/>
      <c r="B11" s="122" t="s">
        <v>269</v>
      </c>
      <c r="C11" s="43"/>
      <c r="D11" s="141"/>
      <c r="E11" s="123">
        <v>55153</v>
      </c>
      <c r="F11" s="82"/>
      <c r="G11" s="82"/>
      <c r="H11" s="122" t="s">
        <v>252</v>
      </c>
      <c r="I11" s="53"/>
      <c r="J11" s="135"/>
      <c r="K11" s="135"/>
      <c r="L11" s="136"/>
      <c r="M11" s="72"/>
      <c r="N11" s="43"/>
      <c r="O11" s="53"/>
      <c r="P11" s="53"/>
      <c r="Q11" s="53"/>
      <c r="R11" s="55"/>
    </row>
    <row r="12" spans="1:20" s="1" customFormat="1" ht="12" x14ac:dyDescent="0.2">
      <c r="A12" s="57"/>
      <c r="B12" s="126"/>
      <c r="C12" s="58"/>
      <c r="D12" s="127"/>
      <c r="E12" s="127"/>
      <c r="F12" s="128"/>
      <c r="G12" s="128"/>
      <c r="H12" s="126"/>
      <c r="I12" s="58"/>
      <c r="J12" s="129"/>
      <c r="K12" s="129"/>
      <c r="L12" s="130"/>
      <c r="M12" s="85"/>
      <c r="N12" s="58"/>
      <c r="O12" s="58"/>
      <c r="P12" s="58"/>
      <c r="Q12" s="58"/>
      <c r="R12" s="86"/>
    </row>
    <row r="13" spans="1:20" s="1" customFormat="1" ht="12" x14ac:dyDescent="0.2">
      <c r="A13" s="102"/>
      <c r="B13" s="118" t="s">
        <v>271</v>
      </c>
      <c r="C13" s="27"/>
      <c r="D13" s="119">
        <v>36831</v>
      </c>
      <c r="E13" s="119">
        <v>40482</v>
      </c>
      <c r="F13" s="75" t="s">
        <v>196</v>
      </c>
      <c r="G13" s="75" t="s">
        <v>307</v>
      </c>
      <c r="H13" s="118" t="s">
        <v>257</v>
      </c>
      <c r="I13" s="30"/>
      <c r="J13" s="120">
        <v>1.9770000000000001</v>
      </c>
      <c r="K13" s="120">
        <v>2.2000000000000001E-3</v>
      </c>
      <c r="L13" s="121">
        <v>2E-3</v>
      </c>
      <c r="M13" s="137"/>
      <c r="N13" s="27"/>
      <c r="O13" s="30"/>
      <c r="P13" s="30"/>
      <c r="Q13" s="30"/>
      <c r="R13" s="33"/>
    </row>
    <row r="14" spans="1:20" s="1" customFormat="1" ht="12" x14ac:dyDescent="0.2">
      <c r="A14" s="103"/>
      <c r="B14" s="122" t="s">
        <v>271</v>
      </c>
      <c r="C14" s="43"/>
      <c r="D14" s="123">
        <v>36831</v>
      </c>
      <c r="E14" s="123">
        <v>40482</v>
      </c>
      <c r="F14" s="82"/>
      <c r="G14" s="82"/>
      <c r="H14" s="122" t="s">
        <v>139</v>
      </c>
      <c r="I14" s="53"/>
      <c r="J14" s="135"/>
      <c r="K14" s="135"/>
      <c r="L14" s="125">
        <v>2E-3</v>
      </c>
      <c r="M14" s="72"/>
      <c r="N14" s="43"/>
      <c r="O14" s="53"/>
      <c r="P14" s="53"/>
      <c r="Q14" s="53"/>
      <c r="R14" s="55"/>
    </row>
    <row r="15" spans="1:20" s="1" customFormat="1" ht="12" x14ac:dyDescent="0.2">
      <c r="A15" s="57"/>
      <c r="B15" s="126"/>
      <c r="C15" s="58"/>
      <c r="D15" s="127"/>
      <c r="E15" s="127"/>
      <c r="F15" s="128"/>
      <c r="G15" s="128"/>
      <c r="H15" s="126"/>
      <c r="I15" s="58"/>
      <c r="J15" s="129"/>
      <c r="K15" s="129"/>
      <c r="L15" s="130"/>
      <c r="M15" s="85"/>
      <c r="N15" s="58"/>
      <c r="O15" s="58"/>
      <c r="P15" s="58"/>
      <c r="Q15" s="58"/>
      <c r="R15" s="86"/>
    </row>
    <row r="16" spans="1:20" s="1" customFormat="1" ht="12" x14ac:dyDescent="0.2">
      <c r="A16" s="102"/>
      <c r="B16" s="118" t="s">
        <v>266</v>
      </c>
      <c r="C16" s="27"/>
      <c r="D16" s="140"/>
      <c r="E16" s="119">
        <v>55153</v>
      </c>
      <c r="F16" s="80"/>
      <c r="G16" s="80"/>
      <c r="H16" s="118" t="s">
        <v>268</v>
      </c>
      <c r="I16" s="30"/>
      <c r="J16" s="131"/>
      <c r="K16" s="131"/>
      <c r="L16" s="132"/>
      <c r="M16" s="137"/>
      <c r="N16" s="27"/>
      <c r="O16" s="30"/>
      <c r="P16" s="30"/>
      <c r="Q16" s="30"/>
      <c r="R16" s="33"/>
    </row>
    <row r="17" spans="1:18" s="1" customFormat="1" ht="12" x14ac:dyDescent="0.2">
      <c r="A17" s="68"/>
      <c r="B17" s="21" t="s">
        <v>266</v>
      </c>
      <c r="C17" s="35"/>
      <c r="D17" s="142"/>
      <c r="E17" s="23">
        <v>55153</v>
      </c>
      <c r="F17" s="81"/>
      <c r="G17" s="81"/>
      <c r="H17" s="21" t="s">
        <v>268</v>
      </c>
      <c r="I17" s="37"/>
      <c r="J17" s="133"/>
      <c r="K17" s="133"/>
      <c r="L17" s="134"/>
      <c r="M17" s="71"/>
      <c r="N17" s="35"/>
      <c r="O17" s="37"/>
      <c r="P17" s="37"/>
      <c r="Q17" s="37"/>
      <c r="R17" s="40"/>
    </row>
    <row r="18" spans="1:18" s="1" customFormat="1" ht="12" x14ac:dyDescent="0.2">
      <c r="A18" s="68"/>
      <c r="B18" s="21" t="s">
        <v>266</v>
      </c>
      <c r="C18" s="35"/>
      <c r="D18" s="142"/>
      <c r="E18" s="23">
        <v>55153</v>
      </c>
      <c r="F18" s="81"/>
      <c r="G18" s="81"/>
      <c r="H18" s="21" t="s">
        <v>268</v>
      </c>
      <c r="I18" s="37"/>
      <c r="J18" s="133"/>
      <c r="K18" s="133"/>
      <c r="L18" s="134"/>
      <c r="M18" s="71"/>
      <c r="N18" s="35"/>
      <c r="O18" s="37"/>
      <c r="P18" s="37"/>
      <c r="Q18" s="37"/>
      <c r="R18" s="40"/>
    </row>
    <row r="19" spans="1:18" s="1" customFormat="1" ht="12" x14ac:dyDescent="0.2">
      <c r="A19" s="68"/>
      <c r="B19" s="21" t="s">
        <v>266</v>
      </c>
      <c r="C19" s="35"/>
      <c r="D19" s="142"/>
      <c r="E19" s="23">
        <v>55153</v>
      </c>
      <c r="F19" s="81"/>
      <c r="G19" s="81"/>
      <c r="H19" s="21" t="s">
        <v>268</v>
      </c>
      <c r="I19" s="37"/>
      <c r="J19" s="133"/>
      <c r="K19" s="133"/>
      <c r="L19" s="134"/>
      <c r="M19" s="71"/>
      <c r="N19" s="35"/>
      <c r="O19" s="37"/>
      <c r="P19" s="37"/>
      <c r="Q19" s="37"/>
      <c r="R19" s="40"/>
    </row>
    <row r="20" spans="1:18" s="1" customFormat="1" ht="12" x14ac:dyDescent="0.2">
      <c r="A20" s="68"/>
      <c r="B20" s="21" t="s">
        <v>266</v>
      </c>
      <c r="C20" s="35"/>
      <c r="D20" s="142"/>
      <c r="E20" s="23">
        <v>55153</v>
      </c>
      <c r="F20" s="81"/>
      <c r="G20" s="81"/>
      <c r="H20" s="21" t="s">
        <v>139</v>
      </c>
      <c r="I20" s="37"/>
      <c r="J20" s="133"/>
      <c r="K20" s="133"/>
      <c r="L20" s="134"/>
      <c r="M20" s="71"/>
      <c r="N20" s="35"/>
      <c r="O20" s="37"/>
      <c r="P20" s="37"/>
      <c r="Q20" s="37"/>
      <c r="R20" s="40"/>
    </row>
    <row r="21" spans="1:18" s="1" customFormat="1" ht="12" x14ac:dyDescent="0.2">
      <c r="A21" s="68"/>
      <c r="B21" s="21" t="s">
        <v>266</v>
      </c>
      <c r="C21" s="35"/>
      <c r="D21" s="23">
        <v>37034</v>
      </c>
      <c r="E21" s="23">
        <v>39386</v>
      </c>
      <c r="F21" s="22" t="s">
        <v>286</v>
      </c>
      <c r="G21" s="22" t="s">
        <v>287</v>
      </c>
      <c r="H21" s="21" t="s">
        <v>257</v>
      </c>
      <c r="I21" s="37"/>
      <c r="J21" s="24">
        <v>5.9935999999999998</v>
      </c>
      <c r="K21" s="24">
        <v>9.7299999999999998E-2</v>
      </c>
      <c r="L21" s="134"/>
      <c r="M21" s="71"/>
      <c r="N21" s="35"/>
      <c r="O21" s="37"/>
      <c r="P21" s="37"/>
      <c r="Q21" s="37"/>
      <c r="R21" s="40"/>
    </row>
    <row r="22" spans="1:18" s="1" customFormat="1" ht="12" x14ac:dyDescent="0.2">
      <c r="A22" s="68"/>
      <c r="B22" s="21" t="s">
        <v>266</v>
      </c>
      <c r="C22" s="35"/>
      <c r="D22" s="23">
        <v>37034</v>
      </c>
      <c r="E22" s="23">
        <v>41213</v>
      </c>
      <c r="F22" s="22" t="s">
        <v>286</v>
      </c>
      <c r="G22" s="22" t="s">
        <v>288</v>
      </c>
      <c r="H22" s="21" t="s">
        <v>257</v>
      </c>
      <c r="I22" s="37"/>
      <c r="J22" s="24">
        <v>5.9935999999999998</v>
      </c>
      <c r="K22" s="24">
        <v>9.7299999999999998E-2</v>
      </c>
      <c r="L22" s="134"/>
      <c r="M22" s="71"/>
      <c r="N22" s="35"/>
      <c r="O22" s="37"/>
      <c r="P22" s="37"/>
      <c r="Q22" s="37"/>
      <c r="R22" s="40"/>
    </row>
    <row r="23" spans="1:18" s="1" customFormat="1" ht="12" x14ac:dyDescent="0.2">
      <c r="A23" s="68"/>
      <c r="B23" s="21" t="s">
        <v>266</v>
      </c>
      <c r="C23" s="35"/>
      <c r="D23" s="23">
        <v>37196</v>
      </c>
      <c r="E23" s="23">
        <v>37346</v>
      </c>
      <c r="F23" s="22" t="s">
        <v>285</v>
      </c>
      <c r="G23" s="22" t="s">
        <v>270</v>
      </c>
      <c r="H23" s="21" t="s">
        <v>257</v>
      </c>
      <c r="I23" s="37"/>
      <c r="J23" s="24"/>
      <c r="K23" s="24">
        <v>9.7299999999999998E-2</v>
      </c>
      <c r="L23" s="134"/>
      <c r="M23" s="71"/>
      <c r="N23" s="35"/>
      <c r="O23" s="37"/>
      <c r="P23" s="37"/>
      <c r="Q23" s="37"/>
      <c r="R23" s="40"/>
    </row>
    <row r="24" spans="1:18" s="1" customFormat="1" ht="12" x14ac:dyDescent="0.2">
      <c r="A24" s="68"/>
      <c r="B24" s="21" t="s">
        <v>266</v>
      </c>
      <c r="C24" s="35"/>
      <c r="D24" s="23">
        <v>37347</v>
      </c>
      <c r="E24" s="23">
        <v>37407</v>
      </c>
      <c r="F24" s="22" t="s">
        <v>289</v>
      </c>
      <c r="G24" s="22" t="s">
        <v>280</v>
      </c>
      <c r="H24" s="21" t="s">
        <v>257</v>
      </c>
      <c r="I24" s="37"/>
      <c r="J24" s="24">
        <v>2.4333</v>
      </c>
      <c r="K24" s="24">
        <v>0.02</v>
      </c>
      <c r="L24" s="134"/>
      <c r="M24" s="71"/>
      <c r="N24" s="35"/>
      <c r="O24" s="37"/>
      <c r="P24" s="37"/>
      <c r="Q24" s="37"/>
      <c r="R24" s="40"/>
    </row>
    <row r="25" spans="1:18" s="1" customFormat="1" ht="12" x14ac:dyDescent="0.2">
      <c r="A25" s="103"/>
      <c r="B25" s="122" t="s">
        <v>266</v>
      </c>
      <c r="C25" s="43"/>
      <c r="D25" s="123">
        <v>37196</v>
      </c>
      <c r="E25" s="123">
        <v>37346</v>
      </c>
      <c r="F25" s="76" t="s">
        <v>289</v>
      </c>
      <c r="G25" s="76" t="s">
        <v>280</v>
      </c>
      <c r="H25" s="122" t="s">
        <v>257</v>
      </c>
      <c r="I25" s="53"/>
      <c r="J25" s="124">
        <v>5.9935999999999998</v>
      </c>
      <c r="K25" s="124">
        <v>3.7900000000000003E-2</v>
      </c>
      <c r="L25" s="138">
        <v>0</v>
      </c>
      <c r="M25" s="72"/>
      <c r="N25" s="43"/>
      <c r="O25" s="53"/>
      <c r="P25" s="53"/>
      <c r="Q25" s="53"/>
      <c r="R25" s="55"/>
    </row>
    <row r="26" spans="1:18" s="1" customFormat="1" ht="12" x14ac:dyDescent="0.2">
      <c r="A26" s="57"/>
      <c r="B26" s="126"/>
      <c r="C26" s="58"/>
      <c r="D26" s="127"/>
      <c r="E26" s="127"/>
      <c r="F26" s="128"/>
      <c r="G26" s="128"/>
      <c r="H26" s="126"/>
      <c r="I26" s="58"/>
      <c r="J26" s="129"/>
      <c r="K26" s="129"/>
      <c r="L26" s="130"/>
      <c r="M26" s="85"/>
      <c r="N26" s="58"/>
      <c r="O26" s="58"/>
      <c r="P26" s="58"/>
      <c r="Q26" s="58"/>
      <c r="R26" s="86"/>
    </row>
    <row r="27" spans="1:18" s="1" customFormat="1" ht="12" x14ac:dyDescent="0.2">
      <c r="A27" s="102"/>
      <c r="B27" s="118" t="s">
        <v>267</v>
      </c>
      <c r="C27" s="27"/>
      <c r="D27" s="140"/>
      <c r="E27" s="119">
        <v>55153</v>
      </c>
      <c r="F27" s="80"/>
      <c r="G27" s="80"/>
      <c r="H27" s="118" t="s">
        <v>139</v>
      </c>
      <c r="I27" s="30"/>
      <c r="J27" s="131"/>
      <c r="K27" s="120"/>
      <c r="L27" s="132"/>
      <c r="M27" s="137"/>
      <c r="N27" s="27"/>
      <c r="O27" s="30"/>
      <c r="P27" s="30"/>
      <c r="Q27" s="30"/>
      <c r="R27" s="33"/>
    </row>
    <row r="28" spans="1:18" s="1" customFormat="1" ht="12" x14ac:dyDescent="0.2">
      <c r="A28" s="68"/>
      <c r="B28" s="21" t="s">
        <v>267</v>
      </c>
      <c r="C28" s="35"/>
      <c r="D28" s="23">
        <v>37196</v>
      </c>
      <c r="E28" s="23">
        <v>37346</v>
      </c>
      <c r="F28" s="22" t="s">
        <v>279</v>
      </c>
      <c r="G28" s="22" t="s">
        <v>270</v>
      </c>
      <c r="H28" s="21" t="s">
        <v>257</v>
      </c>
      <c r="I28" s="37"/>
      <c r="J28" s="133"/>
      <c r="K28" s="24">
        <v>2.1399999999999999E-2</v>
      </c>
      <c r="L28" s="134"/>
      <c r="M28" s="71"/>
      <c r="N28" s="35"/>
      <c r="O28" s="37"/>
      <c r="P28" s="37"/>
      <c r="Q28" s="37"/>
      <c r="R28" s="40"/>
    </row>
    <row r="29" spans="1:18" s="1" customFormat="1" ht="12" x14ac:dyDescent="0.2">
      <c r="A29" s="103"/>
      <c r="B29" s="122" t="s">
        <v>267</v>
      </c>
      <c r="C29" s="43"/>
      <c r="D29" s="123">
        <v>37347</v>
      </c>
      <c r="E29" s="123">
        <v>37560</v>
      </c>
      <c r="F29" s="76" t="s">
        <v>279</v>
      </c>
      <c r="G29" s="76" t="s">
        <v>270</v>
      </c>
      <c r="H29" s="122" t="s">
        <v>257</v>
      </c>
      <c r="I29" s="53"/>
      <c r="J29" s="135"/>
      <c r="K29" s="124">
        <v>2.1399999999999999E-2</v>
      </c>
      <c r="L29" s="136"/>
      <c r="M29" s="72"/>
      <c r="N29" s="43"/>
      <c r="O29" s="53"/>
      <c r="P29" s="53"/>
      <c r="Q29" s="53"/>
      <c r="R29" s="55"/>
    </row>
    <row r="30" spans="1:18" s="1" customFormat="1" ht="12" x14ac:dyDescent="0.2">
      <c r="A30" s="57"/>
      <c r="B30" s="126"/>
      <c r="C30" s="58"/>
      <c r="D30" s="127"/>
      <c r="E30" s="127"/>
      <c r="F30" s="128"/>
      <c r="G30" s="128"/>
      <c r="H30" s="126"/>
      <c r="I30" s="58"/>
      <c r="J30" s="129"/>
      <c r="K30" s="129"/>
      <c r="L30" s="130"/>
      <c r="M30" s="85"/>
      <c r="N30" s="58"/>
      <c r="O30" s="58"/>
      <c r="P30" s="58"/>
      <c r="Q30" s="58"/>
      <c r="R30" s="86"/>
    </row>
    <row r="31" spans="1:18" s="1" customFormat="1" ht="12" x14ac:dyDescent="0.2">
      <c r="A31" s="102"/>
      <c r="B31" s="118" t="s">
        <v>49</v>
      </c>
      <c r="C31" s="27"/>
      <c r="D31" s="119">
        <v>37104</v>
      </c>
      <c r="E31" s="119">
        <v>37468</v>
      </c>
      <c r="F31" s="75" t="s">
        <v>294</v>
      </c>
      <c r="G31" s="75" t="s">
        <v>295</v>
      </c>
      <c r="H31" s="118" t="s">
        <v>257</v>
      </c>
      <c r="I31" s="27"/>
      <c r="J31" s="120">
        <v>0.76480000000000004</v>
      </c>
      <c r="K31" s="120">
        <v>4.0399999999999998E-2</v>
      </c>
      <c r="L31" s="132"/>
      <c r="M31" s="137"/>
      <c r="N31" s="27"/>
      <c r="O31" s="30"/>
      <c r="P31" s="30"/>
      <c r="Q31" s="30"/>
      <c r="R31" s="33"/>
    </row>
    <row r="32" spans="1:18" s="1" customFormat="1" ht="12" x14ac:dyDescent="0.2">
      <c r="A32" s="103"/>
      <c r="B32" s="122" t="s">
        <v>49</v>
      </c>
      <c r="C32" s="43"/>
      <c r="D32" s="123">
        <v>37104</v>
      </c>
      <c r="E32" s="123">
        <v>37468</v>
      </c>
      <c r="F32" s="76" t="s">
        <v>296</v>
      </c>
      <c r="G32" s="76" t="s">
        <v>297</v>
      </c>
      <c r="H32" s="122" t="s">
        <v>257</v>
      </c>
      <c r="I32" s="43"/>
      <c r="J32" s="124">
        <v>0.37169999999999997</v>
      </c>
      <c r="K32" s="124">
        <v>4.0399999999999998E-2</v>
      </c>
      <c r="L32" s="136"/>
      <c r="M32" s="72"/>
      <c r="N32" s="43"/>
      <c r="O32" s="53"/>
      <c r="P32" s="53"/>
      <c r="Q32" s="53"/>
      <c r="R32" s="55"/>
    </row>
    <row r="33" spans="1:18" s="1" customFormat="1" ht="12" x14ac:dyDescent="0.2">
      <c r="A33" s="57"/>
      <c r="B33" s="128"/>
      <c r="C33" s="58"/>
      <c r="D33" s="127"/>
      <c r="E33" s="127"/>
      <c r="F33" s="128"/>
      <c r="G33" s="128"/>
      <c r="H33" s="128"/>
      <c r="I33" s="58"/>
      <c r="J33" s="129"/>
      <c r="K33" s="129"/>
      <c r="L33" s="130"/>
      <c r="M33" s="85"/>
      <c r="N33" s="58"/>
      <c r="O33" s="58"/>
      <c r="P33" s="58"/>
      <c r="Q33" s="58"/>
      <c r="R33" s="86"/>
    </row>
    <row r="34" spans="1:18" s="1" customFormat="1" ht="12" x14ac:dyDescent="0.2">
      <c r="A34" s="102"/>
      <c r="B34" s="118" t="s">
        <v>265</v>
      </c>
      <c r="C34" s="27"/>
      <c r="D34" s="140"/>
      <c r="E34" s="119">
        <v>54789</v>
      </c>
      <c r="F34" s="80"/>
      <c r="G34" s="80"/>
      <c r="H34" s="118" t="s">
        <v>139</v>
      </c>
      <c r="I34" s="30"/>
      <c r="J34" s="131"/>
      <c r="K34" s="131"/>
      <c r="L34" s="132"/>
      <c r="M34" s="137"/>
      <c r="N34" s="27"/>
      <c r="O34" s="30"/>
      <c r="P34" s="30"/>
      <c r="Q34" s="30"/>
      <c r="R34" s="33"/>
    </row>
    <row r="35" spans="1:18" s="1" customFormat="1" ht="12" x14ac:dyDescent="0.2">
      <c r="A35" s="103"/>
      <c r="B35" s="122" t="s">
        <v>265</v>
      </c>
      <c r="C35" s="43"/>
      <c r="D35" s="141"/>
      <c r="E35" s="123">
        <v>54789</v>
      </c>
      <c r="F35" s="82"/>
      <c r="G35" s="82"/>
      <c r="H35" s="122" t="s">
        <v>274</v>
      </c>
      <c r="I35" s="53"/>
      <c r="J35" s="135"/>
      <c r="K35" s="135"/>
      <c r="L35" s="136"/>
      <c r="M35" s="72"/>
      <c r="N35" s="43"/>
      <c r="O35" s="53"/>
      <c r="P35" s="53"/>
      <c r="Q35" s="53"/>
      <c r="R35" s="55"/>
    </row>
    <row r="36" spans="1:18" s="1" customFormat="1" ht="12" x14ac:dyDescent="0.2">
      <c r="A36" s="57"/>
      <c r="B36" s="126"/>
      <c r="C36" s="58"/>
      <c r="D36" s="127"/>
      <c r="E36" s="127"/>
      <c r="F36" s="126"/>
      <c r="G36" s="128"/>
      <c r="H36" s="126"/>
      <c r="I36" s="58"/>
      <c r="J36" s="129"/>
      <c r="K36" s="129"/>
      <c r="L36" s="130"/>
      <c r="M36" s="85"/>
      <c r="N36" s="58"/>
      <c r="O36" s="58"/>
      <c r="P36" s="58"/>
      <c r="Q36" s="58"/>
      <c r="R36" s="86"/>
    </row>
    <row r="37" spans="1:18" s="1" customFormat="1" ht="12" x14ac:dyDescent="0.2">
      <c r="A37" s="102"/>
      <c r="B37" s="118" t="s">
        <v>281</v>
      </c>
      <c r="C37" s="27"/>
      <c r="D37" s="119">
        <v>37196</v>
      </c>
      <c r="E37" s="119">
        <v>37346</v>
      </c>
      <c r="F37" s="118" t="s">
        <v>282</v>
      </c>
      <c r="G37" s="75" t="s">
        <v>278</v>
      </c>
      <c r="H37" s="118" t="s">
        <v>257</v>
      </c>
      <c r="I37" s="30"/>
      <c r="J37" s="120">
        <v>5.77916673</v>
      </c>
      <c r="K37" s="120">
        <v>0</v>
      </c>
      <c r="L37" s="132"/>
      <c r="M37" s="137"/>
      <c r="N37" s="27"/>
      <c r="O37" s="30"/>
      <c r="P37" s="30"/>
      <c r="Q37" s="30"/>
      <c r="R37" s="33"/>
    </row>
    <row r="38" spans="1:18" s="1" customFormat="1" ht="12" x14ac:dyDescent="0.2">
      <c r="A38" s="103"/>
      <c r="B38" s="122" t="s">
        <v>281</v>
      </c>
      <c r="C38" s="43"/>
      <c r="D38" s="123">
        <v>36982</v>
      </c>
      <c r="E38" s="123">
        <v>37407</v>
      </c>
      <c r="F38" s="122" t="s">
        <v>282</v>
      </c>
      <c r="G38" s="76" t="s">
        <v>283</v>
      </c>
      <c r="H38" s="122" t="s">
        <v>257</v>
      </c>
      <c r="I38" s="53"/>
      <c r="J38" s="124">
        <v>5.1708333900000003</v>
      </c>
      <c r="K38" s="124">
        <v>0</v>
      </c>
      <c r="L38" s="136"/>
      <c r="M38" s="72"/>
      <c r="N38" s="43"/>
      <c r="O38" s="53"/>
      <c r="P38" s="53"/>
      <c r="Q38" s="53"/>
      <c r="R38" s="55"/>
    </row>
    <row r="39" spans="1:18" s="1" customFormat="1" ht="12" x14ac:dyDescent="0.2">
      <c r="A39" s="57"/>
      <c r="B39" s="126"/>
      <c r="C39" s="58"/>
      <c r="D39" s="127"/>
      <c r="E39" s="127"/>
      <c r="F39" s="128"/>
      <c r="G39" s="128"/>
      <c r="H39" s="126"/>
      <c r="I39" s="58"/>
      <c r="J39" s="129"/>
      <c r="K39" s="129"/>
      <c r="L39" s="139"/>
      <c r="M39" s="85"/>
      <c r="N39" s="58"/>
      <c r="O39" s="58"/>
      <c r="P39" s="58"/>
      <c r="Q39" s="58"/>
      <c r="R39" s="86"/>
    </row>
    <row r="40" spans="1:18" s="1" customFormat="1" ht="12" x14ac:dyDescent="0.2">
      <c r="A40" s="102"/>
      <c r="B40" s="118" t="s">
        <v>261</v>
      </c>
      <c r="C40" s="27"/>
      <c r="D40" s="119">
        <v>36982</v>
      </c>
      <c r="E40" s="119">
        <v>37346</v>
      </c>
      <c r="F40" s="75" t="s">
        <v>26</v>
      </c>
      <c r="G40" s="75" t="s">
        <v>308</v>
      </c>
      <c r="H40" s="118" t="s">
        <v>253</v>
      </c>
      <c r="I40" s="30"/>
      <c r="J40" s="120">
        <v>6.1950000000000003</v>
      </c>
      <c r="K40" s="120">
        <v>2.2599999999999999E-2</v>
      </c>
      <c r="L40" s="132"/>
      <c r="M40" s="137"/>
      <c r="N40" s="27"/>
      <c r="O40" s="30"/>
      <c r="P40" s="30"/>
      <c r="Q40" s="30"/>
      <c r="R40" s="33"/>
    </row>
    <row r="41" spans="1:18" s="1" customFormat="1" ht="12" x14ac:dyDescent="0.2">
      <c r="A41" s="68"/>
      <c r="B41" s="21" t="s">
        <v>261</v>
      </c>
      <c r="C41" s="35"/>
      <c r="D41" s="23">
        <v>36956</v>
      </c>
      <c r="E41" s="23">
        <v>37315</v>
      </c>
      <c r="F41" s="22" t="s">
        <v>26</v>
      </c>
      <c r="G41" s="22" t="s">
        <v>309</v>
      </c>
      <c r="H41" s="21" t="s">
        <v>253</v>
      </c>
      <c r="I41" s="37"/>
      <c r="J41" s="24">
        <v>6.2850000000000001</v>
      </c>
      <c r="K41" s="24">
        <v>2.2599999999999999E-2</v>
      </c>
      <c r="L41" s="81"/>
      <c r="M41" s="71"/>
      <c r="N41" s="35"/>
      <c r="O41" s="37"/>
      <c r="P41" s="37"/>
      <c r="Q41" s="37"/>
      <c r="R41" s="40"/>
    </row>
    <row r="42" spans="1:18" s="1" customFormat="1" ht="12" x14ac:dyDescent="0.2">
      <c r="A42" s="68"/>
      <c r="B42" s="21" t="s">
        <v>261</v>
      </c>
      <c r="C42" s="35"/>
      <c r="D42" s="23">
        <v>36982</v>
      </c>
      <c r="E42" s="23">
        <v>37346</v>
      </c>
      <c r="F42" s="22" t="s">
        <v>26</v>
      </c>
      <c r="G42" s="22" t="s">
        <v>310</v>
      </c>
      <c r="H42" s="21" t="s">
        <v>253</v>
      </c>
      <c r="I42" s="37"/>
      <c r="J42" s="24">
        <v>6.1950000000000003</v>
      </c>
      <c r="K42" s="24">
        <v>2.2599999999999999E-2</v>
      </c>
      <c r="L42" s="134"/>
      <c r="M42" s="71"/>
      <c r="N42" s="35"/>
      <c r="O42" s="37"/>
      <c r="P42" s="37"/>
      <c r="Q42" s="37"/>
      <c r="R42" s="40"/>
    </row>
    <row r="43" spans="1:18" s="1" customFormat="1" ht="12" x14ac:dyDescent="0.2">
      <c r="A43" s="68"/>
      <c r="B43" s="21" t="s">
        <v>261</v>
      </c>
      <c r="C43" s="35"/>
      <c r="D43" s="23">
        <v>37196</v>
      </c>
      <c r="E43" s="23">
        <v>37559</v>
      </c>
      <c r="F43" s="22" t="s">
        <v>26</v>
      </c>
      <c r="G43" s="22" t="s">
        <v>311</v>
      </c>
      <c r="H43" s="21" t="s">
        <v>253</v>
      </c>
      <c r="I43" s="37"/>
      <c r="J43" s="24">
        <v>6.1950000000000003</v>
      </c>
      <c r="K43" s="24">
        <v>2.2599999999999999E-2</v>
      </c>
      <c r="L43" s="134"/>
      <c r="M43" s="71"/>
      <c r="N43" s="35"/>
      <c r="O43" s="37"/>
      <c r="P43" s="37"/>
      <c r="Q43" s="37"/>
      <c r="R43" s="40"/>
    </row>
    <row r="44" spans="1:18" s="1" customFormat="1" ht="12" x14ac:dyDescent="0.2">
      <c r="A44" s="68"/>
      <c r="B44" s="21" t="s">
        <v>261</v>
      </c>
      <c r="C44" s="35"/>
      <c r="D44" s="23">
        <v>36923</v>
      </c>
      <c r="E44" s="23">
        <v>38291</v>
      </c>
      <c r="F44" s="22" t="s">
        <v>26</v>
      </c>
      <c r="G44" s="22" t="s">
        <v>256</v>
      </c>
      <c r="H44" s="21" t="s">
        <v>253</v>
      </c>
      <c r="I44" s="37"/>
      <c r="J44" s="24">
        <v>2.89</v>
      </c>
      <c r="K44" s="24">
        <v>2.2599999999999999E-2</v>
      </c>
      <c r="L44" s="134"/>
      <c r="M44" s="71"/>
      <c r="N44" s="35"/>
      <c r="O44" s="37"/>
      <c r="P44" s="37"/>
      <c r="Q44" s="37"/>
      <c r="R44" s="40"/>
    </row>
    <row r="45" spans="1:18" s="1" customFormat="1" ht="12" x14ac:dyDescent="0.2">
      <c r="A45" s="68"/>
      <c r="B45" s="21" t="s">
        <v>261</v>
      </c>
      <c r="C45" s="35"/>
      <c r="D45" s="23">
        <v>37104</v>
      </c>
      <c r="E45" s="23">
        <v>37346</v>
      </c>
      <c r="F45" s="22" t="s">
        <v>26</v>
      </c>
      <c r="G45" s="22" t="s">
        <v>262</v>
      </c>
      <c r="H45" s="21" t="s">
        <v>253</v>
      </c>
      <c r="I45" s="37"/>
      <c r="J45" s="24">
        <v>6.2320000000000002</v>
      </c>
      <c r="K45" s="24">
        <v>2.2599999999999999E-2</v>
      </c>
      <c r="L45" s="81"/>
      <c r="M45" s="71"/>
      <c r="N45" s="35"/>
      <c r="O45" s="37"/>
      <c r="P45" s="37"/>
      <c r="Q45" s="37"/>
      <c r="R45" s="40"/>
    </row>
    <row r="46" spans="1:18" s="1" customFormat="1" ht="12" x14ac:dyDescent="0.2">
      <c r="A46" s="68"/>
      <c r="B46" s="21" t="s">
        <v>261</v>
      </c>
      <c r="C46" s="35"/>
      <c r="D46" s="23">
        <v>37196</v>
      </c>
      <c r="E46" s="23">
        <v>37346</v>
      </c>
      <c r="F46" s="22" t="s">
        <v>291</v>
      </c>
      <c r="G46" s="22" t="s">
        <v>273</v>
      </c>
      <c r="H46" s="21" t="s">
        <v>253</v>
      </c>
      <c r="I46" s="37"/>
      <c r="J46" s="24">
        <v>6.2320000000000002</v>
      </c>
      <c r="K46" s="24">
        <v>2.2599999999999999E-2</v>
      </c>
      <c r="L46" s="81"/>
      <c r="M46" s="71"/>
      <c r="N46" s="35"/>
      <c r="O46" s="37"/>
      <c r="P46" s="37"/>
      <c r="Q46" s="37"/>
      <c r="R46" s="40"/>
    </row>
    <row r="47" spans="1:18" s="1" customFormat="1" ht="12" x14ac:dyDescent="0.2">
      <c r="A47" s="68"/>
      <c r="B47" s="21" t="s">
        <v>261</v>
      </c>
      <c r="C47" s="35"/>
      <c r="D47" s="23">
        <v>37196</v>
      </c>
      <c r="E47" s="23">
        <v>37346</v>
      </c>
      <c r="F47" s="22" t="s">
        <v>292</v>
      </c>
      <c r="G47" s="22" t="s">
        <v>310</v>
      </c>
      <c r="H47" s="21" t="s">
        <v>253</v>
      </c>
      <c r="I47" s="37"/>
      <c r="J47" s="24">
        <v>6.2320000000000002</v>
      </c>
      <c r="K47" s="24">
        <v>2.2599999999999999E-2</v>
      </c>
      <c r="L47" s="81"/>
      <c r="M47" s="71"/>
      <c r="N47" s="35"/>
      <c r="O47" s="37"/>
      <c r="P47" s="37"/>
      <c r="Q47" s="37"/>
      <c r="R47" s="40"/>
    </row>
    <row r="48" spans="1:18" s="1" customFormat="1" ht="12" x14ac:dyDescent="0.2">
      <c r="A48" s="68"/>
      <c r="B48" s="21" t="s">
        <v>261</v>
      </c>
      <c r="C48" s="35"/>
      <c r="D48" s="23">
        <v>37196</v>
      </c>
      <c r="E48" s="23">
        <v>37346</v>
      </c>
      <c r="F48" s="22" t="s">
        <v>293</v>
      </c>
      <c r="G48" s="22" t="s">
        <v>308</v>
      </c>
      <c r="H48" s="21" t="s">
        <v>253</v>
      </c>
      <c r="I48" s="37"/>
      <c r="J48" s="24">
        <v>6.2320000000000002</v>
      </c>
      <c r="K48" s="24">
        <v>2.2599999999999999E-2</v>
      </c>
      <c r="L48" s="81"/>
      <c r="M48" s="71"/>
      <c r="N48" s="35"/>
      <c r="O48" s="37"/>
      <c r="P48" s="37"/>
      <c r="Q48" s="37"/>
      <c r="R48" s="40"/>
    </row>
    <row r="49" spans="1:18" s="1" customFormat="1" ht="12" x14ac:dyDescent="0.2">
      <c r="A49" s="68"/>
      <c r="B49" s="21" t="s">
        <v>261</v>
      </c>
      <c r="C49" s="35"/>
      <c r="D49" s="23">
        <v>37135</v>
      </c>
      <c r="E49" s="23">
        <v>37346</v>
      </c>
      <c r="F49" s="22" t="s">
        <v>258</v>
      </c>
      <c r="G49" s="22" t="s">
        <v>262</v>
      </c>
      <c r="H49" s="21" t="s">
        <v>253</v>
      </c>
      <c r="I49" s="37"/>
      <c r="J49" s="24">
        <v>6.2009999999999996</v>
      </c>
      <c r="K49" s="24">
        <v>2.2599999999999999E-2</v>
      </c>
      <c r="L49" s="134"/>
      <c r="M49" s="71"/>
      <c r="N49" s="35"/>
      <c r="O49" s="37"/>
      <c r="P49" s="37"/>
      <c r="Q49" s="37"/>
      <c r="R49" s="40"/>
    </row>
    <row r="50" spans="1:18" s="1" customFormat="1" ht="12" x14ac:dyDescent="0.2">
      <c r="A50" s="68"/>
      <c r="B50" s="21" t="s">
        <v>261</v>
      </c>
      <c r="C50" s="35"/>
      <c r="D50" s="23">
        <v>37196</v>
      </c>
      <c r="E50" s="23">
        <v>37559</v>
      </c>
      <c r="F50" s="22" t="s">
        <v>299</v>
      </c>
      <c r="G50" s="22" t="s">
        <v>262</v>
      </c>
      <c r="H50" s="21" t="s">
        <v>253</v>
      </c>
      <c r="I50" s="37"/>
      <c r="J50" s="24">
        <v>6.2009999999999996</v>
      </c>
      <c r="K50" s="24">
        <v>2.2599999999999999E-2</v>
      </c>
      <c r="L50" s="134"/>
      <c r="M50" s="71"/>
      <c r="N50" s="35"/>
      <c r="O50" s="37"/>
      <c r="P50" s="37"/>
      <c r="Q50" s="37"/>
      <c r="R50" s="40"/>
    </row>
    <row r="51" spans="1:18" s="1" customFormat="1" ht="12" x14ac:dyDescent="0.2">
      <c r="A51" s="68"/>
      <c r="B51" s="21" t="s">
        <v>261</v>
      </c>
      <c r="C51" s="35"/>
      <c r="D51" s="23">
        <v>37196</v>
      </c>
      <c r="E51" s="23">
        <v>37559</v>
      </c>
      <c r="F51" s="22" t="s">
        <v>300</v>
      </c>
      <c r="G51" s="22" t="s">
        <v>262</v>
      </c>
      <c r="H51" s="21" t="s">
        <v>253</v>
      </c>
      <c r="I51" s="37"/>
      <c r="J51" s="24">
        <v>6.2009999999999996</v>
      </c>
      <c r="K51" s="24">
        <v>2.2599999999999999E-2</v>
      </c>
      <c r="L51" s="134"/>
      <c r="M51" s="71"/>
      <c r="N51" s="35"/>
      <c r="O51" s="37"/>
      <c r="P51" s="37"/>
      <c r="Q51" s="37"/>
      <c r="R51" s="40"/>
    </row>
    <row r="52" spans="1:18" s="1" customFormat="1" ht="12" x14ac:dyDescent="0.2">
      <c r="A52" s="68"/>
      <c r="B52" s="21" t="s">
        <v>261</v>
      </c>
      <c r="C52" s="35"/>
      <c r="D52" s="23">
        <v>37196</v>
      </c>
      <c r="E52" s="23">
        <v>37711</v>
      </c>
      <c r="F52" s="22" t="s">
        <v>26</v>
      </c>
      <c r="G52" s="22" t="s">
        <v>262</v>
      </c>
      <c r="H52" s="21" t="s">
        <v>253</v>
      </c>
      <c r="I52" s="37"/>
      <c r="J52" s="24">
        <v>6.2009999999999996</v>
      </c>
      <c r="K52" s="24">
        <v>2.2599999999999999E-2</v>
      </c>
      <c r="L52" s="134"/>
      <c r="M52" s="71"/>
      <c r="N52" s="35"/>
      <c r="O52" s="37"/>
      <c r="P52" s="37"/>
      <c r="Q52" s="37"/>
      <c r="R52" s="40"/>
    </row>
    <row r="53" spans="1:18" s="1" customFormat="1" ht="12" x14ac:dyDescent="0.2">
      <c r="A53" s="68"/>
      <c r="B53" s="21" t="s">
        <v>261</v>
      </c>
      <c r="C53" s="35"/>
      <c r="D53" s="23">
        <v>37196</v>
      </c>
      <c r="E53" s="23">
        <v>38442</v>
      </c>
      <c r="F53" s="22" t="s">
        <v>26</v>
      </c>
      <c r="G53" s="22" t="s">
        <v>301</v>
      </c>
      <c r="H53" s="21" t="s">
        <v>253</v>
      </c>
      <c r="I53" s="37"/>
      <c r="J53" s="24">
        <v>6.2009999999999996</v>
      </c>
      <c r="K53" s="24">
        <v>2.2599999999999999E-2</v>
      </c>
      <c r="L53" s="134"/>
      <c r="M53" s="71"/>
      <c r="N53" s="35"/>
      <c r="O53" s="37"/>
      <c r="P53" s="37"/>
      <c r="Q53" s="37"/>
      <c r="R53" s="40"/>
    </row>
    <row r="54" spans="1:18" s="1" customFormat="1" ht="12" x14ac:dyDescent="0.2">
      <c r="A54" s="68"/>
      <c r="B54" s="21" t="s">
        <v>261</v>
      </c>
      <c r="C54" s="35"/>
      <c r="D54" s="23">
        <v>37196</v>
      </c>
      <c r="E54" s="23">
        <v>37560</v>
      </c>
      <c r="F54" s="22" t="s">
        <v>26</v>
      </c>
      <c r="G54" s="22" t="s">
        <v>284</v>
      </c>
      <c r="H54" s="21" t="s">
        <v>253</v>
      </c>
      <c r="I54" s="37"/>
      <c r="J54" s="24">
        <v>6.3579999999999997</v>
      </c>
      <c r="K54" s="24">
        <v>2.2599999999999999E-2</v>
      </c>
      <c r="L54" s="134"/>
      <c r="M54" s="71"/>
      <c r="N54" s="35"/>
      <c r="O54" s="37"/>
      <c r="P54" s="37"/>
      <c r="Q54" s="37"/>
      <c r="R54" s="40"/>
    </row>
    <row r="55" spans="1:18" s="1" customFormat="1" ht="12" x14ac:dyDescent="0.2">
      <c r="A55" s="68"/>
      <c r="B55" s="21" t="s">
        <v>261</v>
      </c>
      <c r="C55" s="35"/>
      <c r="D55" s="23">
        <v>37196</v>
      </c>
      <c r="E55" s="23">
        <v>37346</v>
      </c>
      <c r="F55" s="81"/>
      <c r="G55" s="22" t="s">
        <v>262</v>
      </c>
      <c r="H55" s="21" t="s">
        <v>253</v>
      </c>
      <c r="I55" s="37"/>
      <c r="J55" s="24">
        <v>6.2320000000000002</v>
      </c>
      <c r="K55" s="24">
        <v>2.2599999999999999E-2</v>
      </c>
      <c r="L55" s="134"/>
      <c r="M55" s="71"/>
      <c r="N55" s="35"/>
      <c r="O55" s="37"/>
      <c r="P55" s="37"/>
      <c r="Q55" s="37"/>
      <c r="R55" s="40"/>
    </row>
    <row r="56" spans="1:18" s="1" customFormat="1" ht="12" x14ac:dyDescent="0.2">
      <c r="A56" s="68"/>
      <c r="B56" s="21" t="s">
        <v>261</v>
      </c>
      <c r="C56" s="35"/>
      <c r="D56" s="23">
        <v>37196</v>
      </c>
      <c r="E56" s="23">
        <v>37346</v>
      </c>
      <c r="F56" s="81"/>
      <c r="G56" s="81"/>
      <c r="H56" s="21" t="s">
        <v>253</v>
      </c>
      <c r="I56" s="37"/>
      <c r="J56" s="24">
        <v>6.2320000000000002</v>
      </c>
      <c r="K56" s="24">
        <v>2.2599999999999999E-2</v>
      </c>
      <c r="L56" s="134"/>
      <c r="M56" s="71"/>
      <c r="N56" s="35"/>
      <c r="O56" s="37"/>
      <c r="P56" s="37"/>
      <c r="Q56" s="37"/>
      <c r="R56" s="40"/>
    </row>
    <row r="57" spans="1:18" s="1" customFormat="1" ht="12" x14ac:dyDescent="0.2">
      <c r="A57" s="68"/>
      <c r="B57" s="21" t="s">
        <v>261</v>
      </c>
      <c r="C57" s="35"/>
      <c r="D57" s="23">
        <v>37196</v>
      </c>
      <c r="E57" s="23">
        <v>37346</v>
      </c>
      <c r="F57" s="22" t="s">
        <v>260</v>
      </c>
      <c r="G57" s="22" t="s">
        <v>312</v>
      </c>
      <c r="H57" s="21" t="s">
        <v>259</v>
      </c>
      <c r="I57" s="37"/>
      <c r="J57" s="24">
        <v>3.32</v>
      </c>
      <c r="K57" s="24">
        <v>2.2499999999999999E-2</v>
      </c>
      <c r="L57" s="81"/>
      <c r="M57" s="71"/>
      <c r="N57" s="35"/>
      <c r="O57" s="37"/>
      <c r="P57" s="37"/>
      <c r="Q57" s="37"/>
      <c r="R57" s="40"/>
    </row>
    <row r="58" spans="1:18" s="1" customFormat="1" ht="12" x14ac:dyDescent="0.2">
      <c r="A58" s="68"/>
      <c r="B58" s="21" t="s">
        <v>261</v>
      </c>
      <c r="C58" s="35"/>
      <c r="D58" s="23">
        <v>35855</v>
      </c>
      <c r="E58" s="23">
        <v>54789</v>
      </c>
      <c r="F58" s="81"/>
      <c r="G58" s="81"/>
      <c r="H58" s="21" t="s">
        <v>252</v>
      </c>
      <c r="I58" s="37"/>
      <c r="J58" s="133"/>
      <c r="K58" s="133"/>
      <c r="L58" s="134"/>
      <c r="M58" s="71"/>
      <c r="N58" s="35"/>
      <c r="O58" s="37"/>
      <c r="P58" s="37"/>
      <c r="Q58" s="37"/>
      <c r="R58" s="40"/>
    </row>
    <row r="59" spans="1:18" s="1" customFormat="1" ht="12" x14ac:dyDescent="0.2">
      <c r="A59" s="68"/>
      <c r="B59" s="21" t="s">
        <v>261</v>
      </c>
      <c r="C59" s="35"/>
      <c r="D59" s="23">
        <v>36342</v>
      </c>
      <c r="E59" s="23">
        <v>54789</v>
      </c>
      <c r="F59" s="81"/>
      <c r="G59" s="81"/>
      <c r="H59" s="21" t="s">
        <v>251</v>
      </c>
      <c r="I59" s="37"/>
      <c r="J59" s="133"/>
      <c r="K59" s="133"/>
      <c r="L59" s="134"/>
      <c r="M59" s="71"/>
      <c r="N59" s="35"/>
      <c r="O59" s="37"/>
      <c r="P59" s="37"/>
      <c r="Q59" s="37"/>
      <c r="R59" s="40"/>
    </row>
    <row r="60" spans="1:18" s="1" customFormat="1" ht="12" x14ac:dyDescent="0.2">
      <c r="A60" s="68"/>
      <c r="B60" s="21" t="s">
        <v>261</v>
      </c>
      <c r="C60" s="35"/>
      <c r="D60" s="23">
        <v>36069</v>
      </c>
      <c r="E60" s="23">
        <v>54789</v>
      </c>
      <c r="F60" s="81"/>
      <c r="G60" s="81"/>
      <c r="H60" s="21" t="s">
        <v>139</v>
      </c>
      <c r="I60" s="37"/>
      <c r="J60" s="133"/>
      <c r="K60" s="24" t="s">
        <v>275</v>
      </c>
      <c r="L60" s="134"/>
      <c r="M60" s="71"/>
      <c r="N60" s="35"/>
      <c r="O60" s="37"/>
      <c r="P60" s="37"/>
      <c r="Q60" s="37"/>
      <c r="R60" s="40"/>
    </row>
    <row r="61" spans="1:18" s="1" customFormat="1" ht="12" x14ac:dyDescent="0.2">
      <c r="A61" s="68"/>
      <c r="B61" s="21" t="s">
        <v>261</v>
      </c>
      <c r="C61" s="35"/>
      <c r="D61" s="142"/>
      <c r="E61" s="23">
        <v>54789</v>
      </c>
      <c r="F61" s="81"/>
      <c r="G61" s="81"/>
      <c r="H61" s="21" t="s">
        <v>255</v>
      </c>
      <c r="I61" s="37"/>
      <c r="J61" s="133"/>
      <c r="K61" s="133"/>
      <c r="L61" s="134"/>
      <c r="M61" s="71"/>
      <c r="N61" s="35"/>
      <c r="O61" s="37"/>
      <c r="P61" s="37"/>
      <c r="Q61" s="37"/>
      <c r="R61" s="40"/>
    </row>
    <row r="62" spans="1:18" s="1" customFormat="1" ht="12" x14ac:dyDescent="0.2">
      <c r="A62" s="103"/>
      <c r="B62" s="122" t="s">
        <v>261</v>
      </c>
      <c r="C62" s="43"/>
      <c r="D62" s="123">
        <v>36069</v>
      </c>
      <c r="E62" s="123">
        <v>54789</v>
      </c>
      <c r="F62" s="82"/>
      <c r="G62" s="82"/>
      <c r="H62" s="122" t="s">
        <v>250</v>
      </c>
      <c r="I62" s="53"/>
      <c r="J62" s="135"/>
      <c r="K62" s="124">
        <v>0.06</v>
      </c>
      <c r="L62" s="136"/>
      <c r="M62" s="72"/>
      <c r="N62" s="43"/>
      <c r="O62" s="53"/>
      <c r="P62" s="53"/>
      <c r="Q62" s="53"/>
      <c r="R62" s="55"/>
    </row>
    <row r="63" spans="1:18" s="1" customFormat="1" ht="12" x14ac:dyDescent="0.2">
      <c r="A63" s="57"/>
      <c r="B63" s="126"/>
      <c r="C63" s="58"/>
      <c r="D63" s="127"/>
      <c r="E63" s="127"/>
      <c r="F63" s="128"/>
      <c r="G63" s="128"/>
      <c r="H63" s="126"/>
      <c r="I63" s="58"/>
      <c r="J63" s="129"/>
      <c r="K63" s="129"/>
      <c r="L63" s="130"/>
      <c r="M63" s="85"/>
      <c r="N63" s="58"/>
      <c r="O63" s="58"/>
      <c r="P63" s="58"/>
      <c r="Q63" s="58"/>
      <c r="R63" s="86"/>
    </row>
    <row r="64" spans="1:18" s="1" customFormat="1" ht="12" x14ac:dyDescent="0.2">
      <c r="A64" s="102"/>
      <c r="B64" s="118" t="s">
        <v>254</v>
      </c>
      <c r="C64" s="27"/>
      <c r="D64" s="119">
        <v>36465</v>
      </c>
      <c r="E64" s="119">
        <v>54789</v>
      </c>
      <c r="F64" s="80"/>
      <c r="G64" s="80"/>
      <c r="H64" s="118" t="s">
        <v>306</v>
      </c>
      <c r="I64" s="30"/>
      <c r="J64" s="131"/>
      <c r="K64" s="131"/>
      <c r="L64" s="132"/>
      <c r="M64" s="137"/>
      <c r="N64" s="27"/>
      <c r="O64" s="30"/>
      <c r="P64" s="30"/>
      <c r="Q64" s="30"/>
      <c r="R64" s="33"/>
    </row>
    <row r="65" spans="1:18" s="1" customFormat="1" ht="12" x14ac:dyDescent="0.2">
      <c r="A65" s="103"/>
      <c r="B65" s="122" t="s">
        <v>254</v>
      </c>
      <c r="C65" s="43"/>
      <c r="D65" s="123">
        <v>36495</v>
      </c>
      <c r="E65" s="123">
        <v>54789</v>
      </c>
      <c r="F65" s="82"/>
      <c r="G65" s="82"/>
      <c r="H65" s="122" t="s">
        <v>306</v>
      </c>
      <c r="I65" s="53"/>
      <c r="J65" s="135"/>
      <c r="K65" s="135"/>
      <c r="L65" s="136"/>
      <c r="M65" s="72"/>
      <c r="N65" s="43"/>
      <c r="O65" s="53"/>
      <c r="P65" s="53"/>
      <c r="Q65" s="53"/>
      <c r="R65" s="55"/>
    </row>
    <row r="66" spans="1:18" s="1" customFormat="1" ht="12" x14ac:dyDescent="0.2">
      <c r="A66" s="57"/>
      <c r="B66" s="126"/>
      <c r="C66" s="58"/>
      <c r="D66" s="127"/>
      <c r="E66" s="127"/>
      <c r="F66" s="128"/>
      <c r="G66" s="126"/>
      <c r="H66" s="126"/>
      <c r="I66" s="58"/>
      <c r="J66" s="129"/>
      <c r="K66" s="129"/>
      <c r="L66" s="130"/>
      <c r="M66" s="85"/>
      <c r="N66" s="58"/>
      <c r="O66" s="58"/>
      <c r="P66" s="58"/>
      <c r="Q66" s="58"/>
      <c r="R66" s="86"/>
    </row>
    <row r="67" spans="1:18" s="1" customFormat="1" ht="12" x14ac:dyDescent="0.2">
      <c r="A67" s="102"/>
      <c r="B67" s="118" t="s">
        <v>264</v>
      </c>
      <c r="C67" s="27"/>
      <c r="D67" s="119">
        <v>37067</v>
      </c>
      <c r="E67" s="119">
        <v>54789</v>
      </c>
      <c r="F67" s="80"/>
      <c r="G67" s="143"/>
      <c r="H67" s="118" t="s">
        <v>276</v>
      </c>
      <c r="I67" s="30"/>
      <c r="J67" s="120">
        <v>0</v>
      </c>
      <c r="K67" s="120">
        <v>0</v>
      </c>
      <c r="L67" s="132"/>
      <c r="M67" s="137"/>
      <c r="N67" s="27"/>
      <c r="O67" s="30"/>
      <c r="P67" s="30"/>
      <c r="Q67" s="30"/>
      <c r="R67" s="33"/>
    </row>
    <row r="68" spans="1:18" s="1" customFormat="1" ht="12" x14ac:dyDescent="0.2">
      <c r="A68" s="68"/>
      <c r="B68" s="21" t="s">
        <v>264</v>
      </c>
      <c r="C68" s="35"/>
      <c r="D68" s="23">
        <v>37067</v>
      </c>
      <c r="E68" s="23">
        <v>54789</v>
      </c>
      <c r="F68" s="81"/>
      <c r="G68" s="144"/>
      <c r="H68" s="21" t="s">
        <v>290</v>
      </c>
      <c r="I68" s="37"/>
      <c r="J68" s="24">
        <v>0</v>
      </c>
      <c r="K68" s="24">
        <v>0</v>
      </c>
      <c r="L68" s="134"/>
      <c r="M68" s="71"/>
      <c r="N68" s="35"/>
      <c r="O68" s="37"/>
      <c r="P68" s="37"/>
      <c r="Q68" s="37"/>
      <c r="R68" s="40"/>
    </row>
    <row r="69" spans="1:18" s="1" customFormat="1" ht="12" x14ac:dyDescent="0.2">
      <c r="A69" s="103"/>
      <c r="B69" s="122" t="s">
        <v>264</v>
      </c>
      <c r="C69" s="43"/>
      <c r="D69" s="141"/>
      <c r="E69" s="123">
        <v>54789</v>
      </c>
      <c r="F69" s="82"/>
      <c r="G69" s="145"/>
      <c r="H69" s="122" t="s">
        <v>139</v>
      </c>
      <c r="I69" s="53"/>
      <c r="J69" s="124">
        <v>0</v>
      </c>
      <c r="K69" s="124" t="s">
        <v>298</v>
      </c>
      <c r="L69" s="136"/>
      <c r="M69" s="72"/>
      <c r="N69" s="43"/>
      <c r="O69" s="53"/>
      <c r="P69" s="53"/>
      <c r="Q69" s="53"/>
      <c r="R69" s="55"/>
    </row>
    <row r="70" spans="1:18" s="1" customFormat="1" ht="12" x14ac:dyDescent="0.2">
      <c r="A70" s="57"/>
      <c r="B70" s="128"/>
      <c r="C70" s="58"/>
      <c r="D70" s="127"/>
      <c r="E70" s="127"/>
      <c r="F70" s="128"/>
      <c r="G70" s="128"/>
      <c r="H70" s="128"/>
      <c r="I70" s="58"/>
      <c r="J70" s="129"/>
      <c r="K70" s="129"/>
      <c r="L70" s="130"/>
      <c r="M70" s="85"/>
      <c r="N70" s="58"/>
      <c r="O70" s="58"/>
      <c r="P70" s="58"/>
      <c r="Q70" s="58"/>
      <c r="R70" s="86"/>
    </row>
    <row r="71" spans="1:18" s="1" customFormat="1" ht="12" x14ac:dyDescent="0.2">
      <c r="A71" s="102"/>
      <c r="B71" s="118" t="s">
        <v>263</v>
      </c>
      <c r="C71" s="27"/>
      <c r="D71" s="119">
        <v>36526</v>
      </c>
      <c r="E71" s="119">
        <v>40178</v>
      </c>
      <c r="F71" s="75" t="s">
        <v>314</v>
      </c>
      <c r="G71" s="75" t="s">
        <v>313</v>
      </c>
      <c r="H71" s="118" t="s">
        <v>257</v>
      </c>
      <c r="I71" s="30"/>
      <c r="J71" s="120">
        <v>10.1683</v>
      </c>
      <c r="K71" s="120">
        <v>4.9700000000000001E-2</v>
      </c>
      <c r="L71" s="132"/>
      <c r="M71" s="137"/>
      <c r="N71" s="27"/>
      <c r="O71" s="30"/>
      <c r="P71" s="30"/>
      <c r="Q71" s="30"/>
      <c r="R71" s="33"/>
    </row>
    <row r="72" spans="1:18" s="1" customFormat="1" ht="12" x14ac:dyDescent="0.2">
      <c r="A72" s="68"/>
      <c r="B72" s="21" t="s">
        <v>263</v>
      </c>
      <c r="C72" s="35"/>
      <c r="D72" s="23">
        <v>36526</v>
      </c>
      <c r="E72" s="23">
        <v>40178</v>
      </c>
      <c r="F72" s="22" t="s">
        <v>314</v>
      </c>
      <c r="G72" s="22" t="s">
        <v>313</v>
      </c>
      <c r="H72" s="21" t="s">
        <v>257</v>
      </c>
      <c r="I72" s="37"/>
      <c r="J72" s="24">
        <v>9.6034000000000006</v>
      </c>
      <c r="K72" s="24">
        <v>4.7699999999999999E-2</v>
      </c>
      <c r="L72" s="134"/>
      <c r="M72" s="71"/>
      <c r="N72" s="35"/>
      <c r="O72" s="37"/>
      <c r="P72" s="37"/>
      <c r="Q72" s="37"/>
      <c r="R72" s="40"/>
    </row>
    <row r="73" spans="1:18" s="1" customFormat="1" ht="12" x14ac:dyDescent="0.2">
      <c r="A73" s="103"/>
      <c r="B73" s="122" t="s">
        <v>263</v>
      </c>
      <c r="C73" s="43"/>
      <c r="D73" s="123">
        <v>36526</v>
      </c>
      <c r="E73" s="123">
        <v>40178</v>
      </c>
      <c r="F73" s="76" t="s">
        <v>314</v>
      </c>
      <c r="G73" s="76" t="s">
        <v>313</v>
      </c>
      <c r="H73" s="122" t="s">
        <v>257</v>
      </c>
      <c r="I73" s="53"/>
      <c r="J73" s="124">
        <v>8.9354999999999993</v>
      </c>
      <c r="K73" s="124">
        <v>4.5100000000000001E-2</v>
      </c>
      <c r="L73" s="136"/>
      <c r="M73" s="72"/>
      <c r="N73" s="43"/>
      <c r="O73" s="53"/>
      <c r="P73" s="53"/>
      <c r="Q73" s="53"/>
      <c r="R73" s="55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W20" sqref="W20"/>
    </sheetView>
  </sheetViews>
  <sheetFormatPr defaultRowHeight="12" x14ac:dyDescent="0.2"/>
  <cols>
    <col min="1" max="1" width="11.42578125" style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9" width="9.140625" style="1"/>
    <col min="20" max="20" width="11.140625" style="1" customWidth="1"/>
    <col min="21" max="16384" width="9.140625" style="1"/>
  </cols>
  <sheetData>
    <row r="1" spans="1:20" ht="15.75" x14ac:dyDescent="0.25">
      <c r="A1" s="12" t="s">
        <v>315</v>
      </c>
      <c r="C1" s="200" t="s">
        <v>360</v>
      </c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199" t="s">
        <v>342</v>
      </c>
      <c r="B4" s="189" t="s">
        <v>100</v>
      </c>
      <c r="C4" s="27" t="s">
        <v>317</v>
      </c>
      <c r="D4" s="146">
        <v>37165</v>
      </c>
      <c r="E4" s="146">
        <v>37287</v>
      </c>
      <c r="F4" s="27" t="s">
        <v>319</v>
      </c>
      <c r="G4" s="27" t="s">
        <v>320</v>
      </c>
      <c r="H4" s="189" t="s">
        <v>138</v>
      </c>
      <c r="I4" s="27" t="s">
        <v>316</v>
      </c>
      <c r="J4" s="147">
        <v>7.9610000000000003</v>
      </c>
      <c r="K4" s="147">
        <v>7.4000000000000003E-3</v>
      </c>
      <c r="L4" s="65">
        <v>1.37E-2</v>
      </c>
      <c r="M4" s="148">
        <v>152</v>
      </c>
      <c r="N4" s="27"/>
      <c r="O4" s="27"/>
      <c r="P4" s="27"/>
      <c r="Q4" s="27"/>
      <c r="R4" s="33" t="s">
        <v>318</v>
      </c>
    </row>
    <row r="5" spans="1:20" x14ac:dyDescent="0.2">
      <c r="A5" s="197" t="s">
        <v>342</v>
      </c>
      <c r="B5" s="74" t="s">
        <v>100</v>
      </c>
      <c r="C5" s="43" t="s">
        <v>322</v>
      </c>
      <c r="D5" s="149">
        <v>35855</v>
      </c>
      <c r="E5" s="149">
        <v>37287</v>
      </c>
      <c r="F5" s="43" t="s">
        <v>323</v>
      </c>
      <c r="G5" s="43" t="s">
        <v>324</v>
      </c>
      <c r="H5" s="74" t="s">
        <v>138</v>
      </c>
      <c r="I5" s="43" t="s">
        <v>321</v>
      </c>
      <c r="J5" s="150">
        <v>7.9610000000000003</v>
      </c>
      <c r="K5" s="150">
        <v>7.4000000000000003E-3</v>
      </c>
      <c r="L5" s="67">
        <v>1.37E-2</v>
      </c>
      <c r="M5" s="151">
        <v>25000</v>
      </c>
      <c r="N5" s="43"/>
      <c r="O5" s="43"/>
      <c r="P5" s="43"/>
      <c r="Q5" s="43"/>
      <c r="R5" s="55" t="s">
        <v>318</v>
      </c>
    </row>
    <row r="6" spans="1:20" x14ac:dyDescent="0.2">
      <c r="A6" s="57"/>
      <c r="B6" s="58"/>
      <c r="C6" s="58"/>
      <c r="D6" s="59"/>
      <c r="E6" s="59"/>
      <c r="F6" s="60"/>
      <c r="G6" s="60"/>
      <c r="H6" s="58"/>
      <c r="I6" s="58"/>
      <c r="J6" s="61"/>
      <c r="K6" s="58"/>
      <c r="L6" s="58"/>
      <c r="M6" s="85"/>
      <c r="N6" s="58"/>
      <c r="O6" s="58"/>
      <c r="P6" s="58"/>
      <c r="Q6" s="58"/>
      <c r="R6" s="86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topLeftCell="G1" workbookViewId="0">
      <pane ySplit="3" topLeftCell="A4" activePane="bottomLeft" state="frozen"/>
      <selection activeCell="C4" sqref="C4"/>
      <selection pane="bottomLeft" activeCell="N17" sqref="N17"/>
    </sheetView>
  </sheetViews>
  <sheetFormatPr defaultRowHeight="12" x14ac:dyDescent="0.2"/>
  <cols>
    <col min="1" max="1" width="11.85546875" style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9" width="9.140625" style="1"/>
    <col min="20" max="20" width="11.5703125" style="1" customWidth="1"/>
    <col min="21" max="16384" width="9.140625" style="1"/>
  </cols>
  <sheetData>
    <row r="1" spans="1:20" ht="15.75" x14ac:dyDescent="0.25">
      <c r="A1" s="12" t="s">
        <v>186</v>
      </c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102"/>
      <c r="B4" s="93" t="s">
        <v>140</v>
      </c>
      <c r="C4" s="27"/>
      <c r="D4" s="116"/>
      <c r="E4" s="152">
        <v>37741</v>
      </c>
      <c r="F4" s="93" t="s">
        <v>145</v>
      </c>
      <c r="G4" s="70"/>
      <c r="H4" s="93" t="s">
        <v>155</v>
      </c>
      <c r="I4" s="93" t="s">
        <v>3</v>
      </c>
      <c r="J4" s="165">
        <v>12.27</v>
      </c>
      <c r="K4" s="30"/>
      <c r="L4" s="30"/>
      <c r="M4" s="93" t="s">
        <v>136</v>
      </c>
      <c r="N4" s="27"/>
      <c r="O4" s="30"/>
      <c r="P4" s="30"/>
      <c r="Q4" s="30"/>
      <c r="R4" s="33"/>
    </row>
    <row r="5" spans="1:20" ht="12.75" thickBot="1" x14ac:dyDescent="0.25">
      <c r="A5" s="68"/>
      <c r="B5" s="170"/>
      <c r="C5" s="35"/>
      <c r="D5" s="106"/>
      <c r="E5" s="171"/>
      <c r="F5" s="170"/>
      <c r="G5" s="166" t="s">
        <v>146</v>
      </c>
      <c r="H5" s="170"/>
      <c r="I5" s="96" t="s">
        <v>154</v>
      </c>
      <c r="J5" s="167">
        <v>9.8699999999999992</v>
      </c>
      <c r="K5" s="37"/>
      <c r="L5" s="37"/>
      <c r="M5" s="96"/>
      <c r="N5" s="35"/>
      <c r="O5" s="37"/>
      <c r="P5" s="37"/>
      <c r="Q5" s="37"/>
      <c r="R5" s="40"/>
    </row>
    <row r="6" spans="1:20" x14ac:dyDescent="0.2">
      <c r="A6" s="68"/>
      <c r="B6" s="170"/>
      <c r="C6" s="35"/>
      <c r="D6" s="106"/>
      <c r="E6" s="171"/>
      <c r="F6" s="170"/>
      <c r="G6" s="158" t="s">
        <v>157</v>
      </c>
      <c r="H6" s="170"/>
      <c r="I6" s="96" t="s">
        <v>4</v>
      </c>
      <c r="J6" s="173"/>
      <c r="K6" s="37"/>
      <c r="L6" s="37"/>
      <c r="M6" s="161" t="s">
        <v>163</v>
      </c>
      <c r="N6" s="35"/>
      <c r="O6" s="37"/>
      <c r="P6" s="37"/>
      <c r="Q6" s="37"/>
      <c r="R6" s="40"/>
    </row>
    <row r="7" spans="1:20" x14ac:dyDescent="0.2">
      <c r="A7" s="68"/>
      <c r="B7" s="170"/>
      <c r="C7" s="35"/>
      <c r="D7" s="106"/>
      <c r="E7" s="171"/>
      <c r="F7" s="170"/>
      <c r="G7" s="166" t="s">
        <v>147</v>
      </c>
      <c r="H7" s="170"/>
      <c r="I7" s="96" t="s">
        <v>154</v>
      </c>
      <c r="J7" s="168">
        <v>10.47</v>
      </c>
      <c r="K7" s="37"/>
      <c r="L7" s="37"/>
      <c r="M7" s="162"/>
      <c r="N7" s="35"/>
      <c r="O7" s="37"/>
      <c r="P7" s="37"/>
      <c r="Q7" s="37"/>
      <c r="R7" s="40"/>
    </row>
    <row r="8" spans="1:20" x14ac:dyDescent="0.2">
      <c r="A8" s="68"/>
      <c r="B8" s="170"/>
      <c r="C8" s="35"/>
      <c r="D8" s="106"/>
      <c r="E8" s="171"/>
      <c r="F8" s="170"/>
      <c r="G8" s="158" t="s">
        <v>156</v>
      </c>
      <c r="H8" s="170"/>
      <c r="I8" s="96" t="s">
        <v>4</v>
      </c>
      <c r="J8" s="173"/>
      <c r="K8" s="37"/>
      <c r="L8" s="37"/>
      <c r="M8" s="163" t="s">
        <v>164</v>
      </c>
      <c r="N8" s="35"/>
      <c r="O8" s="37"/>
      <c r="P8" s="37"/>
      <c r="Q8" s="37"/>
      <c r="R8" s="40"/>
    </row>
    <row r="9" spans="1:20" x14ac:dyDescent="0.2">
      <c r="A9" s="68"/>
      <c r="B9" s="170"/>
      <c r="C9" s="35"/>
      <c r="D9" s="106"/>
      <c r="E9" s="171"/>
      <c r="F9" s="170"/>
      <c r="G9" s="166" t="s">
        <v>148</v>
      </c>
      <c r="H9" s="170"/>
      <c r="I9" s="96" t="s">
        <v>154</v>
      </c>
      <c r="J9" s="168">
        <v>11.07</v>
      </c>
      <c r="K9" s="37"/>
      <c r="L9" s="37"/>
      <c r="M9" s="162"/>
      <c r="N9" s="35"/>
      <c r="O9" s="37"/>
      <c r="P9" s="37"/>
      <c r="Q9" s="37"/>
      <c r="R9" s="40"/>
    </row>
    <row r="10" spans="1:20" x14ac:dyDescent="0.2">
      <c r="A10" s="68"/>
      <c r="B10" s="170"/>
      <c r="C10" s="35"/>
      <c r="D10" s="106"/>
      <c r="E10" s="171"/>
      <c r="F10" s="170"/>
      <c r="G10" s="158" t="s">
        <v>158</v>
      </c>
      <c r="H10" s="170"/>
      <c r="I10" s="96" t="s">
        <v>4</v>
      </c>
      <c r="J10" s="173"/>
      <c r="K10" s="37"/>
      <c r="L10" s="37"/>
      <c r="M10" s="163" t="s">
        <v>165</v>
      </c>
      <c r="N10" s="35"/>
      <c r="O10" s="37"/>
      <c r="P10" s="37"/>
      <c r="Q10" s="37"/>
      <c r="R10" s="40"/>
    </row>
    <row r="11" spans="1:20" x14ac:dyDescent="0.2">
      <c r="A11" s="68"/>
      <c r="B11" s="170"/>
      <c r="C11" s="35"/>
      <c r="D11" s="106"/>
      <c r="E11" s="171"/>
      <c r="F11" s="170"/>
      <c r="G11" s="166" t="s">
        <v>149</v>
      </c>
      <c r="H11" s="170"/>
      <c r="I11" s="96" t="s">
        <v>154</v>
      </c>
      <c r="J11" s="168">
        <v>11.67</v>
      </c>
      <c r="K11" s="37"/>
      <c r="L11" s="37"/>
      <c r="M11" s="162"/>
      <c r="N11" s="35"/>
      <c r="O11" s="37"/>
      <c r="P11" s="37"/>
      <c r="Q11" s="37"/>
      <c r="R11" s="40"/>
    </row>
    <row r="12" spans="1:20" x14ac:dyDescent="0.2">
      <c r="A12" s="68"/>
      <c r="B12" s="170"/>
      <c r="C12" s="35"/>
      <c r="D12" s="106"/>
      <c r="E12" s="171"/>
      <c r="F12" s="170"/>
      <c r="G12" s="158" t="s">
        <v>159</v>
      </c>
      <c r="H12" s="170"/>
      <c r="I12" s="96" t="s">
        <v>4</v>
      </c>
      <c r="J12" s="168"/>
      <c r="K12" s="37"/>
      <c r="L12" s="37"/>
      <c r="M12" s="163" t="s">
        <v>166</v>
      </c>
      <c r="N12" s="35"/>
      <c r="O12" s="37"/>
      <c r="P12" s="37"/>
      <c r="Q12" s="37"/>
      <c r="R12" s="40"/>
    </row>
    <row r="13" spans="1:20" x14ac:dyDescent="0.2">
      <c r="A13" s="68"/>
      <c r="B13" s="170"/>
      <c r="C13" s="35"/>
      <c r="D13" s="106"/>
      <c r="E13" s="171"/>
      <c r="F13" s="170"/>
      <c r="G13" s="166" t="s">
        <v>150</v>
      </c>
      <c r="H13" s="170"/>
      <c r="I13" s="96" t="s">
        <v>154</v>
      </c>
      <c r="J13" s="168">
        <v>12.27</v>
      </c>
      <c r="K13" s="37"/>
      <c r="L13" s="37"/>
      <c r="M13" s="162"/>
      <c r="N13" s="35"/>
      <c r="O13" s="37"/>
      <c r="P13" s="37"/>
      <c r="Q13" s="37"/>
      <c r="R13" s="40"/>
    </row>
    <row r="14" spans="1:20" ht="12.75" thickBot="1" x14ac:dyDescent="0.25">
      <c r="A14" s="68"/>
      <c r="B14" s="170"/>
      <c r="C14" s="35"/>
      <c r="D14" s="106"/>
      <c r="E14" s="171"/>
      <c r="F14" s="170"/>
      <c r="G14" s="158" t="s">
        <v>160</v>
      </c>
      <c r="H14" s="170"/>
      <c r="I14" s="96" t="s">
        <v>4</v>
      </c>
      <c r="J14" s="96"/>
      <c r="K14" s="37"/>
      <c r="L14" s="37"/>
      <c r="M14" s="164" t="s">
        <v>167</v>
      </c>
      <c r="N14" s="35"/>
      <c r="O14" s="37"/>
      <c r="P14" s="37"/>
      <c r="Q14" s="37"/>
      <c r="R14" s="40"/>
    </row>
    <row r="15" spans="1:20" x14ac:dyDescent="0.2">
      <c r="A15" s="103"/>
      <c r="B15" s="100" t="s">
        <v>140</v>
      </c>
      <c r="C15" s="43"/>
      <c r="D15" s="107"/>
      <c r="E15" s="156">
        <v>37711</v>
      </c>
      <c r="F15" s="100" t="s">
        <v>145</v>
      </c>
      <c r="G15" s="160" t="s">
        <v>153</v>
      </c>
      <c r="H15" s="169" t="s">
        <v>139</v>
      </c>
      <c r="I15" s="100" t="s">
        <v>154</v>
      </c>
      <c r="J15" s="100" t="s">
        <v>151</v>
      </c>
      <c r="K15" s="53"/>
      <c r="L15" s="53"/>
      <c r="M15" s="100" t="s">
        <v>137</v>
      </c>
      <c r="N15" s="43"/>
      <c r="O15" s="53"/>
      <c r="P15" s="53"/>
      <c r="Q15" s="53"/>
      <c r="R15" s="55"/>
    </row>
    <row r="16" spans="1:20" x14ac:dyDescent="0.2">
      <c r="A16" s="57"/>
      <c r="B16" s="89"/>
      <c r="C16" s="58"/>
      <c r="D16" s="174"/>
      <c r="E16" s="175"/>
      <c r="F16" s="89"/>
      <c r="G16" s="159"/>
      <c r="H16" s="89"/>
      <c r="I16" s="89"/>
      <c r="J16" s="89"/>
      <c r="K16" s="58"/>
      <c r="L16" s="58"/>
      <c r="M16" s="89"/>
      <c r="N16" s="58"/>
      <c r="O16" s="58"/>
      <c r="P16" s="58"/>
      <c r="Q16" s="58"/>
      <c r="R16" s="86"/>
    </row>
    <row r="17" spans="1:18" x14ac:dyDescent="0.2">
      <c r="A17" s="102"/>
      <c r="B17" s="93" t="s">
        <v>143</v>
      </c>
      <c r="C17" s="27"/>
      <c r="D17" s="116"/>
      <c r="E17" s="152">
        <v>38138</v>
      </c>
      <c r="F17" s="93" t="s">
        <v>144</v>
      </c>
      <c r="G17" s="157" t="s">
        <v>152</v>
      </c>
      <c r="H17" s="93" t="s">
        <v>138</v>
      </c>
      <c r="I17" s="93" t="s">
        <v>154</v>
      </c>
      <c r="J17" s="93"/>
      <c r="K17" s="30"/>
      <c r="L17" s="30"/>
      <c r="M17" s="93" t="s">
        <v>142</v>
      </c>
      <c r="N17" s="27"/>
      <c r="O17" s="30"/>
      <c r="P17" s="30"/>
      <c r="Q17" s="30"/>
      <c r="R17" s="33"/>
    </row>
    <row r="18" spans="1:18" x14ac:dyDescent="0.2">
      <c r="A18" s="68"/>
      <c r="B18" s="96"/>
      <c r="C18" s="35"/>
      <c r="D18" s="106"/>
      <c r="E18" s="154"/>
      <c r="F18" s="170"/>
      <c r="G18" s="158" t="s">
        <v>162</v>
      </c>
      <c r="H18" s="96"/>
      <c r="I18" s="96" t="s">
        <v>3</v>
      </c>
      <c r="J18" s="176">
        <v>4.6989999999999998</v>
      </c>
      <c r="K18" s="37"/>
      <c r="L18" s="37"/>
      <c r="M18" s="96"/>
      <c r="N18" s="35"/>
      <c r="O18" s="37"/>
      <c r="P18" s="37"/>
      <c r="Q18" s="37"/>
      <c r="R18" s="40"/>
    </row>
    <row r="19" spans="1:18" x14ac:dyDescent="0.2">
      <c r="A19" s="103"/>
      <c r="B19" s="100"/>
      <c r="C19" s="43"/>
      <c r="D19" s="107"/>
      <c r="E19" s="156"/>
      <c r="F19" s="180"/>
      <c r="G19" s="160"/>
      <c r="H19" s="100"/>
      <c r="I19" s="100" t="s">
        <v>4</v>
      </c>
      <c r="J19" s="100"/>
      <c r="K19" s="53"/>
      <c r="L19" s="53"/>
      <c r="M19" s="100"/>
      <c r="N19" s="43"/>
      <c r="O19" s="53"/>
      <c r="P19" s="53"/>
      <c r="Q19" s="53"/>
      <c r="R19" s="55"/>
    </row>
    <row r="20" spans="1:18" x14ac:dyDescent="0.2">
      <c r="A20" s="102"/>
      <c r="B20" s="93"/>
      <c r="C20" s="27"/>
      <c r="D20" s="116"/>
      <c r="E20" s="152"/>
      <c r="F20" s="181"/>
      <c r="G20" s="157"/>
      <c r="H20" s="93"/>
      <c r="I20" s="93"/>
      <c r="J20" s="177"/>
      <c r="K20" s="30"/>
      <c r="L20" s="30"/>
      <c r="M20" s="93"/>
      <c r="N20" s="27"/>
      <c r="O20" s="30"/>
      <c r="P20" s="30"/>
      <c r="Q20" s="30"/>
      <c r="R20" s="33"/>
    </row>
    <row r="21" spans="1:18" x14ac:dyDescent="0.2">
      <c r="A21" s="68"/>
      <c r="B21" s="96" t="s">
        <v>143</v>
      </c>
      <c r="C21" s="35"/>
      <c r="D21" s="106"/>
      <c r="E21" s="154">
        <v>38291</v>
      </c>
      <c r="F21" s="96" t="s">
        <v>144</v>
      </c>
      <c r="G21" s="158" t="s">
        <v>152</v>
      </c>
      <c r="H21" s="96" t="s">
        <v>138</v>
      </c>
      <c r="I21" s="96" t="s">
        <v>154</v>
      </c>
      <c r="J21" s="168"/>
      <c r="K21" s="37"/>
      <c r="L21" s="37"/>
      <c r="M21" s="96" t="s">
        <v>141</v>
      </c>
      <c r="N21" s="35"/>
      <c r="O21" s="37"/>
      <c r="P21" s="37"/>
      <c r="Q21" s="37"/>
      <c r="R21" s="40"/>
    </row>
    <row r="22" spans="1:18" x14ac:dyDescent="0.2">
      <c r="A22" s="68"/>
      <c r="B22" s="96"/>
      <c r="C22" s="35"/>
      <c r="D22" s="106"/>
      <c r="E22" s="96"/>
      <c r="F22" s="170"/>
      <c r="G22" s="158" t="s">
        <v>161</v>
      </c>
      <c r="H22" s="96"/>
      <c r="I22" s="96" t="s">
        <v>3</v>
      </c>
      <c r="J22" s="176">
        <v>4.6989999999999998</v>
      </c>
      <c r="K22" s="37"/>
      <c r="L22" s="37"/>
      <c r="M22" s="96"/>
      <c r="N22" s="35"/>
      <c r="O22" s="37"/>
      <c r="P22" s="37"/>
      <c r="Q22" s="37"/>
      <c r="R22" s="40"/>
    </row>
    <row r="23" spans="1:18" x14ac:dyDescent="0.2">
      <c r="A23" s="103"/>
      <c r="B23" s="100"/>
      <c r="C23" s="43"/>
      <c r="D23" s="107"/>
      <c r="E23" s="100"/>
      <c r="F23" s="180"/>
      <c r="G23" s="79"/>
      <c r="H23" s="100"/>
      <c r="I23" s="100" t="s">
        <v>4</v>
      </c>
      <c r="J23" s="100"/>
      <c r="K23" s="53"/>
      <c r="L23" s="53"/>
      <c r="M23" s="100"/>
      <c r="N23" s="43"/>
      <c r="O23" s="53"/>
      <c r="P23" s="53"/>
      <c r="Q23" s="53"/>
      <c r="R23" s="55"/>
    </row>
    <row r="24" spans="1:18" x14ac:dyDescent="0.2">
      <c r="A24" s="57"/>
      <c r="B24" s="89"/>
      <c r="C24" s="58"/>
      <c r="D24" s="59"/>
      <c r="E24" s="89"/>
      <c r="F24" s="89"/>
      <c r="G24" s="84"/>
      <c r="H24" s="89"/>
      <c r="I24" s="89"/>
      <c r="J24" s="89"/>
      <c r="K24" s="58"/>
      <c r="L24" s="58"/>
      <c r="M24" s="89"/>
      <c r="N24" s="58"/>
      <c r="O24" s="58"/>
      <c r="P24" s="58"/>
      <c r="Q24" s="58"/>
      <c r="R24" s="86"/>
    </row>
    <row r="25" spans="1:18" x14ac:dyDescent="0.2">
      <c r="A25" s="102"/>
      <c r="B25" s="93" t="s">
        <v>174</v>
      </c>
      <c r="C25" s="27"/>
      <c r="D25" s="116"/>
      <c r="E25" s="152">
        <v>37560</v>
      </c>
      <c r="F25" s="93" t="s">
        <v>185</v>
      </c>
      <c r="G25" s="78" t="s">
        <v>168</v>
      </c>
      <c r="H25" s="93" t="s">
        <v>138</v>
      </c>
      <c r="I25" s="93" t="s">
        <v>3</v>
      </c>
      <c r="J25" s="153">
        <v>9.0762999999999998</v>
      </c>
      <c r="K25" s="30"/>
      <c r="L25" s="30"/>
      <c r="M25" s="93" t="s">
        <v>170</v>
      </c>
      <c r="N25" s="27"/>
      <c r="O25" s="30"/>
      <c r="P25" s="30"/>
      <c r="Q25" s="30"/>
      <c r="R25" s="33"/>
    </row>
    <row r="26" spans="1:18" x14ac:dyDescent="0.2">
      <c r="A26" s="68"/>
      <c r="B26" s="170"/>
      <c r="C26" s="35"/>
      <c r="D26" s="106"/>
      <c r="E26" s="170"/>
      <c r="F26" s="170"/>
      <c r="G26" s="77"/>
      <c r="H26" s="170"/>
      <c r="I26" s="170"/>
      <c r="J26" s="96"/>
      <c r="K26" s="37"/>
      <c r="L26" s="37"/>
      <c r="M26" s="96" t="s">
        <v>169</v>
      </c>
      <c r="N26" s="35"/>
      <c r="O26" s="37"/>
      <c r="P26" s="37"/>
      <c r="Q26" s="37"/>
      <c r="R26" s="40"/>
    </row>
    <row r="27" spans="1:18" x14ac:dyDescent="0.2">
      <c r="A27" s="68"/>
      <c r="B27" s="170"/>
      <c r="C27" s="35"/>
      <c r="D27" s="106"/>
      <c r="E27" s="170"/>
      <c r="F27" s="170"/>
      <c r="G27" s="77" t="s">
        <v>171</v>
      </c>
      <c r="H27" s="170"/>
      <c r="I27" s="170"/>
      <c r="J27" s="155">
        <v>9.0762999999999998</v>
      </c>
      <c r="K27" s="37"/>
      <c r="L27" s="37"/>
      <c r="M27" s="96" t="s">
        <v>172</v>
      </c>
      <c r="N27" s="35"/>
      <c r="O27" s="37"/>
      <c r="P27" s="37"/>
      <c r="Q27" s="37"/>
      <c r="R27" s="40"/>
    </row>
    <row r="28" spans="1:18" x14ac:dyDescent="0.2">
      <c r="A28" s="68"/>
      <c r="B28" s="170"/>
      <c r="C28" s="35"/>
      <c r="D28" s="106"/>
      <c r="E28" s="170"/>
      <c r="F28" s="170"/>
      <c r="G28" s="77"/>
      <c r="H28" s="170"/>
      <c r="I28" s="170"/>
      <c r="J28" s="96"/>
      <c r="K28" s="37"/>
      <c r="L28" s="37"/>
      <c r="M28" s="96" t="s">
        <v>173</v>
      </c>
      <c r="N28" s="35"/>
      <c r="O28" s="37"/>
      <c r="P28" s="37"/>
      <c r="Q28" s="37"/>
      <c r="R28" s="40"/>
    </row>
    <row r="29" spans="1:18" x14ac:dyDescent="0.2">
      <c r="A29" s="68"/>
      <c r="B29" s="170"/>
      <c r="C29" s="35"/>
      <c r="D29" s="106"/>
      <c r="E29" s="172"/>
      <c r="F29" s="178"/>
      <c r="G29" s="77" t="s">
        <v>177</v>
      </c>
      <c r="H29" s="170"/>
      <c r="I29" s="170"/>
      <c r="J29" s="155">
        <v>9.0762999999999998</v>
      </c>
      <c r="K29" s="37"/>
      <c r="L29" s="37"/>
      <c r="M29" s="96" t="s">
        <v>175</v>
      </c>
      <c r="N29" s="35"/>
      <c r="O29" s="37"/>
      <c r="P29" s="37"/>
      <c r="Q29" s="37"/>
      <c r="R29" s="40"/>
    </row>
    <row r="30" spans="1:18" x14ac:dyDescent="0.2">
      <c r="A30" s="68"/>
      <c r="B30" s="170"/>
      <c r="C30" s="35"/>
      <c r="D30" s="106"/>
      <c r="E30" s="172"/>
      <c r="F30" s="178"/>
      <c r="G30" s="77"/>
      <c r="H30" s="170"/>
      <c r="I30" s="170"/>
      <c r="J30" s="96"/>
      <c r="K30" s="37"/>
      <c r="L30" s="37"/>
      <c r="M30" s="96" t="s">
        <v>176</v>
      </c>
      <c r="N30" s="35"/>
      <c r="O30" s="37"/>
      <c r="P30" s="37"/>
      <c r="Q30" s="37"/>
      <c r="R30" s="40"/>
    </row>
    <row r="31" spans="1:18" x14ac:dyDescent="0.2">
      <c r="A31" s="68"/>
      <c r="B31" s="170"/>
      <c r="C31" s="35"/>
      <c r="D31" s="106"/>
      <c r="E31" s="172"/>
      <c r="F31" s="178"/>
      <c r="G31" s="77" t="s">
        <v>178</v>
      </c>
      <c r="H31" s="170"/>
      <c r="I31" s="170"/>
      <c r="J31" s="155">
        <v>7.4458000000000002</v>
      </c>
      <c r="K31" s="37"/>
      <c r="L31" s="37"/>
      <c r="M31" s="96" t="s">
        <v>179</v>
      </c>
      <c r="N31" s="35"/>
      <c r="O31" s="37"/>
      <c r="P31" s="37"/>
      <c r="Q31" s="37"/>
      <c r="R31" s="40"/>
    </row>
    <row r="32" spans="1:18" x14ac:dyDescent="0.2">
      <c r="A32" s="68"/>
      <c r="B32" s="170"/>
      <c r="C32" s="35"/>
      <c r="D32" s="106"/>
      <c r="E32" s="172"/>
      <c r="F32" s="178"/>
      <c r="G32" s="77"/>
      <c r="H32" s="170"/>
      <c r="I32" s="170"/>
      <c r="J32" s="96"/>
      <c r="K32" s="37"/>
      <c r="L32" s="37"/>
      <c r="M32" s="96" t="s">
        <v>180</v>
      </c>
      <c r="N32" s="35"/>
      <c r="O32" s="37"/>
      <c r="P32" s="37"/>
      <c r="Q32" s="37"/>
      <c r="R32" s="40"/>
    </row>
    <row r="33" spans="1:18" x14ac:dyDescent="0.2">
      <c r="A33" s="68"/>
      <c r="B33" s="170"/>
      <c r="C33" s="35"/>
      <c r="D33" s="106"/>
      <c r="E33" s="172"/>
      <c r="F33" s="178"/>
      <c r="G33" s="77" t="s">
        <v>181</v>
      </c>
      <c r="H33" s="170"/>
      <c r="I33" s="170"/>
      <c r="J33" s="96" t="s">
        <v>184</v>
      </c>
      <c r="K33" s="37"/>
      <c r="L33" s="37"/>
      <c r="M33" s="96" t="s">
        <v>182</v>
      </c>
      <c r="N33" s="35"/>
      <c r="O33" s="37"/>
      <c r="P33" s="37"/>
      <c r="Q33" s="37"/>
      <c r="R33" s="40"/>
    </row>
    <row r="34" spans="1:18" x14ac:dyDescent="0.2">
      <c r="A34" s="68"/>
      <c r="B34" s="37"/>
      <c r="C34" s="35"/>
      <c r="D34" s="106"/>
      <c r="E34" s="106"/>
      <c r="F34" s="178"/>
      <c r="G34" s="13"/>
      <c r="H34" s="37"/>
      <c r="I34" s="37"/>
      <c r="J34" s="35"/>
      <c r="K34" s="37"/>
      <c r="L34" s="37"/>
      <c r="M34" s="96" t="s">
        <v>183</v>
      </c>
      <c r="N34" s="35"/>
      <c r="O34" s="37"/>
      <c r="P34" s="37"/>
      <c r="Q34" s="37"/>
      <c r="R34" s="40"/>
    </row>
    <row r="35" spans="1:18" x14ac:dyDescent="0.2">
      <c r="A35" s="103"/>
      <c r="B35" s="53"/>
      <c r="C35" s="43"/>
      <c r="D35" s="107"/>
      <c r="E35" s="107"/>
      <c r="F35" s="73"/>
      <c r="G35" s="45"/>
      <c r="H35" s="53"/>
      <c r="I35" s="53"/>
      <c r="J35" s="46"/>
      <c r="K35" s="53"/>
      <c r="L35" s="53"/>
      <c r="M35" s="54"/>
      <c r="N35" s="43"/>
      <c r="O35" s="53"/>
      <c r="P35" s="53"/>
      <c r="Q35" s="53"/>
      <c r="R35" s="55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Felienne</cp:lastModifiedBy>
  <cp:lastPrinted>2001-12-19T20:37:35Z</cp:lastPrinted>
  <dcterms:created xsi:type="dcterms:W3CDTF">2001-12-13T16:25:03Z</dcterms:created>
  <dcterms:modified xsi:type="dcterms:W3CDTF">2014-09-03T16:47:58Z</dcterms:modified>
</cp:coreProperties>
</file>