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915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N14" i="1" l="1"/>
  <c r="O14" i="1"/>
  <c r="P14" i="1"/>
  <c r="Q14" i="1"/>
</calcChain>
</file>

<file path=xl/sharedStrings.xml><?xml version="1.0" encoding="utf-8"?>
<sst xmlns="http://schemas.openxmlformats.org/spreadsheetml/2006/main" count="73" uniqueCount="33">
  <si>
    <t>Project Name</t>
  </si>
  <si>
    <t>Estimated Completion Month</t>
  </si>
  <si>
    <t>Estimated Completion Year</t>
  </si>
  <si>
    <t>BU Sponsor</t>
  </si>
  <si>
    <t>Purpose</t>
  </si>
  <si>
    <t>EA LOB Served</t>
  </si>
  <si>
    <t>System</t>
  </si>
  <si>
    <t>Status</t>
  </si>
  <si>
    <t>In Progress</t>
  </si>
  <si>
    <t>EA %</t>
  </si>
  <si>
    <t>EA $</t>
  </si>
  <si>
    <t>EA $ Capital</t>
  </si>
  <si>
    <t>EA $ Indirect Expense</t>
  </si>
  <si>
    <t>EA $ Direct Project Expense</t>
  </si>
  <si>
    <t>Replace old tech or arch</t>
  </si>
  <si>
    <t>Global Trading Vision</t>
  </si>
  <si>
    <t>Storey</t>
  </si>
  <si>
    <t>New Business or change in business</t>
  </si>
  <si>
    <t>Trading Support Gas</t>
  </si>
  <si>
    <t>Gas Front Office</t>
  </si>
  <si>
    <t>IT Commercial Coordination</t>
  </si>
  <si>
    <t>Gas Fundamentals New Projects</t>
  </si>
  <si>
    <t>New functionality within an existing business</t>
  </si>
  <si>
    <t>Planned</t>
  </si>
  <si>
    <t>Gas Trading Systems Main</t>
  </si>
  <si>
    <t>Other- Maintenance</t>
  </si>
  <si>
    <t>Global Valuation</t>
  </si>
  <si>
    <t>All commodities</t>
  </si>
  <si>
    <t>Gas Fundamentals Maintenance</t>
  </si>
  <si>
    <t>People's Energy</t>
  </si>
  <si>
    <t>Asset Mgmt Peoples</t>
  </si>
  <si>
    <t>Gas Trading Systems Enhancements</t>
  </si>
  <si>
    <t>Operational Capacity 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</si>
</sst>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wrapText="1"/>
    </xf>
    <xf numFmtId="9" fontId="0" fillId="0" borderId="0" xfId="3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167" fontId="4" fillId="0" borderId="0" xfId="2" applyNumberFormat="1" applyFont="1"/>
    <xf numFmtId="165" fontId="4" fillId="0" borderId="0" xfId="1" applyNumberFormat="1" applyFont="1"/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4"/>
  <sheetViews>
    <sheetView tabSelected="1" workbookViewId="0">
      <selection activeCell="A8" sqref="A8"/>
    </sheetView>
  </sheetViews>
  <sheetFormatPr defaultRowHeight="12.75" x14ac:dyDescent="0.2"/>
  <cols>
    <col min="1" max="1" width="13.42578125" bestFit="1" customWidth="1"/>
    <col min="3" max="3" width="15.42578125" customWidth="1"/>
    <col min="4" max="4" width="11.5703125" customWidth="1"/>
    <col min="5" max="5" width="11.140625" customWidth="1"/>
    <col min="6" max="6" width="12.7109375" bestFit="1" customWidth="1"/>
    <col min="9" max="9" width="19.7109375" customWidth="1"/>
    <col min="10" max="10" width="20" bestFit="1" customWidth="1"/>
    <col min="11" max="11" width="24.140625" bestFit="1" customWidth="1"/>
    <col min="12" max="12" width="10.42578125" bestFit="1" customWidth="1"/>
    <col min="14" max="14" width="15" bestFit="1" customWidth="1"/>
    <col min="15" max="15" width="12" bestFit="1" customWidth="1"/>
    <col min="16" max="16" width="11.28515625" bestFit="1" customWidth="1"/>
    <col min="17" max="17" width="12.85546875" bestFit="1" customWidth="1"/>
    <col min="18" max="18" width="12.28515625" bestFit="1" customWidth="1"/>
  </cols>
  <sheetData>
    <row r="2" spans="1:18" ht="38.25" x14ac:dyDescent="0.2">
      <c r="A2" s="1" t="s">
        <v>0</v>
      </c>
      <c r="D2" s="3" t="s">
        <v>1</v>
      </c>
      <c r="E2" s="3" t="s">
        <v>2</v>
      </c>
      <c r="F2" s="3" t="s">
        <v>3</v>
      </c>
      <c r="G2" s="3" t="s">
        <v>4</v>
      </c>
      <c r="J2" s="3" t="s">
        <v>5</v>
      </c>
      <c r="K2" s="3" t="s">
        <v>6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</row>
    <row r="3" spans="1:18" x14ac:dyDescent="0.2">
      <c r="A3" s="2"/>
    </row>
    <row r="4" spans="1:18" x14ac:dyDescent="0.2">
      <c r="A4" t="s">
        <v>15</v>
      </c>
      <c r="D4" s="11">
        <v>12</v>
      </c>
      <c r="E4" s="11">
        <v>2002</v>
      </c>
      <c r="F4" t="s">
        <v>16</v>
      </c>
      <c r="G4" t="s">
        <v>17</v>
      </c>
      <c r="J4" t="s">
        <v>18</v>
      </c>
      <c r="K4" t="s">
        <v>19</v>
      </c>
      <c r="L4" t="s">
        <v>8</v>
      </c>
      <c r="M4" s="4">
        <v>1</v>
      </c>
      <c r="N4" s="6">
        <v>3645285</v>
      </c>
      <c r="O4" s="5">
        <v>3090702</v>
      </c>
      <c r="P4" s="5">
        <v>315115</v>
      </c>
      <c r="Q4" s="5">
        <v>239467</v>
      </c>
      <c r="R4" s="7"/>
    </row>
    <row r="5" spans="1:18" x14ac:dyDescent="0.2">
      <c r="A5" t="s">
        <v>20</v>
      </c>
      <c r="D5" s="11">
        <v>12</v>
      </c>
      <c r="E5" s="11">
        <v>2002</v>
      </c>
      <c r="F5" t="s">
        <v>16</v>
      </c>
      <c r="G5" t="s">
        <v>17</v>
      </c>
      <c r="J5" t="s">
        <v>18</v>
      </c>
      <c r="K5" t="s">
        <v>20</v>
      </c>
      <c r="L5" t="s">
        <v>8</v>
      </c>
      <c r="M5" s="4">
        <v>1</v>
      </c>
      <c r="N5" s="6">
        <v>296001</v>
      </c>
      <c r="O5" s="5">
        <v>0</v>
      </c>
      <c r="P5" s="5">
        <v>28927</v>
      </c>
      <c r="Q5" s="5">
        <v>267075</v>
      </c>
      <c r="R5" s="7"/>
    </row>
    <row r="6" spans="1:18" x14ac:dyDescent="0.2">
      <c r="A6" t="s">
        <v>21</v>
      </c>
      <c r="D6" s="11">
        <v>12</v>
      </c>
      <c r="E6" s="11">
        <v>2002</v>
      </c>
      <c r="F6" t="s">
        <v>16</v>
      </c>
      <c r="G6" t="s">
        <v>22</v>
      </c>
      <c r="J6" t="s">
        <v>18</v>
      </c>
      <c r="K6" t="s">
        <v>19</v>
      </c>
      <c r="L6" t="s">
        <v>23</v>
      </c>
      <c r="M6" s="4">
        <v>1</v>
      </c>
      <c r="N6" s="6">
        <v>1190301</v>
      </c>
      <c r="O6" s="5">
        <v>971580</v>
      </c>
      <c r="P6" s="5">
        <v>96999</v>
      </c>
      <c r="Q6" s="5">
        <v>121722</v>
      </c>
      <c r="R6" s="7"/>
    </row>
    <row r="7" spans="1:18" x14ac:dyDescent="0.2">
      <c r="A7" t="s">
        <v>32</v>
      </c>
      <c r="D7" s="11">
        <v>12</v>
      </c>
      <c r="E7" s="11">
        <v>2002</v>
      </c>
      <c r="F7" t="s">
        <v>16</v>
      </c>
      <c r="G7" t="s">
        <v>22</v>
      </c>
      <c r="J7" t="s">
        <v>18</v>
      </c>
      <c r="K7" t="s">
        <v>19</v>
      </c>
      <c r="L7" t="s">
        <v>8</v>
      </c>
      <c r="M7" s="4">
        <v>1</v>
      </c>
      <c r="N7" s="6">
        <v>975902</v>
      </c>
      <c r="O7" s="5">
        <v>866229</v>
      </c>
      <c r="P7" s="5">
        <v>62317</v>
      </c>
      <c r="Q7" s="5">
        <v>47357</v>
      </c>
      <c r="R7" s="7"/>
    </row>
    <row r="8" spans="1:18" x14ac:dyDescent="0.2">
      <c r="A8" t="s">
        <v>24</v>
      </c>
      <c r="F8" t="s">
        <v>16</v>
      </c>
      <c r="G8" t="s">
        <v>25</v>
      </c>
      <c r="J8" t="s">
        <v>18</v>
      </c>
      <c r="K8" t="s">
        <v>19</v>
      </c>
      <c r="L8" t="s">
        <v>8</v>
      </c>
      <c r="M8" s="4">
        <v>0.84</v>
      </c>
      <c r="N8" s="6">
        <v>3779058</v>
      </c>
      <c r="O8" s="5">
        <v>0</v>
      </c>
      <c r="P8" s="5">
        <v>382301</v>
      </c>
      <c r="Q8" s="5">
        <v>3396757</v>
      </c>
      <c r="R8" s="7"/>
    </row>
    <row r="9" spans="1:18" x14ac:dyDescent="0.2">
      <c r="A9" t="s">
        <v>26</v>
      </c>
      <c r="F9" t="s">
        <v>16</v>
      </c>
      <c r="G9" t="s">
        <v>25</v>
      </c>
      <c r="J9" t="s">
        <v>27</v>
      </c>
      <c r="K9" t="s">
        <v>19</v>
      </c>
      <c r="L9" t="s">
        <v>23</v>
      </c>
      <c r="M9" s="4">
        <v>0.6</v>
      </c>
      <c r="N9" s="6">
        <v>744930</v>
      </c>
      <c r="O9" s="5">
        <v>0</v>
      </c>
      <c r="P9" s="5">
        <v>88909</v>
      </c>
      <c r="Q9" s="5">
        <v>656021</v>
      </c>
      <c r="R9" s="7"/>
    </row>
    <row r="10" spans="1:18" x14ac:dyDescent="0.2">
      <c r="A10" t="s">
        <v>28</v>
      </c>
      <c r="F10" t="s">
        <v>16</v>
      </c>
      <c r="G10" t="s">
        <v>25</v>
      </c>
      <c r="J10" t="s">
        <v>18</v>
      </c>
      <c r="K10" t="s">
        <v>19</v>
      </c>
      <c r="L10" t="s">
        <v>8</v>
      </c>
      <c r="M10" s="4">
        <v>1</v>
      </c>
      <c r="N10" s="6">
        <v>550076</v>
      </c>
      <c r="O10" s="5">
        <v>0</v>
      </c>
      <c r="P10" s="5">
        <v>60888</v>
      </c>
      <c r="Q10" s="5">
        <v>489188</v>
      </c>
      <c r="R10" s="7"/>
    </row>
    <row r="11" spans="1:18" x14ac:dyDescent="0.2">
      <c r="A11" t="s">
        <v>29</v>
      </c>
      <c r="F11" t="s">
        <v>16</v>
      </c>
      <c r="G11" t="s">
        <v>25</v>
      </c>
      <c r="J11" t="s">
        <v>30</v>
      </c>
      <c r="K11" t="s">
        <v>19</v>
      </c>
      <c r="L11" t="s">
        <v>8</v>
      </c>
      <c r="M11" s="4">
        <v>1</v>
      </c>
      <c r="N11" s="6">
        <v>39407</v>
      </c>
      <c r="O11" s="5"/>
      <c r="P11" s="5">
        <v>4205</v>
      </c>
      <c r="Q11" s="5">
        <v>35202</v>
      </c>
      <c r="R11" s="7"/>
    </row>
    <row r="12" spans="1:18" x14ac:dyDescent="0.2">
      <c r="A12" t="s">
        <v>31</v>
      </c>
      <c r="D12">
        <v>12</v>
      </c>
      <c r="E12">
        <v>2002</v>
      </c>
      <c r="F12" t="s">
        <v>16</v>
      </c>
      <c r="G12" t="s">
        <v>14</v>
      </c>
      <c r="J12" t="s">
        <v>18</v>
      </c>
      <c r="K12" t="s">
        <v>19</v>
      </c>
      <c r="L12" t="s">
        <v>8</v>
      </c>
      <c r="M12" s="4">
        <v>0.8</v>
      </c>
      <c r="N12" s="6">
        <v>3554263</v>
      </c>
      <c r="O12" s="5">
        <v>3110619</v>
      </c>
      <c r="P12" s="5">
        <v>252080</v>
      </c>
      <c r="Q12" s="5">
        <v>191564</v>
      </c>
      <c r="R12" s="7"/>
    </row>
    <row r="13" spans="1:18" ht="15" x14ac:dyDescent="0.35">
      <c r="A13" t="s">
        <v>26</v>
      </c>
      <c r="D13">
        <v>12</v>
      </c>
      <c r="E13">
        <v>2002</v>
      </c>
      <c r="F13" t="s">
        <v>16</v>
      </c>
      <c r="G13" t="s">
        <v>14</v>
      </c>
      <c r="J13" t="s">
        <v>27</v>
      </c>
      <c r="K13" t="s">
        <v>19</v>
      </c>
      <c r="L13" t="s">
        <v>23</v>
      </c>
      <c r="M13" s="4">
        <v>0.6</v>
      </c>
      <c r="N13" s="9">
        <v>666997</v>
      </c>
      <c r="O13" s="10">
        <v>534019</v>
      </c>
      <c r="P13" s="10">
        <v>75559</v>
      </c>
      <c r="Q13" s="10">
        <v>57420</v>
      </c>
      <c r="R13" s="7"/>
    </row>
    <row r="14" spans="1:18" x14ac:dyDescent="0.2">
      <c r="N14" s="8">
        <f>SUM(N4:N13)</f>
        <v>15442220</v>
      </c>
      <c r="O14" s="8">
        <f>SUM(O4:O13)</f>
        <v>8573149</v>
      </c>
      <c r="P14" s="8">
        <f>SUM(P4:P13)</f>
        <v>1367300</v>
      </c>
      <c r="Q14" s="8">
        <f>SUM(Q4:Q13)</f>
        <v>5501773</v>
      </c>
      <c r="R14" s="7"/>
    </row>
  </sheetData>
  <phoneticPr fontId="0" type="noConversion"/>
  <pageMargins left="0.75" right="0.75" top="1" bottom="1" header="0.5" footer="0.5"/>
  <pageSetup paperSize="5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2001-10-02T01:13:37Z</cp:lastPrinted>
  <dcterms:created xsi:type="dcterms:W3CDTF">2001-10-02T00:19:28Z</dcterms:created>
  <dcterms:modified xsi:type="dcterms:W3CDTF">2014-09-03T18:35:50Z</dcterms:modified>
</cp:coreProperties>
</file>