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5" yWindow="240" windowWidth="9720" windowHeight="7320"/>
  </bookViews>
  <sheets>
    <sheet name="Digital" sheetId="1" r:id="rId1"/>
  </sheets>
  <definedNames>
    <definedName name="ASTRIP">[0]!ASTRIP</definedName>
    <definedName name="ASV">[0]!ASV</definedName>
    <definedName name="FOREX">[0]!FOREX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I12" i="1" l="1"/>
  <c r="J12" i="1"/>
  <c r="K12" i="1"/>
  <c r="L12" i="1"/>
  <c r="M12" i="1"/>
  <c r="N12" i="1"/>
  <c r="G13" i="1"/>
  <c r="I13" i="1"/>
  <c r="J13" i="1"/>
  <c r="K13" i="1"/>
  <c r="L13" i="1"/>
  <c r="M13" i="1"/>
  <c r="N13" i="1"/>
  <c r="G14" i="1"/>
  <c r="I14" i="1"/>
  <c r="J14" i="1"/>
  <c r="K14" i="1"/>
  <c r="L14" i="1"/>
  <c r="M14" i="1"/>
  <c r="N14" i="1"/>
  <c r="G15" i="1"/>
  <c r="I15" i="1"/>
  <c r="J15" i="1"/>
  <c r="K15" i="1"/>
  <c r="L15" i="1"/>
  <c r="M15" i="1"/>
  <c r="N15" i="1"/>
  <c r="B16" i="1"/>
  <c r="C16" i="1"/>
  <c r="D16" i="1"/>
  <c r="F16" i="1"/>
  <c r="G16" i="1"/>
  <c r="I16" i="1"/>
  <c r="J16" i="1"/>
  <c r="K16" i="1"/>
  <c r="L16" i="1"/>
  <c r="M16" i="1"/>
  <c r="N16" i="1"/>
  <c r="B17" i="1"/>
  <c r="C17" i="1"/>
  <c r="D17" i="1"/>
  <c r="F17" i="1"/>
  <c r="G17" i="1"/>
  <c r="I17" i="1"/>
  <c r="J17" i="1"/>
  <c r="K17" i="1"/>
  <c r="L17" i="1"/>
  <c r="M17" i="1"/>
  <c r="N17" i="1"/>
  <c r="B18" i="1"/>
  <c r="C18" i="1"/>
  <c r="D18" i="1"/>
  <c r="F18" i="1"/>
  <c r="G18" i="1"/>
  <c r="I18" i="1"/>
  <c r="J18" i="1"/>
  <c r="K18" i="1"/>
  <c r="L18" i="1"/>
  <c r="M18" i="1"/>
  <c r="N18" i="1"/>
  <c r="B19" i="1"/>
  <c r="C19" i="1"/>
  <c r="D19" i="1"/>
  <c r="F19" i="1"/>
  <c r="G19" i="1"/>
  <c r="I19" i="1"/>
  <c r="J19" i="1"/>
  <c r="K19" i="1"/>
  <c r="L19" i="1"/>
  <c r="M19" i="1"/>
  <c r="N19" i="1"/>
</calcChain>
</file>

<file path=xl/sharedStrings.xml><?xml version="1.0" encoding="utf-8"?>
<sst xmlns="http://schemas.openxmlformats.org/spreadsheetml/2006/main" count="19" uniqueCount="19">
  <si>
    <t>EffDt</t>
  </si>
  <si>
    <t>OUTPUTS</t>
  </si>
  <si>
    <t>INPUTS</t>
  </si>
  <si>
    <t>Cash</t>
  </si>
  <si>
    <t>Fwd Price</t>
  </si>
  <si>
    <t>Strike</t>
  </si>
  <si>
    <t>Ann.IntRt</t>
  </si>
  <si>
    <t>Yield</t>
  </si>
  <si>
    <t>Ann.Vol</t>
  </si>
  <si>
    <t>ExpDt</t>
  </si>
  <si>
    <t>Call=1/Put=0</t>
  </si>
  <si>
    <t>Price</t>
  </si>
  <si>
    <t>Delta</t>
  </si>
  <si>
    <t>Gamma</t>
  </si>
  <si>
    <t xml:space="preserve">Vega </t>
  </si>
  <si>
    <t>Rho</t>
  </si>
  <si>
    <t>Theta</t>
  </si>
  <si>
    <t>Digital (Cash or Nothing) Option Pricing</t>
  </si>
  <si>
    <t>Function: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</si>
</sst>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.0000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9"/>
      <color indexed="56"/>
      <name val="Times New Roman"/>
      <family val="1"/>
    </font>
    <font>
      <b/>
      <sz val="9"/>
      <name val="Times New Roman"/>
      <family val="1"/>
    </font>
    <font>
      <b/>
      <sz val="10"/>
      <color indexed="12"/>
      <name val="Times New Roman"/>
      <family val="1"/>
    </font>
    <font>
      <b/>
      <sz val="24"/>
      <color indexed="15"/>
      <name val="Arial"/>
      <family val="2"/>
    </font>
    <font>
      <b/>
      <sz val="16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6" fillId="2" borderId="1" xfId="0" applyFont="1" applyFill="1" applyBorder="1"/>
    <xf numFmtId="0" fontId="0" fillId="0" borderId="2" xfId="0" applyFill="1" applyBorder="1"/>
    <xf numFmtId="2" fontId="0" fillId="0" borderId="2" xfId="0" applyNumberFormat="1" applyFill="1" applyBorder="1"/>
    <xf numFmtId="10" fontId="2" fillId="0" borderId="2" xfId="1" applyNumberFormat="1" applyFill="1" applyBorder="1"/>
    <xf numFmtId="14" fontId="0" fillId="0" borderId="2" xfId="0" applyNumberFormat="1" applyFill="1" applyBorder="1"/>
    <xf numFmtId="0" fontId="0" fillId="0" borderId="0" xfId="0" applyFill="1"/>
    <xf numFmtId="0" fontId="7" fillId="2" borderId="2" xfId="0" applyFont="1" applyFill="1" applyBorder="1"/>
    <xf numFmtId="172" fontId="0" fillId="0" borderId="2" xfId="0" quotePrefix="1" applyNumberFormat="1" applyFill="1" applyBorder="1"/>
    <xf numFmtId="0" fontId="1" fillId="2" borderId="1" xfId="0" applyFont="1" applyFill="1" applyBorder="1" applyAlignment="1">
      <alignment horizontal="centerContinuous"/>
    </xf>
    <xf numFmtId="0" fontId="3" fillId="2" borderId="3" xfId="0" applyFont="1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Continuous"/>
    </xf>
    <xf numFmtId="0" fontId="1" fillId="3" borderId="0" xfId="0" applyFont="1" applyFill="1"/>
    <xf numFmtId="0" fontId="0" fillId="3" borderId="0" xfId="0" quotePrefix="1" applyNumberFormat="1" applyFill="1"/>
    <xf numFmtId="0" fontId="8" fillId="3" borderId="0" xfId="0" applyFont="1" applyFill="1" applyAlignment="1">
      <alignment horizontal="centerContinuous"/>
    </xf>
    <xf numFmtId="0" fontId="0" fillId="0" borderId="4" xfId="0" applyFill="1" applyBorder="1"/>
    <xf numFmtId="0" fontId="3" fillId="2" borderId="2" xfId="0" applyFont="1" applyFill="1" applyBorder="1"/>
    <xf numFmtId="0" fontId="4" fillId="4" borderId="0" xfId="0" applyFont="1" applyFill="1"/>
    <xf numFmtId="0" fontId="0" fillId="4" borderId="0" xfId="0" applyFill="1"/>
    <xf numFmtId="0" fontId="5" fillId="4" borderId="0" xfId="0" quotePrefix="1" applyFont="1" applyFill="1" applyAlignment="1">
      <alignment horizontal="left"/>
    </xf>
    <xf numFmtId="0" fontId="9" fillId="4" borderId="0" xfId="0" quotePrefix="1" applyFont="1" applyFill="1" applyAlignment="1">
      <alignment horizontal="left"/>
    </xf>
    <xf numFmtId="0" fontId="10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workbookViewId="0">
      <selection activeCell="I19" sqref="I19"/>
    </sheetView>
  </sheetViews>
  <sheetFormatPr defaultRowHeight="12.75" x14ac:dyDescent="0.2"/>
  <cols>
    <col min="9" max="9" width="10.28515625" customWidth="1"/>
    <col min="18" max="18" width="10.7109375" customWidth="1"/>
    <col min="19" max="19" width="11.85546875" customWidth="1"/>
  </cols>
  <sheetData>
    <row r="1" spans="1:17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5"/>
    </row>
    <row r="2" spans="1:17" ht="30" x14ac:dyDescent="0.4">
      <c r="A2" s="26"/>
      <c r="B2" s="27" t="s">
        <v>17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1:17" x14ac:dyDescent="0.2">
      <c r="A3" s="26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5"/>
    </row>
    <row r="4" spans="1:17" ht="20.25" x14ac:dyDescent="0.3">
      <c r="A4" s="26"/>
      <c r="B4" s="28" t="s">
        <v>18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</row>
    <row r="5" spans="1:17" x14ac:dyDescent="0.2">
      <c r="A5" s="26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1:17" x14ac:dyDescent="0.2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</row>
    <row r="7" spans="1:17" x14ac:dyDescent="0.2">
      <c r="A7" s="16"/>
      <c r="B7" s="8" t="s">
        <v>0</v>
      </c>
      <c r="C7" s="6">
        <v>35123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7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7" x14ac:dyDescent="0.2">
      <c r="A9" s="16"/>
      <c r="B9" s="16"/>
      <c r="C9" s="21" t="s">
        <v>2</v>
      </c>
      <c r="D9" s="16"/>
      <c r="E9" s="16"/>
      <c r="F9" s="16"/>
      <c r="G9" s="16"/>
      <c r="H9" s="16"/>
      <c r="I9" s="17" t="s">
        <v>1</v>
      </c>
      <c r="J9" s="18"/>
      <c r="K9" s="18"/>
      <c r="L9" s="18"/>
      <c r="M9" s="18"/>
      <c r="N9" s="18"/>
      <c r="O9" s="16"/>
    </row>
    <row r="10" spans="1:17" s="1" customFormat="1" x14ac:dyDescent="0.2">
      <c r="A10" s="14"/>
      <c r="B10" s="13"/>
      <c r="C10" s="13"/>
      <c r="D10" s="13"/>
      <c r="E10" s="13"/>
      <c r="F10" s="13"/>
      <c r="G10" s="12"/>
      <c r="H10" s="12"/>
      <c r="I10" s="10">
        <v>0</v>
      </c>
      <c r="J10" s="10">
        <v>1</v>
      </c>
      <c r="K10" s="10">
        <v>2</v>
      </c>
      <c r="L10" s="10">
        <v>3</v>
      </c>
      <c r="M10" s="10">
        <v>4</v>
      </c>
      <c r="N10" s="10">
        <v>5</v>
      </c>
      <c r="O10" s="19"/>
    </row>
    <row r="11" spans="1:17" s="1" customFormat="1" x14ac:dyDescent="0.2">
      <c r="A11" s="2" t="s">
        <v>3</v>
      </c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3" t="s">
        <v>11</v>
      </c>
      <c r="J11" s="11" t="s">
        <v>12</v>
      </c>
      <c r="K11" s="11" t="s">
        <v>13</v>
      </c>
      <c r="L11" s="11" t="s">
        <v>14</v>
      </c>
      <c r="M11" s="11" t="s">
        <v>15</v>
      </c>
      <c r="N11" s="11" t="s">
        <v>16</v>
      </c>
      <c r="O11" s="16"/>
    </row>
    <row r="12" spans="1:17" x14ac:dyDescent="0.2">
      <c r="A12" s="3">
        <v>2</v>
      </c>
      <c r="B12" s="4">
        <v>20</v>
      </c>
      <c r="C12" s="3">
        <v>10</v>
      </c>
      <c r="D12" s="5">
        <v>0.06</v>
      </c>
      <c r="E12" s="5">
        <v>0</v>
      </c>
      <c r="F12" s="5">
        <v>0.2</v>
      </c>
      <c r="G12" s="6">
        <v>35419</v>
      </c>
      <c r="H12" s="22">
        <v>1</v>
      </c>
      <c r="I12" s="9">
        <f ca="1">_xll.DIGITAL($A12,$B12,$C12,$D12,$E12,$F12,$G12-$C$7,$H12,I$10)</f>
        <v>1.9050248185597742</v>
      </c>
      <c r="J12" s="9">
        <f ca="1">_xll.DIGITAL($A12,$B12,$C12,$D12,$E12,$F12,$G12-$C$7,$H12,J$10)</f>
        <v>6.2739984874049526E-5</v>
      </c>
      <c r="K12" s="9">
        <f ca="1">_xll.DIGITAL($A12,$B12,$C12,$D12,$E12,$F12,$G12-$C$7,$H12,K$10)</f>
        <v>-7.3426931201936427E-5</v>
      </c>
      <c r="L12" s="9">
        <f ca="1">_xll.DIGITAL($A12,$B12,$C12,$D12,$E12,$F12,$G12-$C$7,$H12,L$10)</f>
        <v>-4.7646971257364612E-3</v>
      </c>
      <c r="M12" s="9">
        <f ca="1">_xll.DIGITAL($A12,$B12,$C12,$D12,$E12,$F12,$G12-$C$7,$H12,M$10)</f>
        <v>-1.5428176381634036</v>
      </c>
      <c r="N12" s="9">
        <f ca="1">_xll.DIGITAL($A12,$B12,$C12,$D12,$E12,$F12,$G12-$C$7,$H12,N$10)</f>
        <v>0.11481804976394133</v>
      </c>
      <c r="O12" s="16"/>
    </row>
    <row r="13" spans="1:17" x14ac:dyDescent="0.2">
      <c r="A13" s="3">
        <v>2</v>
      </c>
      <c r="B13" s="4">
        <v>20</v>
      </c>
      <c r="C13" s="3">
        <v>15</v>
      </c>
      <c r="D13" s="5">
        <v>0.06</v>
      </c>
      <c r="E13" s="5">
        <v>0</v>
      </c>
      <c r="F13" s="5">
        <v>0.2</v>
      </c>
      <c r="G13" s="6">
        <f>G12</f>
        <v>35419</v>
      </c>
      <c r="H13" s="3">
        <v>1</v>
      </c>
      <c r="I13" s="9">
        <f ca="1">_xll.DIGITAL($A13,$B13,$C13,$D13,$E13,$F13,$G13-$C$7,$H13,I$10)</f>
        <v>1.8332342560597048</v>
      </c>
      <c r="J13" s="9">
        <f ca="1">_xll.DIGITAL($A13,$B13,$C13,$D13,$E13,$F13,$G13-$C$7,$H13,J$10)</f>
        <v>4.3431550126316054E-2</v>
      </c>
      <c r="K13" s="9">
        <f ca="1">_xll.DIGITAL($A13,$B13,$C13,$D13,$E13,$F13,$G13-$C$7,$H13,K$10)</f>
        <v>-2.3628071610382047E-2</v>
      </c>
      <c r="L13" s="9">
        <f ca="1">_xll.DIGITAL($A13,$B13,$C13,$D13,$E13,$F13,$G13-$C$7,$H13,L$10)</f>
        <v>-1.5319777249667152</v>
      </c>
      <c r="M13" s="9">
        <f ca="1">_xll.DIGITAL($A13,$B13,$C13,$D13,$E13,$F13,$G13-$C$7,$H13,M$10)</f>
        <v>-0.78135204528706481</v>
      </c>
      <c r="N13" s="9">
        <f ca="1">_xll.DIGITAL($A13,$B13,$C13,$D13,$E13,$F13,$G13-$C$7,$H13,N$10)</f>
        <v>0.24698785731782436</v>
      </c>
      <c r="O13" s="16"/>
    </row>
    <row r="14" spans="1:17" x14ac:dyDescent="0.2">
      <c r="A14" s="3">
        <v>2</v>
      </c>
      <c r="B14" s="4">
        <v>20</v>
      </c>
      <c r="C14" s="3">
        <v>20</v>
      </c>
      <c r="D14" s="5">
        <v>0.06</v>
      </c>
      <c r="E14" s="5">
        <v>0</v>
      </c>
      <c r="F14" s="5">
        <v>0.2</v>
      </c>
      <c r="G14" s="6">
        <f>G13</f>
        <v>35419</v>
      </c>
      <c r="H14" s="3">
        <v>1</v>
      </c>
      <c r="I14" s="9">
        <f ca="1">_xll.DIGITAL($A14,$B14,$C14,$D14,$E14,$F14,$G14-$C$7,$H14,I$10)</f>
        <v>1.0886402861689757</v>
      </c>
      <c r="J14" s="9">
        <f ca="1">_xll.DIGITAL($A14,$B14,$C14,$D14,$E14,$F14,$G14-$C$7,$H14,J$10)</f>
        <v>0.20764843057297089</v>
      </c>
      <c r="K14" s="9">
        <f ca="1">_xll.DIGITAL($A14,$B14,$C14,$D14,$E14,$F14,$G14-$C$7,$H14,K$10)</f>
        <v>-2.0766449337905609E-2</v>
      </c>
      <c r="L14" s="9">
        <f ca="1">_xll.DIGITAL($A14,$B14,$C14,$D14,$E14,$F14,$G14-$C$7,$H14,L$10)</f>
        <v>-1.3462707576294974</v>
      </c>
      <c r="M14" s="9">
        <f ca="1">_xll.DIGITAL($A14,$B14,$C14,$D14,$E14,$F14,$G14-$C$7,$H14,M$10)</f>
        <v>2.4836577392495229</v>
      </c>
      <c r="N14" s="9">
        <f ca="1">_xll.DIGITAL($A14,$B14,$C14,$D14,$E14,$F14,$G14-$C$7,$H14,N$10)</f>
        <v>-1.7830112528685105E-2</v>
      </c>
      <c r="O14" s="16"/>
    </row>
    <row r="15" spans="1:17" x14ac:dyDescent="0.2">
      <c r="A15" s="3">
        <v>2</v>
      </c>
      <c r="B15" s="4">
        <v>20</v>
      </c>
      <c r="C15" s="3">
        <v>25</v>
      </c>
      <c r="D15" s="5">
        <v>0.06</v>
      </c>
      <c r="E15" s="5">
        <v>0</v>
      </c>
      <c r="F15" s="5">
        <v>0.2</v>
      </c>
      <c r="G15" s="6">
        <f>G14</f>
        <v>35419</v>
      </c>
      <c r="H15" s="3">
        <v>1</v>
      </c>
      <c r="I15" s="9">
        <f ca="1">_xll.DIGITAL($A15,$B15,$C15,$D15,$E15,$F15,$G15-$C$7,$H15,I$10)</f>
        <v>0.27571086971365605</v>
      </c>
      <c r="J15" s="9">
        <f ca="1">_xll.DIGITAL($A15,$B15,$C15,$D15,$E15,$F15,$G15-$C$7,$H15,J$10)</f>
        <v>0.12045864152385177</v>
      </c>
      <c r="K15" s="9">
        <f ca="1">_xll.DIGITAL($A15,$B15,$C15,$D15,$E15,$F15,$G15-$C$7,$H15,K$10)</f>
        <v>2.9406989204838748E-2</v>
      </c>
      <c r="L15" s="9">
        <f ca="1">_xll.DIGITAL($A15,$B15,$C15,$D15,$E15,$F15,$G15-$C$7,$H15,L$10)</f>
        <v>1.9064088610326599</v>
      </c>
      <c r="M15" s="9">
        <f ca="1">_xll.DIGITAL($A15,$B15,$C15,$D15,$E15,$F15,$G15-$C$7,$H15,M$10)</f>
        <v>1.7285081318670532</v>
      </c>
      <c r="N15" s="9">
        <f ca="1">_xll.DIGITAL($A15,$B15,$C15,$D15,$E15,$F15,$G15-$C$7,$H15,N$10)</f>
        <v>-0.36368917664389649</v>
      </c>
      <c r="O15" s="16"/>
    </row>
    <row r="16" spans="1:17" s="1" customFormat="1" x14ac:dyDescent="0.2">
      <c r="A16" s="3">
        <v>2</v>
      </c>
      <c r="B16" s="4">
        <f t="shared" ref="B16:D19" si="0">B12</f>
        <v>20</v>
      </c>
      <c r="C16" s="3">
        <f t="shared" si="0"/>
        <v>10</v>
      </c>
      <c r="D16" s="5">
        <f t="shared" si="0"/>
        <v>0.06</v>
      </c>
      <c r="E16" s="5"/>
      <c r="F16" s="5">
        <f t="shared" ref="F16:G19" si="1">F12</f>
        <v>0.2</v>
      </c>
      <c r="G16" s="6">
        <f t="shared" si="1"/>
        <v>35419</v>
      </c>
      <c r="H16" s="3">
        <v>0</v>
      </c>
      <c r="I16" s="9">
        <f ca="1">_xll.DIGITAL($A12,$B16,$C16,$D16,$D16,$F16,$G16-$C$7,$H16,I$10)</f>
        <v>1.620063468620476E-4</v>
      </c>
      <c r="J16" s="9">
        <f ca="1">_xll.DIGITAL($A12,$B16,$C16,$D16,$D16,$F16,$G16-$C$7,$H16,J$10)</f>
        <v>-1.7961416893012231E-4</v>
      </c>
      <c r="K16" s="9">
        <f ca="1">_xll.DIGITAL($A12,$B16,$C16,$D16,$D16,$F16,$G16-$C$7,$H16,K$10)</f>
        <v>1.9671652540687466E-4</v>
      </c>
      <c r="L16" s="9">
        <f ca="1">_xll.DIGITAL($A12,$B16,$C16,$D16,$D16,$F16,$G16-$C$7,$H16,L$10)</f>
        <v>1.2763172042844379E-2</v>
      </c>
      <c r="M16" s="9">
        <f ca="1">_xll.DIGITAL($A12,$B16,$C16,$D16,$D16,$F16,$G16-$C$7,$H16,M$10)</f>
        <v>-1.3129024527251646E-4</v>
      </c>
      <c r="N16" s="9">
        <f ca="1">_xll.DIGITAL($A12,$B16,$C16,$D16,$D16,$F16,$G16-$C$7,$H16,N$10)</f>
        <v>-1.5487410276856914E-3</v>
      </c>
      <c r="O16" s="16"/>
      <c r="P16"/>
      <c r="Q16"/>
    </row>
    <row r="17" spans="1:17" x14ac:dyDescent="0.2">
      <c r="A17" s="3">
        <v>2</v>
      </c>
      <c r="B17" s="4">
        <f t="shared" si="0"/>
        <v>20</v>
      </c>
      <c r="C17" s="3">
        <f t="shared" si="0"/>
        <v>15</v>
      </c>
      <c r="D17" s="5">
        <f t="shared" si="0"/>
        <v>0.06</v>
      </c>
      <c r="E17" s="5"/>
      <c r="F17" s="5">
        <f t="shared" si="1"/>
        <v>0.2</v>
      </c>
      <c r="G17" s="6">
        <f t="shared" si="1"/>
        <v>35419</v>
      </c>
      <c r="H17" s="3">
        <v>0</v>
      </c>
      <c r="I17" s="9">
        <f ca="1">_xll.DIGITAL($A13,$B17,$C17,$D17,$D17,$F17,$G17-$C$7,$H17,I$10)</f>
        <v>0.12535644954171202</v>
      </c>
      <c r="J17" s="9">
        <f ca="1">_xll.DIGITAL($A13,$B17,$C17,$D17,$D17,$F17,$G17-$C$7,$H17,J$10)</f>
        <v>-6.7690107660223209E-2</v>
      </c>
      <c r="K17" s="9">
        <f ca="1">_xll.DIGITAL($A13,$B17,$C17,$D17,$D17,$F17,$G17-$C$7,$H17,K$10)</f>
        <v>3.174330223676413E-2</v>
      </c>
      <c r="L17" s="9">
        <f ca="1">_xll.DIGITAL($A13,$B17,$C17,$D17,$D17,$F17,$G17-$C$7,$H17,L$10)</f>
        <v>2.0580671463085731</v>
      </c>
      <c r="M17" s="9">
        <f ca="1">_xll.DIGITAL($A13,$B17,$C17,$D17,$D17,$F17,$G17-$C$7,$H17,M$10)</f>
        <v>-0.10158910021540457</v>
      </c>
      <c r="N17" s="9">
        <f ca="1">_xll.DIGITAL($A13,$B17,$C17,$D17,$D17,$F17,$G17-$C$7,$H17,N$10)</f>
        <v>-0.24654142811304888</v>
      </c>
      <c r="O17" s="16"/>
      <c r="P17" s="1"/>
      <c r="Q17" s="1"/>
    </row>
    <row r="18" spans="1:17" x14ac:dyDescent="0.2">
      <c r="A18" s="3">
        <v>2</v>
      </c>
      <c r="B18" s="4">
        <f t="shared" si="0"/>
        <v>20</v>
      </c>
      <c r="C18" s="3">
        <f t="shared" si="0"/>
        <v>20</v>
      </c>
      <c r="D18" s="5">
        <f t="shared" si="0"/>
        <v>0.06</v>
      </c>
      <c r="E18" s="5"/>
      <c r="F18" s="5">
        <f t="shared" si="1"/>
        <v>0.2</v>
      </c>
      <c r="G18" s="6">
        <f t="shared" si="1"/>
        <v>35419</v>
      </c>
      <c r="H18" s="3">
        <v>0</v>
      </c>
      <c r="I18" s="9">
        <f ca="1">_xll.DIGITAL($A14,$B18,$C18,$D18,$D18,$F18,$G18-$C$7,$H18,I$10)</f>
        <v>1.0208653253478468</v>
      </c>
      <c r="J18" s="9">
        <f ca="1">_xll.DIGITAL($A14,$B18,$C18,$D18,$D18,$F18,$G18-$C$7,$H18,J$10)</f>
        <v>-0.21020397606441588</v>
      </c>
      <c r="K18" s="9">
        <f ca="1">_xll.DIGITAL($A14,$B18,$C18,$D18,$D18,$F18,$G18-$C$7,$H18,K$10)</f>
        <v>5.2531196059746313E-3</v>
      </c>
      <c r="L18" s="9">
        <f ca="1">_xll.DIGITAL($A14,$B18,$C18,$D18,$D18,$F18,$G18-$C$7,$H18,L$10)</f>
        <v>0.34070860907009498</v>
      </c>
      <c r="M18" s="9">
        <f ca="1">_xll.DIGITAL($A14,$B18,$C18,$D18,$D18,$F18,$G18-$C$7,$H18,M$10)</f>
        <v>-0.82731116128146687</v>
      </c>
      <c r="N18" s="9">
        <f ca="1">_xll.DIGITAL($A14,$B18,$C18,$D18,$D18,$F18,$G18-$C$7,$H18,N$10)</f>
        <v>1.9172333467070757E-2</v>
      </c>
      <c r="O18" s="16"/>
    </row>
    <row r="19" spans="1:17" x14ac:dyDescent="0.2">
      <c r="A19" s="3">
        <v>2</v>
      </c>
      <c r="B19" s="4">
        <f t="shared" si="0"/>
        <v>20</v>
      </c>
      <c r="C19" s="3">
        <f t="shared" si="0"/>
        <v>25</v>
      </c>
      <c r="D19" s="5">
        <f t="shared" si="0"/>
        <v>0.06</v>
      </c>
      <c r="E19" s="5"/>
      <c r="F19" s="5">
        <f t="shared" si="1"/>
        <v>0.2</v>
      </c>
      <c r="G19" s="6">
        <f t="shared" si="1"/>
        <v>35419</v>
      </c>
      <c r="H19" s="3">
        <v>0</v>
      </c>
      <c r="I19" s="9">
        <f ca="1">_xll.DIGITAL($A15,$B19,$C19,$D19,$D19,$F19,$G19-$C$7,$H19,I$10)</f>
        <v>1.73008115982072</v>
      </c>
      <c r="J19" s="9">
        <f ca="1">_xll.DIGITAL($A15,$B19,$C19,$D19,$D19,$F19,$G19-$C$7,$H19,J$10)</f>
        <v>-8.7254078850906858E-2</v>
      </c>
      <c r="K19" s="9">
        <f ca="1">_xll.DIGITAL($A15,$B19,$C19,$D19,$D19,$F19,$G19-$C$7,$H19,K$10)</f>
        <v>-2.7841122740568377E-2</v>
      </c>
      <c r="L19" s="9">
        <f ca="1">_xll.DIGITAL($A15,$B19,$C19,$D19,$D19,$F19,$G19-$C$7,$H19,L$10)</f>
        <v>-1.8049635313377441</v>
      </c>
      <c r="M19" s="9">
        <f ca="1">_xll.DIGITAL($A15,$B19,$C19,$D19,$D19,$F19,$G19-$C$7,$H19,M$10)</f>
        <v>-1.4020609945634515</v>
      </c>
      <c r="N19" s="9">
        <f ca="1">_xll.DIGITAL($A15,$B19,$C19,$D19,$D19,$F19,$G19-$C$7,$H19,N$10)</f>
        <v>0.32688765396850666</v>
      </c>
      <c r="O19" s="16"/>
    </row>
    <row r="20" spans="1:17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20"/>
    </row>
    <row r="21" spans="1:17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7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7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7" s="7" customFormat="1" x14ac:dyDescent="0.2"/>
    <row r="25" spans="1:17" x14ac:dyDescent="0.2">
      <c r="O25" s="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dcterms:created xsi:type="dcterms:W3CDTF">1996-05-23T11:45:50Z</dcterms:created>
  <dcterms:modified xsi:type="dcterms:W3CDTF">2014-09-03T19:03:28Z</dcterms:modified>
</cp:coreProperties>
</file>