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340" windowHeight="5520"/>
  </bookViews>
  <sheets>
    <sheet name="Sheet2" sheetId="2" r:id="rId1"/>
    <sheet name="Sheet3" sheetId="3" r:id="rId2"/>
  </sheets>
  <definedNames>
    <definedName name="_xlnm.Print_Area" localSheetId="0">Sheet2!$A$1:$AO$76</definedName>
  </definedNames>
  <calcPr calcId="152511"/>
</workbook>
</file>

<file path=xl/calcChain.xml><?xml version="1.0" encoding="utf-8"?>
<calcChain xmlns="http://schemas.openxmlformats.org/spreadsheetml/2006/main">
  <c r="E4" i="2" l="1"/>
  <c r="J4" i="2"/>
  <c r="C5" i="2"/>
  <c r="E5" i="2"/>
  <c r="H5" i="2"/>
  <c r="J5" i="2"/>
  <c r="J7" i="2" s="1"/>
  <c r="H12" i="2"/>
  <c r="H13" i="2" s="1"/>
  <c r="E18" i="2"/>
  <c r="E22" i="2"/>
  <c r="C27" i="2"/>
  <c r="D27" i="2"/>
  <c r="E27" i="2" s="1"/>
  <c r="F27" i="2" s="1"/>
  <c r="G27" i="2" s="1"/>
  <c r="H27" i="2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E7" i="2" l="1"/>
  <c r="E6" i="2"/>
  <c r="J6" i="2"/>
  <c r="J8" i="2" s="1"/>
  <c r="B28" i="2"/>
  <c r="H11" i="2"/>
  <c r="J28" i="2" l="1"/>
  <c r="R28" i="2"/>
  <c r="Z28" i="2"/>
  <c r="AH28" i="2"/>
  <c r="B29" i="2"/>
  <c r="B30" i="2" s="1"/>
  <c r="C28" i="2"/>
  <c r="K28" i="2"/>
  <c r="S28" i="2"/>
  <c r="AA28" i="2"/>
  <c r="AI28" i="2"/>
  <c r="B40" i="2"/>
  <c r="B50" i="2"/>
  <c r="J50" i="2"/>
  <c r="R50" i="2"/>
  <c r="Z50" i="2"/>
  <c r="AH50" i="2"/>
  <c r="F28" i="2"/>
  <c r="N28" i="2"/>
  <c r="V28" i="2"/>
  <c r="AD28" i="2"/>
  <c r="AL28" i="2"/>
  <c r="H28" i="2"/>
  <c r="U28" i="2"/>
  <c r="AG28" i="2"/>
  <c r="K50" i="2"/>
  <c r="T50" i="2"/>
  <c r="AC50" i="2"/>
  <c r="AL50" i="2"/>
  <c r="I28" i="2"/>
  <c r="W28" i="2"/>
  <c r="L28" i="2"/>
  <c r="X28" i="2"/>
  <c r="AK28" i="2"/>
  <c r="D50" i="2"/>
  <c r="M50" i="2"/>
  <c r="V50" i="2"/>
  <c r="AE50" i="2"/>
  <c r="AN50" i="2"/>
  <c r="E28" i="2"/>
  <c r="Q28" i="2"/>
  <c r="AE28" i="2"/>
  <c r="Y28" i="2"/>
  <c r="N50" i="2"/>
  <c r="Y50" i="2"/>
  <c r="AK50" i="2"/>
  <c r="AB28" i="2"/>
  <c r="C50" i="2"/>
  <c r="O50" i="2"/>
  <c r="AA50" i="2"/>
  <c r="AM50" i="2"/>
  <c r="O28" i="2"/>
  <c r="AM28" i="2"/>
  <c r="H50" i="2"/>
  <c r="U50" i="2"/>
  <c r="AG50" i="2"/>
  <c r="P28" i="2"/>
  <c r="AN28" i="2"/>
  <c r="I50" i="2"/>
  <c r="W50" i="2"/>
  <c r="AI50" i="2"/>
  <c r="AO28" i="2"/>
  <c r="X50" i="2"/>
  <c r="G28" i="2"/>
  <c r="AD50" i="2"/>
  <c r="D28" i="2"/>
  <c r="E50" i="2"/>
  <c r="AB50" i="2"/>
  <c r="F50" i="2"/>
  <c r="AC28" i="2"/>
  <c r="P50" i="2"/>
  <c r="AO50" i="2"/>
  <c r="S50" i="2"/>
  <c r="AF28" i="2"/>
  <c r="Q50" i="2"/>
  <c r="AJ28" i="2"/>
  <c r="G50" i="2"/>
  <c r="L50" i="2"/>
  <c r="AF50" i="2"/>
  <c r="AJ50" i="2"/>
  <c r="M28" i="2"/>
  <c r="T28" i="2"/>
  <c r="B33" i="2"/>
  <c r="J33" i="2"/>
  <c r="R33" i="2"/>
  <c r="Z33" i="2"/>
  <c r="AH33" i="2"/>
  <c r="C33" i="2"/>
  <c r="K33" i="2"/>
  <c r="S33" i="2"/>
  <c r="AA33" i="2"/>
  <c r="AI33" i="2"/>
  <c r="L33" i="2"/>
  <c r="V33" i="2"/>
  <c r="AF33" i="2"/>
  <c r="D33" i="2"/>
  <c r="N33" i="2"/>
  <c r="X33" i="2"/>
  <c r="AJ33" i="2"/>
  <c r="H33" i="2"/>
  <c r="T33" i="2"/>
  <c r="AD33" i="2"/>
  <c r="AN33" i="2"/>
  <c r="G33" i="2"/>
  <c r="Y33" i="2"/>
  <c r="AO33" i="2"/>
  <c r="I33" i="2"/>
  <c r="AB33" i="2"/>
  <c r="Q33" i="2"/>
  <c r="AK33" i="2"/>
  <c r="E33" i="2"/>
  <c r="U33" i="2"/>
  <c r="AL33" i="2"/>
  <c r="F33" i="2"/>
  <c r="AM33" i="2"/>
  <c r="D72" i="2"/>
  <c r="D73" i="2" s="1"/>
  <c r="L72" i="2"/>
  <c r="L73" i="2" s="1"/>
  <c r="T72" i="2"/>
  <c r="T73" i="2" s="1"/>
  <c r="AB72" i="2"/>
  <c r="AB73" i="2" s="1"/>
  <c r="AJ72" i="2"/>
  <c r="AJ73" i="2" s="1"/>
  <c r="O33" i="2"/>
  <c r="M33" i="2"/>
  <c r="E72" i="2"/>
  <c r="E73" i="2" s="1"/>
  <c r="M72" i="2"/>
  <c r="M73" i="2" s="1"/>
  <c r="U72" i="2"/>
  <c r="U73" i="2" s="1"/>
  <c r="AC72" i="2"/>
  <c r="AC73" i="2" s="1"/>
  <c r="AK72" i="2"/>
  <c r="AK73" i="2" s="1"/>
  <c r="AC33" i="2"/>
  <c r="I72" i="2"/>
  <c r="I73" i="2" s="1"/>
  <c r="Q72" i="2"/>
  <c r="Q73" i="2" s="1"/>
  <c r="Y72" i="2"/>
  <c r="Y73" i="2" s="1"/>
  <c r="AG72" i="2"/>
  <c r="AG73" i="2" s="1"/>
  <c r="AO72" i="2"/>
  <c r="AO73" i="2" s="1"/>
  <c r="B72" i="2"/>
  <c r="B73" i="2" s="1"/>
  <c r="J72" i="2"/>
  <c r="J73" i="2" s="1"/>
  <c r="R72" i="2"/>
  <c r="R73" i="2" s="1"/>
  <c r="Z72" i="2"/>
  <c r="Z73" i="2" s="1"/>
  <c r="AG33" i="2"/>
  <c r="E12" i="2"/>
  <c r="AE33" i="2"/>
  <c r="AH72" i="2"/>
  <c r="AH73" i="2" s="1"/>
  <c r="F72" i="2"/>
  <c r="F73" i="2" s="1"/>
  <c r="V72" i="2"/>
  <c r="V73" i="2" s="1"/>
  <c r="AL72" i="2"/>
  <c r="AL73" i="2" s="1"/>
  <c r="AN72" i="2"/>
  <c r="AN73" i="2" s="1"/>
  <c r="G72" i="2"/>
  <c r="G73" i="2" s="1"/>
  <c r="W72" i="2"/>
  <c r="W73" i="2" s="1"/>
  <c r="AM72" i="2"/>
  <c r="AM73" i="2" s="1"/>
  <c r="H72" i="2"/>
  <c r="H73" i="2" s="1"/>
  <c r="X72" i="2"/>
  <c r="X73" i="2" s="1"/>
  <c r="N72" i="2"/>
  <c r="N73" i="2" s="1"/>
  <c r="O72" i="2"/>
  <c r="O73" i="2" s="1"/>
  <c r="AE72" i="2"/>
  <c r="AE73" i="2" s="1"/>
  <c r="P33" i="2"/>
  <c r="P72" i="2"/>
  <c r="P73" i="2" s="1"/>
  <c r="AF72" i="2"/>
  <c r="AF73" i="2" s="1"/>
  <c r="W33" i="2"/>
  <c r="C72" i="2"/>
  <c r="C73" i="2" s="1"/>
  <c r="S72" i="2"/>
  <c r="S73" i="2" s="1"/>
  <c r="AI72" i="2"/>
  <c r="AI73" i="2" s="1"/>
  <c r="K72" i="2"/>
  <c r="K73" i="2" s="1"/>
  <c r="AA72" i="2"/>
  <c r="AA73" i="2" s="1"/>
  <c r="AD72" i="2"/>
  <c r="AD73" i="2" s="1"/>
  <c r="E8" i="2"/>
  <c r="AJ62" i="2" l="1"/>
  <c r="AO62" i="2"/>
  <c r="G40" i="2"/>
  <c r="AG62" i="2"/>
  <c r="C62" i="2"/>
  <c r="E30" i="2"/>
  <c r="E40" i="2"/>
  <c r="L40" i="2"/>
  <c r="U40" i="2"/>
  <c r="Z62" i="2"/>
  <c r="K30" i="2"/>
  <c r="K40" i="2"/>
  <c r="AF62" i="2"/>
  <c r="P62" i="2"/>
  <c r="X62" i="2"/>
  <c r="U62" i="2"/>
  <c r="AB40" i="2"/>
  <c r="AN62" i="2"/>
  <c r="W40" i="2"/>
  <c r="H30" i="2"/>
  <c r="H40" i="2"/>
  <c r="R62" i="2"/>
  <c r="C40" i="2"/>
  <c r="B74" i="2"/>
  <c r="K20" i="2" s="1"/>
  <c r="L62" i="2"/>
  <c r="AC30" i="2"/>
  <c r="AC40" i="2"/>
  <c r="AO40" i="2"/>
  <c r="H62" i="2"/>
  <c r="AK62" i="2"/>
  <c r="AE62" i="2"/>
  <c r="I40" i="2"/>
  <c r="AL40" i="2"/>
  <c r="J62" i="2"/>
  <c r="G62" i="2"/>
  <c r="AM40" i="2"/>
  <c r="V62" i="2"/>
  <c r="AD40" i="2"/>
  <c r="B51" i="2"/>
  <c r="B52" i="2" s="1"/>
  <c r="B62" i="2"/>
  <c r="Q62" i="2"/>
  <c r="I62" i="2"/>
  <c r="AM62" i="2"/>
  <c r="Y40" i="2"/>
  <c r="D62" i="2"/>
  <c r="T62" i="2"/>
  <c r="N30" i="2"/>
  <c r="N40" i="2"/>
  <c r="Z40" i="2"/>
  <c r="T40" i="2"/>
  <c r="AF40" i="2"/>
  <c r="D40" i="2"/>
  <c r="D30" i="2"/>
  <c r="AN40" i="2"/>
  <c r="AA62" i="2"/>
  <c r="AE40" i="2"/>
  <c r="AK40" i="2"/>
  <c r="AK30" i="2"/>
  <c r="K62" i="2"/>
  <c r="F40" i="2"/>
  <c r="AA40" i="2"/>
  <c r="R30" i="2"/>
  <c r="R40" i="2"/>
  <c r="F62" i="2"/>
  <c r="AI62" i="2"/>
  <c r="Y62" i="2"/>
  <c r="AL62" i="2"/>
  <c r="B35" i="2"/>
  <c r="B41" i="2" s="1"/>
  <c r="B42" i="2" s="1"/>
  <c r="B44" i="2" s="1"/>
  <c r="B45" i="2" s="1"/>
  <c r="J35" i="2"/>
  <c r="J41" i="2" s="1"/>
  <c r="R35" i="2"/>
  <c r="R41" i="2" s="1"/>
  <c r="Z35" i="2"/>
  <c r="Z41" i="2" s="1"/>
  <c r="AH35" i="2"/>
  <c r="AH41" i="2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O30" i="2" s="1"/>
  <c r="C35" i="2"/>
  <c r="C41" i="2" s="1"/>
  <c r="C42" i="2" s="1"/>
  <c r="C44" i="2" s="1"/>
  <c r="K35" i="2"/>
  <c r="K41" i="2" s="1"/>
  <c r="K42" i="2" s="1"/>
  <c r="K44" i="2" s="1"/>
  <c r="S35" i="2"/>
  <c r="S41" i="2" s="1"/>
  <c r="AA35" i="2"/>
  <c r="AA41" i="2" s="1"/>
  <c r="AI35" i="2"/>
  <c r="AI41" i="2" s="1"/>
  <c r="F35" i="2"/>
  <c r="F41" i="2" s="1"/>
  <c r="F42" i="2" s="1"/>
  <c r="F44" i="2" s="1"/>
  <c r="P35" i="2"/>
  <c r="P41" i="2" s="1"/>
  <c r="AB35" i="2"/>
  <c r="AB41" i="2" s="1"/>
  <c r="AB42" i="2" s="1"/>
  <c r="AB44" i="2" s="1"/>
  <c r="AL35" i="2"/>
  <c r="AL41" i="2" s="1"/>
  <c r="AL42" i="2" s="1"/>
  <c r="AL44" i="2" s="1"/>
  <c r="H35" i="2"/>
  <c r="H41" i="2" s="1"/>
  <c r="H42" i="2" s="1"/>
  <c r="H44" i="2" s="1"/>
  <c r="T35" i="2"/>
  <c r="T41" i="2" s="1"/>
  <c r="AD35" i="2"/>
  <c r="AD41" i="2" s="1"/>
  <c r="AN35" i="2"/>
  <c r="AN41" i="2" s="1"/>
  <c r="AN42" i="2" s="1"/>
  <c r="AN44" i="2" s="1"/>
  <c r="D35" i="2"/>
  <c r="D41" i="2" s="1"/>
  <c r="N35" i="2"/>
  <c r="N41" i="2" s="1"/>
  <c r="X35" i="2"/>
  <c r="X41" i="2" s="1"/>
  <c r="X42" i="2" s="1"/>
  <c r="X44" i="2" s="1"/>
  <c r="M35" i="2"/>
  <c r="M41" i="2" s="1"/>
  <c r="M42" i="2" s="1"/>
  <c r="M44" i="2" s="1"/>
  <c r="AE35" i="2"/>
  <c r="AE41" i="2" s="1"/>
  <c r="AE42" i="2" s="1"/>
  <c r="AE44" i="2" s="1"/>
  <c r="O35" i="2"/>
  <c r="O41" i="2" s="1"/>
  <c r="AF35" i="2"/>
  <c r="AF41" i="2" s="1"/>
  <c r="AF42" i="2" s="1"/>
  <c r="AF44" i="2" s="1"/>
  <c r="G35" i="2"/>
  <c r="G41" i="2" s="1"/>
  <c r="G42" i="2" s="1"/>
  <c r="G44" i="2" s="1"/>
  <c r="W35" i="2"/>
  <c r="W41" i="2" s="1"/>
  <c r="AM35" i="2"/>
  <c r="AM41" i="2" s="1"/>
  <c r="AM42" i="2" s="1"/>
  <c r="AM44" i="2" s="1"/>
  <c r="I35" i="2"/>
  <c r="I41" i="2" s="1"/>
  <c r="I42" i="2" s="1"/>
  <c r="I44" i="2" s="1"/>
  <c r="Y35" i="2"/>
  <c r="Y41" i="2" s="1"/>
  <c r="Y42" i="2" s="1"/>
  <c r="Y44" i="2" s="1"/>
  <c r="AO35" i="2"/>
  <c r="AO41" i="2" s="1"/>
  <c r="AO42" i="2" s="1"/>
  <c r="AO44" i="2" s="1"/>
  <c r="AC35" i="2"/>
  <c r="AC41" i="2" s="1"/>
  <c r="AC42" i="2" s="1"/>
  <c r="AC44" i="2" s="1"/>
  <c r="AJ35" i="2"/>
  <c r="AJ41" i="2" s="1"/>
  <c r="AJ42" i="2" s="1"/>
  <c r="AJ44" i="2" s="1"/>
  <c r="AG35" i="2"/>
  <c r="AG41" i="2" s="1"/>
  <c r="Q35" i="2"/>
  <c r="Q41" i="2" s="1"/>
  <c r="V35" i="2"/>
  <c r="V41" i="2" s="1"/>
  <c r="U35" i="2"/>
  <c r="U41" i="2" s="1"/>
  <c r="U42" i="2" s="1"/>
  <c r="U44" i="2" s="1"/>
  <c r="E35" i="2"/>
  <c r="E41" i="2" s="1"/>
  <c r="L35" i="2"/>
  <c r="L41" i="2" s="1"/>
  <c r="L42" i="2" s="1"/>
  <c r="L44" i="2" s="1"/>
  <c r="AK35" i="2"/>
  <c r="AK41" i="2" s="1"/>
  <c r="E11" i="2"/>
  <c r="E13" i="2" s="1"/>
  <c r="B55" i="2"/>
  <c r="J55" i="2"/>
  <c r="R55" i="2"/>
  <c r="Z55" i="2"/>
  <c r="D55" i="2"/>
  <c r="L55" i="2"/>
  <c r="T55" i="2"/>
  <c r="AB55" i="2"/>
  <c r="AJ55" i="2"/>
  <c r="M55" i="2"/>
  <c r="W55" i="2"/>
  <c r="AG55" i="2"/>
  <c r="C55" i="2"/>
  <c r="N55" i="2"/>
  <c r="X55" i="2"/>
  <c r="AH55" i="2"/>
  <c r="H55" i="2"/>
  <c r="S55" i="2"/>
  <c r="AD55" i="2"/>
  <c r="AM55" i="2"/>
  <c r="I55" i="2"/>
  <c r="U55" i="2"/>
  <c r="AE55" i="2"/>
  <c r="AN55" i="2"/>
  <c r="V55" i="2"/>
  <c r="AO55" i="2"/>
  <c r="F55" i="2"/>
  <c r="AA55" i="2"/>
  <c r="E55" i="2"/>
  <c r="Y55" i="2"/>
  <c r="O55" i="2"/>
  <c r="AI55" i="2"/>
  <c r="AL55" i="2"/>
  <c r="P55" i="2"/>
  <c r="AK55" i="2"/>
  <c r="Q55" i="2"/>
  <c r="K55" i="2"/>
  <c r="G55" i="2"/>
  <c r="AF55" i="2"/>
  <c r="AC55" i="2"/>
  <c r="AJ40" i="2"/>
  <c r="AB62" i="2"/>
  <c r="W62" i="2"/>
  <c r="O40" i="2"/>
  <c r="N62" i="2"/>
  <c r="M62" i="2"/>
  <c r="AC62" i="2"/>
  <c r="V40" i="2"/>
  <c r="AH40" i="2"/>
  <c r="E62" i="2"/>
  <c r="AI40" i="2"/>
  <c r="M40" i="2"/>
  <c r="S62" i="2"/>
  <c r="AD62" i="2"/>
  <c r="P30" i="2"/>
  <c r="P40" i="2"/>
  <c r="O62" i="2"/>
  <c r="Q40" i="2"/>
  <c r="X40" i="2"/>
  <c r="AG30" i="2"/>
  <c r="AG40" i="2"/>
  <c r="AH62" i="2"/>
  <c r="S40" i="2"/>
  <c r="J40" i="2"/>
  <c r="AI30" i="2" l="1"/>
  <c r="E42" i="2"/>
  <c r="E44" i="2" s="1"/>
  <c r="S30" i="2"/>
  <c r="Q30" i="2"/>
  <c r="AH30" i="2"/>
  <c r="AJ30" i="2"/>
  <c r="AG42" i="2"/>
  <c r="AG44" i="2" s="1"/>
  <c r="AI42" i="2"/>
  <c r="AI44" i="2" s="1"/>
  <c r="R42" i="2"/>
  <c r="R44" i="2" s="1"/>
  <c r="F30" i="2"/>
  <c r="AM30" i="2"/>
  <c r="I30" i="2"/>
  <c r="C30" i="2"/>
  <c r="U30" i="2"/>
  <c r="AD42" i="2"/>
  <c r="AD44" i="2" s="1"/>
  <c r="AA42" i="2"/>
  <c r="AA44" i="2" s="1"/>
  <c r="J42" i="2"/>
  <c r="J44" i="2" s="1"/>
  <c r="AB30" i="2"/>
  <c r="L30" i="2"/>
  <c r="M30" i="2"/>
  <c r="V30" i="2"/>
  <c r="O30" i="2"/>
  <c r="AK42" i="2"/>
  <c r="AK44" i="2" s="1"/>
  <c r="O42" i="2"/>
  <c r="O44" i="2" s="1"/>
  <c r="T42" i="2"/>
  <c r="T44" i="2" s="1"/>
  <c r="S42" i="2"/>
  <c r="S44" i="2" s="1"/>
  <c r="B31" i="2"/>
  <c r="B32" i="2" s="1"/>
  <c r="B34" i="2" s="1"/>
  <c r="B36" i="2" s="1"/>
  <c r="C45" i="2"/>
  <c r="AN30" i="2"/>
  <c r="Z30" i="2"/>
  <c r="Y30" i="2"/>
  <c r="G30" i="2"/>
  <c r="V42" i="2"/>
  <c r="V44" i="2" s="1"/>
  <c r="N42" i="2"/>
  <c r="N44" i="2" s="1"/>
  <c r="P42" i="2"/>
  <c r="P44" i="2" s="1"/>
  <c r="AH42" i="2"/>
  <c r="AH44" i="2" s="1"/>
  <c r="AA30" i="2"/>
  <c r="AE30" i="2"/>
  <c r="W30" i="2"/>
  <c r="B57" i="2"/>
  <c r="B63" i="2" s="1"/>
  <c r="B64" i="2" s="1"/>
  <c r="B66" i="2" s="1"/>
  <c r="B67" i="2" s="1"/>
  <c r="J57" i="2"/>
  <c r="J63" i="2" s="1"/>
  <c r="J64" i="2" s="1"/>
  <c r="J66" i="2" s="1"/>
  <c r="R57" i="2"/>
  <c r="R63" i="2" s="1"/>
  <c r="R64" i="2" s="1"/>
  <c r="R66" i="2" s="1"/>
  <c r="Z57" i="2"/>
  <c r="Z63" i="2" s="1"/>
  <c r="Z64" i="2" s="1"/>
  <c r="Z66" i="2" s="1"/>
  <c r="AH57" i="2"/>
  <c r="AH63" i="2" s="1"/>
  <c r="AH64" i="2" s="1"/>
  <c r="AH66" i="2" s="1"/>
  <c r="C57" i="2"/>
  <c r="C63" i="2" s="1"/>
  <c r="C64" i="2" s="1"/>
  <c r="C66" i="2" s="1"/>
  <c r="K57" i="2"/>
  <c r="K63" i="2" s="1"/>
  <c r="K64" i="2" s="1"/>
  <c r="K66" i="2" s="1"/>
  <c r="S57" i="2"/>
  <c r="S63" i="2" s="1"/>
  <c r="S64" i="2" s="1"/>
  <c r="S66" i="2" s="1"/>
  <c r="AA57" i="2"/>
  <c r="AA63" i="2" s="1"/>
  <c r="AA64" i="2" s="1"/>
  <c r="AA66" i="2" s="1"/>
  <c r="AI57" i="2"/>
  <c r="AI63" i="2" s="1"/>
  <c r="AI64" i="2" s="1"/>
  <c r="AI66" i="2" s="1"/>
  <c r="G57" i="2"/>
  <c r="G63" i="2" s="1"/>
  <c r="G64" i="2" s="1"/>
  <c r="G66" i="2" s="1"/>
  <c r="O57" i="2"/>
  <c r="O63" i="2" s="1"/>
  <c r="O64" i="2" s="1"/>
  <c r="O66" i="2" s="1"/>
  <c r="W57" i="2"/>
  <c r="W63" i="2" s="1"/>
  <c r="W64" i="2" s="1"/>
  <c r="W66" i="2" s="1"/>
  <c r="AE57" i="2"/>
  <c r="AE63" i="2" s="1"/>
  <c r="AE64" i="2" s="1"/>
  <c r="AE66" i="2" s="1"/>
  <c r="AM57" i="2"/>
  <c r="AM63" i="2" s="1"/>
  <c r="AM64" i="2" s="1"/>
  <c r="AM66" i="2" s="1"/>
  <c r="H57" i="2"/>
  <c r="H63" i="2" s="1"/>
  <c r="H64" i="2" s="1"/>
  <c r="H66" i="2" s="1"/>
  <c r="P57" i="2"/>
  <c r="P63" i="2" s="1"/>
  <c r="P64" i="2" s="1"/>
  <c r="P66" i="2" s="1"/>
  <c r="X57" i="2"/>
  <c r="X63" i="2" s="1"/>
  <c r="X64" i="2" s="1"/>
  <c r="X66" i="2" s="1"/>
  <c r="AF57" i="2"/>
  <c r="AF63" i="2" s="1"/>
  <c r="AF64" i="2" s="1"/>
  <c r="AF66" i="2" s="1"/>
  <c r="AN57" i="2"/>
  <c r="AN63" i="2" s="1"/>
  <c r="AN64" i="2" s="1"/>
  <c r="AN66" i="2" s="1"/>
  <c r="I57" i="2"/>
  <c r="I63" i="2" s="1"/>
  <c r="I64" i="2" s="1"/>
  <c r="I66" i="2" s="1"/>
  <c r="Y57" i="2"/>
  <c r="Y63" i="2" s="1"/>
  <c r="Y64" i="2" s="1"/>
  <c r="Y66" i="2" s="1"/>
  <c r="AO57" i="2"/>
  <c r="AO63" i="2" s="1"/>
  <c r="AO64" i="2" s="1"/>
  <c r="AO66" i="2" s="1"/>
  <c r="L57" i="2"/>
  <c r="L63" i="2" s="1"/>
  <c r="L64" i="2" s="1"/>
  <c r="L66" i="2" s="1"/>
  <c r="AB57" i="2"/>
  <c r="AB63" i="2" s="1"/>
  <c r="AB64" i="2" s="1"/>
  <c r="AB66" i="2" s="1"/>
  <c r="D57" i="2"/>
  <c r="D63" i="2" s="1"/>
  <c r="D64" i="2" s="1"/>
  <c r="D66" i="2" s="1"/>
  <c r="T57" i="2"/>
  <c r="T63" i="2" s="1"/>
  <c r="T64" i="2" s="1"/>
  <c r="T66" i="2" s="1"/>
  <c r="AJ57" i="2"/>
  <c r="AJ63" i="2" s="1"/>
  <c r="AJ64" i="2" s="1"/>
  <c r="AJ66" i="2" s="1"/>
  <c r="V57" i="2"/>
  <c r="V63" i="2" s="1"/>
  <c r="V64" i="2" s="1"/>
  <c r="V66" i="2" s="1"/>
  <c r="C51" i="2"/>
  <c r="E57" i="2"/>
  <c r="E63" i="2" s="1"/>
  <c r="E64" i="2" s="1"/>
  <c r="E66" i="2" s="1"/>
  <c r="U57" i="2"/>
  <c r="U63" i="2" s="1"/>
  <c r="U64" i="2" s="1"/>
  <c r="U66" i="2" s="1"/>
  <c r="AK57" i="2"/>
  <c r="AK63" i="2" s="1"/>
  <c r="AK64" i="2" s="1"/>
  <c r="AK66" i="2" s="1"/>
  <c r="F57" i="2"/>
  <c r="F63" i="2" s="1"/>
  <c r="F64" i="2" s="1"/>
  <c r="F66" i="2" s="1"/>
  <c r="AL57" i="2"/>
  <c r="AL63" i="2" s="1"/>
  <c r="AL64" i="2" s="1"/>
  <c r="AL66" i="2" s="1"/>
  <c r="AD57" i="2"/>
  <c r="AD63" i="2" s="1"/>
  <c r="AD64" i="2" s="1"/>
  <c r="AD66" i="2" s="1"/>
  <c r="M57" i="2"/>
  <c r="M63" i="2" s="1"/>
  <c r="M64" i="2" s="1"/>
  <c r="M66" i="2" s="1"/>
  <c r="AG57" i="2"/>
  <c r="AG63" i="2" s="1"/>
  <c r="AG64" i="2" s="1"/>
  <c r="AG66" i="2" s="1"/>
  <c r="N57" i="2"/>
  <c r="N63" i="2" s="1"/>
  <c r="N64" i="2" s="1"/>
  <c r="N66" i="2" s="1"/>
  <c r="Q57" i="2"/>
  <c r="Q63" i="2" s="1"/>
  <c r="Q64" i="2" s="1"/>
  <c r="Q66" i="2" s="1"/>
  <c r="AC57" i="2"/>
  <c r="AC63" i="2" s="1"/>
  <c r="AC64" i="2" s="1"/>
  <c r="AC66" i="2" s="1"/>
  <c r="X30" i="2"/>
  <c r="AF30" i="2"/>
  <c r="AD30" i="2"/>
  <c r="J30" i="2"/>
  <c r="Q42" i="2"/>
  <c r="Q44" i="2" s="1"/>
  <c r="W42" i="2"/>
  <c r="W44" i="2" s="1"/>
  <c r="D42" i="2"/>
  <c r="D44" i="2" s="1"/>
  <c r="Z42" i="2"/>
  <c r="Z44" i="2" s="1"/>
  <c r="T30" i="2"/>
  <c r="AL30" i="2"/>
  <c r="D51" i="2" l="1"/>
  <c r="C52" i="2"/>
  <c r="B53" i="2"/>
  <c r="B54" i="2" s="1"/>
  <c r="B56" i="2" s="1"/>
  <c r="B58" i="2" s="1"/>
  <c r="C67" i="2"/>
  <c r="C31" i="2"/>
  <c r="C32" i="2" s="1"/>
  <c r="C34" i="2" s="1"/>
  <c r="C36" i="2" s="1"/>
  <c r="D45" i="2"/>
  <c r="D31" i="2" l="1"/>
  <c r="D32" i="2" s="1"/>
  <c r="D34" i="2" s="1"/>
  <c r="D36" i="2" s="1"/>
  <c r="E45" i="2"/>
  <c r="E51" i="2"/>
  <c r="D52" i="2"/>
  <c r="C53" i="2"/>
  <c r="D67" i="2"/>
  <c r="C54" i="2"/>
  <c r="C56" i="2" s="1"/>
  <c r="C58" i="2" s="1"/>
  <c r="D53" i="2" l="1"/>
  <c r="E67" i="2"/>
  <c r="D54" i="2"/>
  <c r="D56" i="2" s="1"/>
  <c r="D58" i="2" s="1"/>
  <c r="F45" i="2"/>
  <c r="E31" i="2"/>
  <c r="E32" i="2" s="1"/>
  <c r="E34" i="2" s="1"/>
  <c r="E36" i="2" s="1"/>
  <c r="F51" i="2"/>
  <c r="E52" i="2"/>
  <c r="G51" i="2" l="1"/>
  <c r="F52" i="2"/>
  <c r="F31" i="2"/>
  <c r="F32" i="2" s="1"/>
  <c r="F34" i="2" s="1"/>
  <c r="F36" i="2" s="1"/>
  <c r="G45" i="2"/>
  <c r="E53" i="2"/>
  <c r="E54" i="2" s="1"/>
  <c r="E56" i="2" s="1"/>
  <c r="E58" i="2" s="1"/>
  <c r="F67" i="2"/>
  <c r="G67" i="2" l="1"/>
  <c r="F53" i="2"/>
  <c r="G31" i="2"/>
  <c r="G32" i="2" s="1"/>
  <c r="G34" i="2" s="1"/>
  <c r="G36" i="2" s="1"/>
  <c r="H45" i="2"/>
  <c r="F54" i="2"/>
  <c r="F56" i="2" s="1"/>
  <c r="F58" i="2" s="1"/>
  <c r="H51" i="2"/>
  <c r="G52" i="2"/>
  <c r="I51" i="2" l="1"/>
  <c r="H52" i="2"/>
  <c r="H31" i="2"/>
  <c r="H32" i="2" s="1"/>
  <c r="H34" i="2" s="1"/>
  <c r="H36" i="2" s="1"/>
  <c r="I45" i="2"/>
  <c r="G53" i="2"/>
  <c r="G54" i="2" s="1"/>
  <c r="G56" i="2" s="1"/>
  <c r="G58" i="2" s="1"/>
  <c r="H67" i="2"/>
  <c r="J51" i="2" l="1"/>
  <c r="I52" i="2"/>
  <c r="H53" i="2"/>
  <c r="I67" i="2"/>
  <c r="J45" i="2"/>
  <c r="I31" i="2"/>
  <c r="I32" i="2" s="1"/>
  <c r="I34" i="2" s="1"/>
  <c r="I36" i="2" s="1"/>
  <c r="H54" i="2"/>
  <c r="H56" i="2" s="1"/>
  <c r="H58" i="2" s="1"/>
  <c r="I54" i="2" l="1"/>
  <c r="I56" i="2" s="1"/>
  <c r="I58" i="2" s="1"/>
  <c r="K51" i="2"/>
  <c r="J52" i="2"/>
  <c r="J31" i="2"/>
  <c r="J32" i="2" s="1"/>
  <c r="J34" i="2" s="1"/>
  <c r="J36" i="2" s="1"/>
  <c r="K45" i="2"/>
  <c r="I53" i="2"/>
  <c r="J67" i="2"/>
  <c r="L51" i="2" l="1"/>
  <c r="K52" i="2"/>
  <c r="J53" i="2"/>
  <c r="K67" i="2"/>
  <c r="J54" i="2"/>
  <c r="J56" i="2" s="1"/>
  <c r="J58" i="2" s="1"/>
  <c r="K31" i="2"/>
  <c r="K32" i="2" s="1"/>
  <c r="K34" i="2" s="1"/>
  <c r="K36" i="2" s="1"/>
  <c r="L45" i="2"/>
  <c r="M51" i="2" l="1"/>
  <c r="L52" i="2"/>
  <c r="M45" i="2"/>
  <c r="L31" i="2"/>
  <c r="L32" i="2" s="1"/>
  <c r="L34" i="2" s="1"/>
  <c r="L36" i="2" s="1"/>
  <c r="L67" i="2"/>
  <c r="K53" i="2"/>
  <c r="K54" i="2"/>
  <c r="K56" i="2" s="1"/>
  <c r="K58" i="2" s="1"/>
  <c r="N45" i="2" l="1"/>
  <c r="M31" i="2"/>
  <c r="M32" i="2" s="1"/>
  <c r="M34" i="2" s="1"/>
  <c r="M36" i="2" s="1"/>
  <c r="L53" i="2"/>
  <c r="M67" i="2"/>
  <c r="L54" i="2"/>
  <c r="L56" i="2" s="1"/>
  <c r="L58" i="2" s="1"/>
  <c r="N51" i="2"/>
  <c r="M52" i="2"/>
  <c r="M54" i="2" l="1"/>
  <c r="M56" i="2" s="1"/>
  <c r="M58" i="2" s="1"/>
  <c r="O51" i="2"/>
  <c r="N52" i="2"/>
  <c r="N31" i="2"/>
  <c r="N32" i="2" s="1"/>
  <c r="N34" i="2" s="1"/>
  <c r="N36" i="2" s="1"/>
  <c r="O45" i="2"/>
  <c r="M53" i="2"/>
  <c r="N67" i="2"/>
  <c r="P45" i="2" l="1"/>
  <c r="O31" i="2"/>
  <c r="O32" i="2" s="1"/>
  <c r="O34" i="2" s="1"/>
  <c r="O36" i="2" s="1"/>
  <c r="P51" i="2"/>
  <c r="O52" i="2"/>
  <c r="N53" i="2"/>
  <c r="O67" i="2"/>
  <c r="N54" i="2"/>
  <c r="N56" i="2" s="1"/>
  <c r="N58" i="2" s="1"/>
  <c r="O54" i="2" l="1"/>
  <c r="O56" i="2" s="1"/>
  <c r="O58" i="2" s="1"/>
  <c r="Q51" i="2"/>
  <c r="P52" i="2"/>
  <c r="O53" i="2"/>
  <c r="P67" i="2"/>
  <c r="P31" i="2"/>
  <c r="P32" i="2" s="1"/>
  <c r="P34" i="2" s="1"/>
  <c r="P36" i="2" s="1"/>
  <c r="Q45" i="2"/>
  <c r="R45" i="2" l="1"/>
  <c r="Q31" i="2"/>
  <c r="Q32" i="2" s="1"/>
  <c r="Q34" i="2" s="1"/>
  <c r="Q36" i="2" s="1"/>
  <c r="P53" i="2"/>
  <c r="Q67" i="2"/>
  <c r="P54" i="2"/>
  <c r="P56" i="2" s="1"/>
  <c r="P58" i="2" s="1"/>
  <c r="R51" i="2"/>
  <c r="Q52" i="2"/>
  <c r="R31" i="2" l="1"/>
  <c r="R32" i="2" s="1"/>
  <c r="R34" i="2" s="1"/>
  <c r="R36" i="2" s="1"/>
  <c r="S45" i="2"/>
  <c r="S51" i="2"/>
  <c r="R52" i="2"/>
  <c r="Q53" i="2"/>
  <c r="Q54" i="2" s="1"/>
  <c r="Q56" i="2" s="1"/>
  <c r="Q58" i="2" s="1"/>
  <c r="R67" i="2"/>
  <c r="R53" i="2" l="1"/>
  <c r="R54" i="2" s="1"/>
  <c r="R56" i="2" s="1"/>
  <c r="R58" i="2" s="1"/>
  <c r="S67" i="2"/>
  <c r="T51" i="2"/>
  <c r="S52" i="2"/>
  <c r="S31" i="2"/>
  <c r="S32" i="2" s="1"/>
  <c r="S34" i="2" s="1"/>
  <c r="S36" i="2" s="1"/>
  <c r="T45" i="2"/>
  <c r="T31" i="2" l="1"/>
  <c r="T32" i="2" s="1"/>
  <c r="T34" i="2" s="1"/>
  <c r="T36" i="2" s="1"/>
  <c r="U45" i="2"/>
  <c r="U51" i="2"/>
  <c r="T52" i="2"/>
  <c r="S53" i="2"/>
  <c r="S54" i="2" s="1"/>
  <c r="S56" i="2" s="1"/>
  <c r="S58" i="2" s="1"/>
  <c r="T67" i="2"/>
  <c r="T53" i="2" l="1"/>
  <c r="U67" i="2"/>
  <c r="U31" i="2"/>
  <c r="U32" i="2" s="1"/>
  <c r="U34" i="2" s="1"/>
  <c r="U36" i="2" s="1"/>
  <c r="V45" i="2"/>
  <c r="T54" i="2"/>
  <c r="T56" i="2" s="1"/>
  <c r="T58" i="2" s="1"/>
  <c r="V51" i="2"/>
  <c r="U52" i="2"/>
  <c r="U54" i="2" l="1"/>
  <c r="U56" i="2" s="1"/>
  <c r="U58" i="2" s="1"/>
  <c r="W51" i="2"/>
  <c r="V52" i="2"/>
  <c r="V31" i="2"/>
  <c r="V32" i="2" s="1"/>
  <c r="V34" i="2" s="1"/>
  <c r="V36" i="2" s="1"/>
  <c r="W45" i="2"/>
  <c r="U53" i="2"/>
  <c r="V67" i="2"/>
  <c r="X51" i="2" l="1"/>
  <c r="W52" i="2"/>
  <c r="W67" i="2"/>
  <c r="V53" i="2"/>
  <c r="X45" i="2"/>
  <c r="W31" i="2"/>
  <c r="W32" i="2" s="1"/>
  <c r="W34" i="2" s="1"/>
  <c r="W36" i="2" s="1"/>
  <c r="V54" i="2"/>
  <c r="V56" i="2" s="1"/>
  <c r="V58" i="2" s="1"/>
  <c r="W54" i="2" l="1"/>
  <c r="W56" i="2" s="1"/>
  <c r="W58" i="2" s="1"/>
  <c r="Y51" i="2"/>
  <c r="X52" i="2"/>
  <c r="Y45" i="2"/>
  <c r="X31" i="2"/>
  <c r="X32" i="2" s="1"/>
  <c r="X34" i="2" s="1"/>
  <c r="X36" i="2" s="1"/>
  <c r="X67" i="2"/>
  <c r="W53" i="2"/>
  <c r="X53" i="2" l="1"/>
  <c r="X54" i="2" s="1"/>
  <c r="X56" i="2" s="1"/>
  <c r="X58" i="2" s="1"/>
  <c r="Y67" i="2"/>
  <c r="Z51" i="2"/>
  <c r="Y52" i="2"/>
  <c r="Z45" i="2"/>
  <c r="Y31" i="2"/>
  <c r="Y32" i="2" s="1"/>
  <c r="Y34" i="2" s="1"/>
  <c r="Y36" i="2" s="1"/>
  <c r="Z31" i="2" l="1"/>
  <c r="Z32" i="2" s="1"/>
  <c r="Z34" i="2" s="1"/>
  <c r="Z36" i="2" s="1"/>
  <c r="AA45" i="2"/>
  <c r="AA51" i="2"/>
  <c r="Z52" i="2"/>
  <c r="Y53" i="2"/>
  <c r="Y54" i="2" s="1"/>
  <c r="Y56" i="2" s="1"/>
  <c r="Y58" i="2" s="1"/>
  <c r="Z67" i="2"/>
  <c r="Z53" i="2" l="1"/>
  <c r="AA67" i="2"/>
  <c r="Z54" i="2"/>
  <c r="Z56" i="2" s="1"/>
  <c r="Z58" i="2" s="1"/>
  <c r="AB51" i="2"/>
  <c r="AA52" i="2"/>
  <c r="AA31" i="2"/>
  <c r="AA32" i="2" s="1"/>
  <c r="AA34" i="2" s="1"/>
  <c r="AA36" i="2" s="1"/>
  <c r="AB45" i="2"/>
  <c r="AA54" i="2" l="1"/>
  <c r="AA56" i="2" s="1"/>
  <c r="AA58" i="2" s="1"/>
  <c r="AB31" i="2"/>
  <c r="AB32" i="2" s="1"/>
  <c r="AB34" i="2" s="1"/>
  <c r="AB36" i="2" s="1"/>
  <c r="AC45" i="2"/>
  <c r="AC51" i="2"/>
  <c r="AB52" i="2"/>
  <c r="AB67" i="2"/>
  <c r="AA53" i="2"/>
  <c r="AB53" i="2" l="1"/>
  <c r="AB54" i="2" s="1"/>
  <c r="AB56" i="2" s="1"/>
  <c r="AB58" i="2" s="1"/>
  <c r="AC67" i="2"/>
  <c r="AD51" i="2"/>
  <c r="AC52" i="2"/>
  <c r="AC31" i="2"/>
  <c r="AC32" i="2" s="1"/>
  <c r="AC34" i="2" s="1"/>
  <c r="AC36" i="2" s="1"/>
  <c r="AD45" i="2"/>
  <c r="AE51" i="2" l="1"/>
  <c r="AD52" i="2"/>
  <c r="AD31" i="2"/>
  <c r="AD32" i="2" s="1"/>
  <c r="AD34" i="2" s="1"/>
  <c r="AD36" i="2" s="1"/>
  <c r="AE45" i="2"/>
  <c r="AC53" i="2"/>
  <c r="AC54" i="2" s="1"/>
  <c r="AC56" i="2" s="1"/>
  <c r="AC58" i="2" s="1"/>
  <c r="AD67" i="2"/>
  <c r="AD53" i="2" l="1"/>
  <c r="AE67" i="2"/>
  <c r="AF51" i="2"/>
  <c r="AE52" i="2"/>
  <c r="AF45" i="2"/>
  <c r="AE31" i="2"/>
  <c r="AE32" i="2" s="1"/>
  <c r="AE34" i="2" s="1"/>
  <c r="AE36" i="2" s="1"/>
  <c r="AD54" i="2"/>
  <c r="AD56" i="2" s="1"/>
  <c r="AD58" i="2" s="1"/>
  <c r="AF31" i="2" l="1"/>
  <c r="AF32" i="2" s="1"/>
  <c r="AF34" i="2" s="1"/>
  <c r="AF36" i="2" s="1"/>
  <c r="AG45" i="2"/>
  <c r="AG51" i="2"/>
  <c r="AF52" i="2"/>
  <c r="AF67" i="2"/>
  <c r="AE53" i="2"/>
  <c r="AE54" i="2" s="1"/>
  <c r="AE56" i="2" s="1"/>
  <c r="AE58" i="2" s="1"/>
  <c r="AF53" i="2" l="1"/>
  <c r="AF54" i="2" s="1"/>
  <c r="AF56" i="2" s="1"/>
  <c r="AF58" i="2" s="1"/>
  <c r="AG67" i="2"/>
  <c r="AH51" i="2"/>
  <c r="AG52" i="2"/>
  <c r="AH45" i="2"/>
  <c r="AG31" i="2"/>
  <c r="AG32" i="2" s="1"/>
  <c r="AG34" i="2" s="1"/>
  <c r="AG36" i="2" s="1"/>
  <c r="AG54" i="2" l="1"/>
  <c r="AG56" i="2" s="1"/>
  <c r="AG58" i="2" s="1"/>
  <c r="AH31" i="2"/>
  <c r="AH32" i="2" s="1"/>
  <c r="AH34" i="2" s="1"/>
  <c r="AH36" i="2" s="1"/>
  <c r="AI45" i="2"/>
  <c r="AI51" i="2"/>
  <c r="AH52" i="2"/>
  <c r="AG53" i="2"/>
  <c r="AH67" i="2"/>
  <c r="AH54" i="2" l="1"/>
  <c r="AH56" i="2" s="1"/>
  <c r="AH58" i="2" s="1"/>
  <c r="AH53" i="2"/>
  <c r="AI67" i="2"/>
  <c r="AJ51" i="2"/>
  <c r="AI52" i="2"/>
  <c r="AI31" i="2"/>
  <c r="AI32" i="2" s="1"/>
  <c r="AI34" i="2" s="1"/>
  <c r="AI36" i="2" s="1"/>
  <c r="AJ45" i="2"/>
  <c r="AI54" i="2" l="1"/>
  <c r="AI56" i="2" s="1"/>
  <c r="AI58" i="2" s="1"/>
  <c r="AI53" i="2"/>
  <c r="AJ67" i="2"/>
  <c r="AK45" i="2"/>
  <c r="AJ31" i="2"/>
  <c r="AJ32" i="2" s="1"/>
  <c r="AJ34" i="2" s="1"/>
  <c r="AJ36" i="2" s="1"/>
  <c r="AK51" i="2"/>
  <c r="AJ52" i="2"/>
  <c r="AL51" i="2" l="1"/>
  <c r="AK52" i="2"/>
  <c r="AL45" i="2"/>
  <c r="AK31" i="2"/>
  <c r="AK32" i="2" s="1"/>
  <c r="AK34" i="2" s="1"/>
  <c r="AK36" i="2" s="1"/>
  <c r="AJ53" i="2"/>
  <c r="AJ54" i="2" s="1"/>
  <c r="AJ56" i="2" s="1"/>
  <c r="AJ58" i="2" s="1"/>
  <c r="AK67" i="2"/>
  <c r="AK53" i="2" l="1"/>
  <c r="AK54" i="2" s="1"/>
  <c r="AK56" i="2" s="1"/>
  <c r="AK58" i="2" s="1"/>
  <c r="AL67" i="2"/>
  <c r="AL31" i="2"/>
  <c r="AL32" i="2" s="1"/>
  <c r="AL34" i="2" s="1"/>
  <c r="AL36" i="2" s="1"/>
  <c r="AM45" i="2"/>
  <c r="AM51" i="2"/>
  <c r="AL52" i="2"/>
  <c r="AN51" i="2" l="1"/>
  <c r="AM52" i="2"/>
  <c r="AM31" i="2"/>
  <c r="AM32" i="2" s="1"/>
  <c r="AM34" i="2" s="1"/>
  <c r="AM36" i="2" s="1"/>
  <c r="AN45" i="2"/>
  <c r="AL53" i="2"/>
  <c r="AL54" i="2" s="1"/>
  <c r="AL56" i="2" s="1"/>
  <c r="AL58" i="2" s="1"/>
  <c r="AM67" i="2"/>
  <c r="AM53" i="2" l="1"/>
  <c r="AM54" i="2" s="1"/>
  <c r="AM56" i="2" s="1"/>
  <c r="AM58" i="2" s="1"/>
  <c r="AN67" i="2"/>
  <c r="AO45" i="2"/>
  <c r="AO31" i="2" s="1"/>
  <c r="AO32" i="2" s="1"/>
  <c r="AO34" i="2" s="1"/>
  <c r="AO36" i="2" s="1"/>
  <c r="B37" i="2" s="1"/>
  <c r="K17" i="2" s="1"/>
  <c r="AN31" i="2"/>
  <c r="AN32" i="2" s="1"/>
  <c r="AN34" i="2" s="1"/>
  <c r="AN36" i="2" s="1"/>
  <c r="AO51" i="2"/>
  <c r="AO52" i="2" s="1"/>
  <c r="AN52" i="2"/>
  <c r="AN54" i="2" l="1"/>
  <c r="AN56" i="2" s="1"/>
  <c r="AN58" i="2" s="1"/>
  <c r="AO54" i="2"/>
  <c r="AO56" i="2" s="1"/>
  <c r="AO58" i="2" s="1"/>
  <c r="B59" i="2" s="1"/>
  <c r="K16" i="2" s="1"/>
  <c r="K18" i="2" s="1"/>
  <c r="K22" i="2" s="1"/>
  <c r="AN53" i="2"/>
  <c r="AO67" i="2"/>
  <c r="AO53" i="2" s="1"/>
</calcChain>
</file>

<file path=xl/sharedStrings.xml><?xml version="1.0" encoding="utf-8"?>
<sst xmlns="http://schemas.openxmlformats.org/spreadsheetml/2006/main" count="81" uniqueCount="44">
  <si>
    <t>Debt</t>
  </si>
  <si>
    <t>Equity</t>
  </si>
  <si>
    <t>Percent</t>
  </si>
  <si>
    <t>Cost</t>
  </si>
  <si>
    <t>Wt. Cost</t>
  </si>
  <si>
    <t>Tax</t>
  </si>
  <si>
    <t>Pre-Tax Return</t>
  </si>
  <si>
    <t>Traditional Capital Structure</t>
  </si>
  <si>
    <t>Project Financing</t>
  </si>
  <si>
    <t>Traditional</t>
  </si>
  <si>
    <t>Difference</t>
  </si>
  <si>
    <t>Cost of Base Gas - Historical</t>
  </si>
  <si>
    <t>Cost of Base Gas - Mark-up</t>
  </si>
  <si>
    <t>Total</t>
  </si>
  <si>
    <t>Plant</t>
  </si>
  <si>
    <t>LLC Life &gt;&gt;&gt;&gt;&gt;&gt;&gt;</t>
  </si>
  <si>
    <t>Accum Depr</t>
  </si>
  <si>
    <t>Net Plant</t>
  </si>
  <si>
    <t>Pre-Tax ROR</t>
  </si>
  <si>
    <t>Depr Expense</t>
  </si>
  <si>
    <t>COS</t>
  </si>
  <si>
    <t>NPV</t>
  </si>
  <si>
    <t>Traditional Life&gt;&gt;&gt;</t>
  </si>
  <si>
    <t>Discount Rate&gt;&gt;&gt;</t>
  </si>
  <si>
    <t>NPV Traditional</t>
  </si>
  <si>
    <t>NPV Project Finance</t>
  </si>
  <si>
    <t>Cost of Service</t>
  </si>
  <si>
    <t>Return on Base Gas Markup</t>
  </si>
  <si>
    <t>Financing Savings</t>
  </si>
  <si>
    <t>Customer Benefit</t>
  </si>
  <si>
    <t>NPV Markup Cost</t>
  </si>
  <si>
    <t>MACRS</t>
  </si>
  <si>
    <t>Tax Depr.</t>
  </si>
  <si>
    <t>Book Depr</t>
  </si>
  <si>
    <t>Tax Rate</t>
  </si>
  <si>
    <t>Deferred Tax</t>
  </si>
  <si>
    <t>Accumulated</t>
  </si>
  <si>
    <t>Deferred Taxes</t>
  </si>
  <si>
    <t>Rate Base</t>
  </si>
  <si>
    <t>Cost of Base Gas - Repurchase</t>
  </si>
  <si>
    <t>Sale &gt;&gt;&gt;&gt;&gt;&gt;&gt;&gt;&gt;</t>
  </si>
  <si>
    <t>Repurchase&gt;&gt;&gt;&gt;</t>
  </si>
  <si>
    <t>Analysis &gt;&gt;&gt;&gt;&gt;&gt;&gt;&gt;</t>
  </si>
  <si>
    <t>Funds Available for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</si>
</sst>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color indexed="12"/>
      <name val="Arial"/>
      <family val="2"/>
    </font>
    <font>
      <u val="singleAccounting"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2" applyFont="1"/>
    <xf numFmtId="164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9" fontId="3" fillId="0" borderId="0" xfId="2" applyFont="1"/>
    <xf numFmtId="164" fontId="3" fillId="0" borderId="0" xfId="2" applyNumberFormat="1" applyFont="1"/>
    <xf numFmtId="164" fontId="3" fillId="0" borderId="8" xfId="0" applyNumberFormat="1" applyFont="1" applyBorder="1"/>
    <xf numFmtId="44" fontId="0" fillId="0" borderId="0" xfId="1" applyFont="1"/>
    <xf numFmtId="44" fontId="0" fillId="0" borderId="0" xfId="0" applyNumberFormat="1"/>
    <xf numFmtId="44" fontId="0" fillId="0" borderId="7" xfId="0" applyNumberFormat="1" applyBorder="1"/>
    <xf numFmtId="0" fontId="2" fillId="0" borderId="0" xfId="0" applyFont="1"/>
    <xf numFmtId="0" fontId="3" fillId="0" borderId="0" xfId="0" applyFont="1" applyAlignment="1">
      <alignment horizontal="center"/>
    </xf>
    <xf numFmtId="44" fontId="4" fillId="0" borderId="0" xfId="0" applyNumberFormat="1" applyFont="1"/>
    <xf numFmtId="8" fontId="0" fillId="0" borderId="8" xfId="0" applyNumberFormat="1" applyBorder="1"/>
    <xf numFmtId="8" fontId="3" fillId="0" borderId="8" xfId="0" applyNumberFormat="1" applyFont="1" applyBorder="1"/>
    <xf numFmtId="0" fontId="0" fillId="0" borderId="8" xfId="0" applyBorder="1"/>
    <xf numFmtId="8" fontId="0" fillId="0" borderId="7" xfId="0" applyNumberFormat="1" applyBorder="1"/>
    <xf numFmtId="9" fontId="5" fillId="0" borderId="0" xfId="2" applyFont="1"/>
    <xf numFmtId="44" fontId="5" fillId="0" borderId="3" xfId="1" applyFont="1" applyBorder="1"/>
    <xf numFmtId="44" fontId="6" fillId="0" borderId="8" xfId="1" applyFont="1" applyBorder="1"/>
    <xf numFmtId="9" fontId="5" fillId="0" borderId="3" xfId="2" applyFont="1" applyBorder="1"/>
    <xf numFmtId="0" fontId="5" fillId="0" borderId="0" xfId="0" applyFont="1"/>
    <xf numFmtId="8" fontId="2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74"/>
  <sheetViews>
    <sheetView tabSelected="1" workbookViewId="0">
      <selection activeCell="K11" sqref="K11"/>
    </sheetView>
  </sheetViews>
  <sheetFormatPr defaultRowHeight="12.75" x14ac:dyDescent="0.2"/>
  <cols>
    <col min="1" max="1" width="15.7109375" customWidth="1"/>
  </cols>
  <sheetData>
    <row r="2" spans="1:11" x14ac:dyDescent="0.2">
      <c r="B2" s="32" t="s">
        <v>7</v>
      </c>
      <c r="C2" s="32"/>
      <c r="D2" s="32"/>
      <c r="E2" s="32"/>
      <c r="G2" s="32" t="s">
        <v>8</v>
      </c>
      <c r="H2" s="32"/>
      <c r="I2" s="32"/>
      <c r="J2" s="32"/>
    </row>
    <row r="3" spans="1:11" x14ac:dyDescent="0.2">
      <c r="C3" s="4" t="s">
        <v>2</v>
      </c>
      <c r="D3" s="4" t="s">
        <v>3</v>
      </c>
      <c r="E3" s="4" t="s">
        <v>4</v>
      </c>
      <c r="H3" s="4" t="s">
        <v>2</v>
      </c>
      <c r="I3" s="4" t="s">
        <v>3</v>
      </c>
      <c r="J3" s="4" t="s">
        <v>4</v>
      </c>
    </row>
    <row r="4" spans="1:11" x14ac:dyDescent="0.2">
      <c r="B4" t="s">
        <v>0</v>
      </c>
      <c r="C4" s="26">
        <v>0.5</v>
      </c>
      <c r="D4" s="26">
        <v>0.08</v>
      </c>
      <c r="E4" s="2">
        <f>+C4*D4</f>
        <v>0.04</v>
      </c>
      <c r="G4" t="s">
        <v>0</v>
      </c>
      <c r="H4" s="26">
        <v>0.75</v>
      </c>
      <c r="I4" s="26">
        <v>0.08</v>
      </c>
      <c r="J4" s="2">
        <f>+H4*I4</f>
        <v>0.06</v>
      </c>
    </row>
    <row r="5" spans="1:11" x14ac:dyDescent="0.2">
      <c r="B5" t="s">
        <v>1</v>
      </c>
      <c r="C5" s="13">
        <f>+C6-C4</f>
        <v>0.5</v>
      </c>
      <c r="D5" s="26">
        <v>0.12</v>
      </c>
      <c r="E5" s="14">
        <f>+C5*D5</f>
        <v>0.06</v>
      </c>
      <c r="G5" t="s">
        <v>1</v>
      </c>
      <c r="H5" s="13">
        <f>+H6-H4</f>
        <v>0.25</v>
      </c>
      <c r="I5" s="26">
        <v>0.14000000000000001</v>
      </c>
      <c r="J5" s="14">
        <f>+H5*I5</f>
        <v>3.5000000000000003E-2</v>
      </c>
    </row>
    <row r="6" spans="1:11" x14ac:dyDescent="0.2">
      <c r="C6" s="1">
        <v>1</v>
      </c>
      <c r="E6" s="3">
        <f>SUM(E4:E5)</f>
        <v>0.1</v>
      </c>
      <c r="H6" s="1">
        <v>1</v>
      </c>
      <c r="J6" s="3">
        <f>SUM(J4:J5)</f>
        <v>9.5000000000000001E-2</v>
      </c>
    </row>
    <row r="7" spans="1:11" x14ac:dyDescent="0.2">
      <c r="B7" t="s">
        <v>5</v>
      </c>
      <c r="E7" s="14">
        <f>+E5*46/54</f>
        <v>5.1111111111111107E-2</v>
      </c>
      <c r="G7" t="s">
        <v>5</v>
      </c>
      <c r="J7" s="14">
        <f>+J5*46/54</f>
        <v>2.9814814814814818E-2</v>
      </c>
    </row>
    <row r="8" spans="1:11" x14ac:dyDescent="0.2">
      <c r="B8" t="s">
        <v>6</v>
      </c>
      <c r="E8" s="3">
        <f>SUM(E6:E7)</f>
        <v>0.15111111111111111</v>
      </c>
      <c r="G8" t="s">
        <v>6</v>
      </c>
      <c r="J8" s="3">
        <f>SUM(J6:J7)</f>
        <v>0.12481481481481482</v>
      </c>
    </row>
    <row r="10" spans="1:11" ht="13.5" thickBot="1" x14ac:dyDescent="0.25">
      <c r="G10" s="19" t="s">
        <v>43</v>
      </c>
    </row>
    <row r="11" spans="1:11" x14ac:dyDescent="0.2">
      <c r="B11" s="5" t="s">
        <v>9</v>
      </c>
      <c r="C11" s="6"/>
      <c r="D11" s="6"/>
      <c r="E11" s="7">
        <f>+E8</f>
        <v>0.15111111111111111</v>
      </c>
      <c r="G11" t="s">
        <v>0</v>
      </c>
      <c r="H11" s="16">
        <f>+H13-H12</f>
        <v>6.6000000000000005</v>
      </c>
    </row>
    <row r="12" spans="1:11" x14ac:dyDescent="0.2">
      <c r="B12" s="8" t="s">
        <v>8</v>
      </c>
      <c r="C12" s="9"/>
      <c r="D12" s="9"/>
      <c r="E12" s="15">
        <f>+J8</f>
        <v>0.12481481481481482</v>
      </c>
      <c r="G12" t="s">
        <v>1</v>
      </c>
      <c r="H12" s="17">
        <f>+E18</f>
        <v>2.2000000000000002</v>
      </c>
    </row>
    <row r="13" spans="1:11" ht="13.5" thickBot="1" x14ac:dyDescent="0.25">
      <c r="B13" s="10" t="s">
        <v>10</v>
      </c>
      <c r="C13" s="11"/>
      <c r="D13" s="11"/>
      <c r="E13" s="12">
        <f>+E11-E12</f>
        <v>2.629629629629629E-2</v>
      </c>
      <c r="G13" t="s">
        <v>13</v>
      </c>
      <c r="H13" s="17">
        <f>+H12/H5</f>
        <v>8.8000000000000007</v>
      </c>
    </row>
    <row r="14" spans="1:11" ht="13.5" thickBot="1" x14ac:dyDescent="0.25"/>
    <row r="15" spans="1:11" ht="13.5" thickBot="1" x14ac:dyDescent="0.25">
      <c r="G15" s="19" t="s">
        <v>42</v>
      </c>
      <c r="I15" s="5" t="s">
        <v>23</v>
      </c>
      <c r="J15" s="6"/>
      <c r="K15" s="29">
        <v>0.15</v>
      </c>
    </row>
    <row r="16" spans="1:11" x14ac:dyDescent="0.2">
      <c r="A16" s="19" t="s">
        <v>40</v>
      </c>
      <c r="B16" s="5" t="s">
        <v>12</v>
      </c>
      <c r="C16" s="6"/>
      <c r="D16" s="6"/>
      <c r="E16" s="27">
        <v>2.5</v>
      </c>
      <c r="I16" s="8" t="s">
        <v>24</v>
      </c>
      <c r="J16" s="9"/>
      <c r="K16" s="22">
        <f>+B59</f>
        <v>7.4515525913185252</v>
      </c>
    </row>
    <row r="17" spans="1:41" ht="15" x14ac:dyDescent="0.35">
      <c r="B17" s="8" t="s">
        <v>11</v>
      </c>
      <c r="C17" s="9"/>
      <c r="D17" s="9"/>
      <c r="E17" s="28">
        <v>0.3</v>
      </c>
      <c r="I17" s="8" t="s">
        <v>25</v>
      </c>
      <c r="J17" s="9"/>
      <c r="K17" s="23">
        <f>+B37</f>
        <v>6.4091122584725264</v>
      </c>
    </row>
    <row r="18" spans="1:41" ht="13.5" thickBot="1" x14ac:dyDescent="0.25">
      <c r="B18" s="10" t="s">
        <v>10</v>
      </c>
      <c r="C18" s="11"/>
      <c r="D18" s="11"/>
      <c r="E18" s="18">
        <f>+E16-E17</f>
        <v>2.2000000000000002</v>
      </c>
      <c r="I18" s="8" t="s">
        <v>28</v>
      </c>
      <c r="J18" s="9"/>
      <c r="K18" s="22">
        <f>+K16-K17</f>
        <v>1.0424403328459988</v>
      </c>
    </row>
    <row r="19" spans="1:41" ht="13.5" thickBot="1" x14ac:dyDescent="0.25">
      <c r="I19" s="8"/>
      <c r="J19" s="9"/>
      <c r="K19" s="24"/>
    </row>
    <row r="20" spans="1:41" x14ac:dyDescent="0.2">
      <c r="A20" s="19" t="s">
        <v>41</v>
      </c>
      <c r="B20" s="5" t="s">
        <v>39</v>
      </c>
      <c r="C20" s="6"/>
      <c r="D20" s="6"/>
      <c r="E20" s="27">
        <v>2.5</v>
      </c>
      <c r="I20" s="8" t="s">
        <v>30</v>
      </c>
      <c r="J20" s="9"/>
      <c r="K20" s="22">
        <f>+B74</f>
        <v>0.90330618366503046</v>
      </c>
    </row>
    <row r="21" spans="1:41" ht="15" x14ac:dyDescent="0.35">
      <c r="B21" s="8" t="s">
        <v>11</v>
      </c>
      <c r="C21" s="9"/>
      <c r="D21" s="9"/>
      <c r="E21" s="28">
        <v>0.3</v>
      </c>
      <c r="I21" s="8"/>
      <c r="J21" s="9"/>
      <c r="K21" s="24"/>
    </row>
    <row r="22" spans="1:41" ht="13.5" thickBot="1" x14ac:dyDescent="0.25">
      <c r="B22" s="10" t="s">
        <v>10</v>
      </c>
      <c r="C22" s="11"/>
      <c r="D22" s="11"/>
      <c r="E22" s="18">
        <f>+E20-E21</f>
        <v>2.2000000000000002</v>
      </c>
      <c r="I22" s="10" t="s">
        <v>29</v>
      </c>
      <c r="J22" s="11"/>
      <c r="K22" s="25">
        <f>+K18-K20</f>
        <v>0.13913414918096834</v>
      </c>
    </row>
    <row r="26" spans="1:41" x14ac:dyDescent="0.2">
      <c r="A26" t="s">
        <v>15</v>
      </c>
      <c r="B26" s="30">
        <v>40</v>
      </c>
    </row>
    <row r="27" spans="1:41" x14ac:dyDescent="0.2">
      <c r="A27" t="s">
        <v>26</v>
      </c>
      <c r="B27" s="20">
        <v>1</v>
      </c>
      <c r="C27" s="20">
        <f>+B27+1</f>
        <v>2</v>
      </c>
      <c r="D27" s="20">
        <f t="shared" ref="D27:AO27" si="0">+C27+1</f>
        <v>3</v>
      </c>
      <c r="E27" s="20">
        <f t="shared" si="0"/>
        <v>4</v>
      </c>
      <c r="F27" s="20">
        <f t="shared" si="0"/>
        <v>5</v>
      </c>
      <c r="G27" s="20">
        <f t="shared" si="0"/>
        <v>6</v>
      </c>
      <c r="H27" s="20">
        <f t="shared" si="0"/>
        <v>7</v>
      </c>
      <c r="I27" s="20">
        <f t="shared" si="0"/>
        <v>8</v>
      </c>
      <c r="J27" s="20">
        <f t="shared" si="0"/>
        <v>9</v>
      </c>
      <c r="K27" s="20">
        <f t="shared" si="0"/>
        <v>10</v>
      </c>
      <c r="L27" s="20">
        <f t="shared" si="0"/>
        <v>11</v>
      </c>
      <c r="M27" s="20">
        <f t="shared" si="0"/>
        <v>12</v>
      </c>
      <c r="N27" s="20">
        <f t="shared" si="0"/>
        <v>13</v>
      </c>
      <c r="O27" s="20">
        <f t="shared" si="0"/>
        <v>14</v>
      </c>
      <c r="P27" s="20">
        <f t="shared" si="0"/>
        <v>15</v>
      </c>
      <c r="Q27" s="20">
        <f t="shared" si="0"/>
        <v>16</v>
      </c>
      <c r="R27" s="20">
        <f t="shared" si="0"/>
        <v>17</v>
      </c>
      <c r="S27" s="20">
        <f t="shared" si="0"/>
        <v>18</v>
      </c>
      <c r="T27" s="20">
        <f t="shared" si="0"/>
        <v>19</v>
      </c>
      <c r="U27" s="20">
        <f t="shared" si="0"/>
        <v>20</v>
      </c>
      <c r="V27" s="20">
        <f t="shared" si="0"/>
        <v>21</v>
      </c>
      <c r="W27" s="20">
        <f t="shared" si="0"/>
        <v>22</v>
      </c>
      <c r="X27" s="20">
        <f t="shared" si="0"/>
        <v>23</v>
      </c>
      <c r="Y27" s="20">
        <f t="shared" si="0"/>
        <v>24</v>
      </c>
      <c r="Z27" s="20">
        <f t="shared" si="0"/>
        <v>25</v>
      </c>
      <c r="AA27" s="20">
        <f t="shared" si="0"/>
        <v>26</v>
      </c>
      <c r="AB27" s="20">
        <f t="shared" si="0"/>
        <v>27</v>
      </c>
      <c r="AC27" s="20">
        <f t="shared" si="0"/>
        <v>28</v>
      </c>
      <c r="AD27" s="20">
        <f t="shared" si="0"/>
        <v>29</v>
      </c>
      <c r="AE27" s="20">
        <f t="shared" si="0"/>
        <v>30</v>
      </c>
      <c r="AF27" s="20">
        <f t="shared" si="0"/>
        <v>31</v>
      </c>
      <c r="AG27" s="20">
        <f t="shared" si="0"/>
        <v>32</v>
      </c>
      <c r="AH27" s="20">
        <f t="shared" si="0"/>
        <v>33</v>
      </c>
      <c r="AI27" s="20">
        <f t="shared" si="0"/>
        <v>34</v>
      </c>
      <c r="AJ27" s="20">
        <f t="shared" si="0"/>
        <v>35</v>
      </c>
      <c r="AK27" s="20">
        <f t="shared" si="0"/>
        <v>36</v>
      </c>
      <c r="AL27" s="20">
        <f t="shared" si="0"/>
        <v>37</v>
      </c>
      <c r="AM27" s="20">
        <f t="shared" si="0"/>
        <v>38</v>
      </c>
      <c r="AN27" s="20">
        <f t="shared" si="0"/>
        <v>39</v>
      </c>
      <c r="AO27" s="20">
        <f t="shared" si="0"/>
        <v>40</v>
      </c>
    </row>
    <row r="28" spans="1:41" x14ac:dyDescent="0.2">
      <c r="A28" t="s">
        <v>14</v>
      </c>
      <c r="B28" s="17">
        <f>+H13</f>
        <v>8.8000000000000007</v>
      </c>
      <c r="C28" s="17">
        <f>+$B$28</f>
        <v>8.8000000000000007</v>
      </c>
      <c r="D28" s="17">
        <f t="shared" ref="D28:AO28" si="1">+$B$28</f>
        <v>8.8000000000000007</v>
      </c>
      <c r="E28" s="17">
        <f t="shared" si="1"/>
        <v>8.8000000000000007</v>
      </c>
      <c r="F28" s="17">
        <f t="shared" si="1"/>
        <v>8.8000000000000007</v>
      </c>
      <c r="G28" s="17">
        <f t="shared" si="1"/>
        <v>8.8000000000000007</v>
      </c>
      <c r="H28" s="17">
        <f t="shared" si="1"/>
        <v>8.8000000000000007</v>
      </c>
      <c r="I28" s="17">
        <f t="shared" si="1"/>
        <v>8.8000000000000007</v>
      </c>
      <c r="J28" s="17">
        <f t="shared" si="1"/>
        <v>8.8000000000000007</v>
      </c>
      <c r="K28" s="17">
        <f t="shared" si="1"/>
        <v>8.8000000000000007</v>
      </c>
      <c r="L28" s="17">
        <f t="shared" si="1"/>
        <v>8.8000000000000007</v>
      </c>
      <c r="M28" s="17">
        <f t="shared" si="1"/>
        <v>8.8000000000000007</v>
      </c>
      <c r="N28" s="17">
        <f t="shared" si="1"/>
        <v>8.8000000000000007</v>
      </c>
      <c r="O28" s="17">
        <f t="shared" si="1"/>
        <v>8.8000000000000007</v>
      </c>
      <c r="P28" s="17">
        <f t="shared" si="1"/>
        <v>8.8000000000000007</v>
      </c>
      <c r="Q28" s="17">
        <f t="shared" si="1"/>
        <v>8.8000000000000007</v>
      </c>
      <c r="R28" s="17">
        <f t="shared" si="1"/>
        <v>8.8000000000000007</v>
      </c>
      <c r="S28" s="17">
        <f t="shared" si="1"/>
        <v>8.8000000000000007</v>
      </c>
      <c r="T28" s="17">
        <f t="shared" si="1"/>
        <v>8.8000000000000007</v>
      </c>
      <c r="U28" s="17">
        <f t="shared" si="1"/>
        <v>8.8000000000000007</v>
      </c>
      <c r="V28" s="17">
        <f t="shared" si="1"/>
        <v>8.8000000000000007</v>
      </c>
      <c r="W28" s="17">
        <f t="shared" si="1"/>
        <v>8.8000000000000007</v>
      </c>
      <c r="X28" s="17">
        <f t="shared" si="1"/>
        <v>8.8000000000000007</v>
      </c>
      <c r="Y28" s="17">
        <f t="shared" si="1"/>
        <v>8.8000000000000007</v>
      </c>
      <c r="Z28" s="17">
        <f t="shared" si="1"/>
        <v>8.8000000000000007</v>
      </c>
      <c r="AA28" s="17">
        <f t="shared" si="1"/>
        <v>8.8000000000000007</v>
      </c>
      <c r="AB28" s="17">
        <f t="shared" si="1"/>
        <v>8.8000000000000007</v>
      </c>
      <c r="AC28" s="17">
        <f t="shared" si="1"/>
        <v>8.8000000000000007</v>
      </c>
      <c r="AD28" s="17">
        <f t="shared" si="1"/>
        <v>8.8000000000000007</v>
      </c>
      <c r="AE28" s="17">
        <f t="shared" si="1"/>
        <v>8.8000000000000007</v>
      </c>
      <c r="AF28" s="17">
        <f t="shared" si="1"/>
        <v>8.8000000000000007</v>
      </c>
      <c r="AG28" s="17">
        <f t="shared" si="1"/>
        <v>8.8000000000000007</v>
      </c>
      <c r="AH28" s="17">
        <f t="shared" si="1"/>
        <v>8.8000000000000007</v>
      </c>
      <c r="AI28" s="17">
        <f t="shared" si="1"/>
        <v>8.8000000000000007</v>
      </c>
      <c r="AJ28" s="17">
        <f t="shared" si="1"/>
        <v>8.8000000000000007</v>
      </c>
      <c r="AK28" s="17">
        <f t="shared" si="1"/>
        <v>8.8000000000000007</v>
      </c>
      <c r="AL28" s="17">
        <f t="shared" si="1"/>
        <v>8.8000000000000007</v>
      </c>
      <c r="AM28" s="17">
        <f t="shared" si="1"/>
        <v>8.8000000000000007</v>
      </c>
      <c r="AN28" s="17">
        <f t="shared" si="1"/>
        <v>8.8000000000000007</v>
      </c>
      <c r="AO28" s="17">
        <f t="shared" si="1"/>
        <v>8.8000000000000007</v>
      </c>
    </row>
    <row r="29" spans="1:41" x14ac:dyDescent="0.2">
      <c r="A29" t="s">
        <v>16</v>
      </c>
      <c r="B29" s="17">
        <f>1/$B$26*B28</f>
        <v>0.22000000000000003</v>
      </c>
      <c r="C29" s="17">
        <f t="shared" ref="C29:U29" si="2">+B29+C28*1/$B$26</f>
        <v>0.44000000000000006</v>
      </c>
      <c r="D29" s="17">
        <f t="shared" si="2"/>
        <v>0.66000000000000014</v>
      </c>
      <c r="E29" s="17">
        <f t="shared" si="2"/>
        <v>0.88000000000000012</v>
      </c>
      <c r="F29" s="17">
        <f t="shared" si="2"/>
        <v>1.1000000000000001</v>
      </c>
      <c r="G29" s="17">
        <f t="shared" si="2"/>
        <v>1.32</v>
      </c>
      <c r="H29" s="17">
        <f t="shared" si="2"/>
        <v>1.54</v>
      </c>
      <c r="I29" s="17">
        <f t="shared" si="2"/>
        <v>1.76</v>
      </c>
      <c r="J29" s="17">
        <f t="shared" si="2"/>
        <v>1.98</v>
      </c>
      <c r="K29" s="17">
        <f t="shared" si="2"/>
        <v>2.2000000000000002</v>
      </c>
      <c r="L29" s="17">
        <f t="shared" si="2"/>
        <v>2.4200000000000004</v>
      </c>
      <c r="M29" s="17">
        <f t="shared" si="2"/>
        <v>2.6400000000000006</v>
      </c>
      <c r="N29" s="17">
        <f t="shared" si="2"/>
        <v>2.8600000000000008</v>
      </c>
      <c r="O29" s="17">
        <f t="shared" si="2"/>
        <v>3.080000000000001</v>
      </c>
      <c r="P29" s="17">
        <f t="shared" si="2"/>
        <v>3.3000000000000012</v>
      </c>
      <c r="Q29" s="17">
        <f t="shared" si="2"/>
        <v>3.5200000000000014</v>
      </c>
      <c r="R29" s="17">
        <f t="shared" si="2"/>
        <v>3.7400000000000015</v>
      </c>
      <c r="S29" s="17">
        <f t="shared" si="2"/>
        <v>3.9600000000000017</v>
      </c>
      <c r="T29" s="17">
        <f t="shared" si="2"/>
        <v>4.1800000000000015</v>
      </c>
      <c r="U29" s="17">
        <f t="shared" si="2"/>
        <v>4.4000000000000012</v>
      </c>
      <c r="V29" s="17">
        <f t="shared" ref="V29:AO29" si="3">+U29+V28*1/$B$26</f>
        <v>4.620000000000001</v>
      </c>
      <c r="W29" s="17">
        <f t="shared" si="3"/>
        <v>4.8400000000000007</v>
      </c>
      <c r="X29" s="17">
        <f t="shared" si="3"/>
        <v>5.0600000000000005</v>
      </c>
      <c r="Y29" s="17">
        <f t="shared" si="3"/>
        <v>5.28</v>
      </c>
      <c r="Z29" s="17">
        <f t="shared" si="3"/>
        <v>5.5</v>
      </c>
      <c r="AA29" s="17">
        <f t="shared" si="3"/>
        <v>5.72</v>
      </c>
      <c r="AB29" s="17">
        <f t="shared" si="3"/>
        <v>5.9399999999999995</v>
      </c>
      <c r="AC29" s="17">
        <f t="shared" si="3"/>
        <v>6.1599999999999993</v>
      </c>
      <c r="AD29" s="17">
        <f t="shared" si="3"/>
        <v>6.379999999999999</v>
      </c>
      <c r="AE29" s="17">
        <f t="shared" si="3"/>
        <v>6.5999999999999988</v>
      </c>
      <c r="AF29" s="17">
        <f t="shared" si="3"/>
        <v>6.8199999999999985</v>
      </c>
      <c r="AG29" s="17">
        <f t="shared" si="3"/>
        <v>7.0399999999999983</v>
      </c>
      <c r="AH29" s="17">
        <f t="shared" si="3"/>
        <v>7.259999999999998</v>
      </c>
      <c r="AI29" s="17">
        <f t="shared" si="3"/>
        <v>7.4799999999999978</v>
      </c>
      <c r="AJ29" s="17">
        <f t="shared" si="3"/>
        <v>7.6999999999999975</v>
      </c>
      <c r="AK29" s="17">
        <f t="shared" si="3"/>
        <v>7.9199999999999973</v>
      </c>
      <c r="AL29" s="17">
        <f t="shared" si="3"/>
        <v>8.139999999999997</v>
      </c>
      <c r="AM29" s="17">
        <f t="shared" si="3"/>
        <v>8.3599999999999977</v>
      </c>
      <c r="AN29" s="17">
        <f t="shared" si="3"/>
        <v>8.5799999999999983</v>
      </c>
      <c r="AO29" s="17">
        <f t="shared" si="3"/>
        <v>8.7999999999999989</v>
      </c>
    </row>
    <row r="30" spans="1:41" x14ac:dyDescent="0.2">
      <c r="A30" t="s">
        <v>17</v>
      </c>
      <c r="B30" s="17">
        <f>+B28-B29</f>
        <v>8.58</v>
      </c>
      <c r="C30" s="17">
        <f t="shared" ref="C30:U30" si="4">+C28-C29</f>
        <v>8.3600000000000012</v>
      </c>
      <c r="D30" s="17">
        <f t="shared" si="4"/>
        <v>8.14</v>
      </c>
      <c r="E30" s="17">
        <f t="shared" si="4"/>
        <v>7.9200000000000008</v>
      </c>
      <c r="F30" s="17">
        <f t="shared" si="4"/>
        <v>7.7000000000000011</v>
      </c>
      <c r="G30" s="17">
        <f t="shared" si="4"/>
        <v>7.48</v>
      </c>
      <c r="H30" s="17">
        <f t="shared" si="4"/>
        <v>7.2600000000000007</v>
      </c>
      <c r="I30" s="17">
        <f t="shared" si="4"/>
        <v>7.0400000000000009</v>
      </c>
      <c r="J30" s="17">
        <f t="shared" si="4"/>
        <v>6.82</v>
      </c>
      <c r="K30" s="17">
        <f t="shared" si="4"/>
        <v>6.6000000000000005</v>
      </c>
      <c r="L30" s="17">
        <f t="shared" si="4"/>
        <v>6.3800000000000008</v>
      </c>
      <c r="M30" s="17">
        <f t="shared" si="4"/>
        <v>6.16</v>
      </c>
      <c r="N30" s="17">
        <f t="shared" si="4"/>
        <v>5.9399999999999995</v>
      </c>
      <c r="O30" s="17">
        <f t="shared" si="4"/>
        <v>5.72</v>
      </c>
      <c r="P30" s="17">
        <f t="shared" si="4"/>
        <v>5.5</v>
      </c>
      <c r="Q30" s="17">
        <f t="shared" si="4"/>
        <v>5.2799999999999994</v>
      </c>
      <c r="R30" s="17">
        <f t="shared" si="4"/>
        <v>5.0599999999999987</v>
      </c>
      <c r="S30" s="17">
        <f t="shared" si="4"/>
        <v>4.839999999999999</v>
      </c>
      <c r="T30" s="17">
        <f t="shared" si="4"/>
        <v>4.6199999999999992</v>
      </c>
      <c r="U30" s="17">
        <f t="shared" si="4"/>
        <v>4.3999999999999995</v>
      </c>
      <c r="V30" s="17">
        <f t="shared" ref="V30:AO30" si="5">+V28-V29</f>
        <v>4.18</v>
      </c>
      <c r="W30" s="17">
        <f t="shared" si="5"/>
        <v>3.96</v>
      </c>
      <c r="X30" s="17">
        <f t="shared" si="5"/>
        <v>3.74</v>
      </c>
      <c r="Y30" s="17">
        <f t="shared" si="5"/>
        <v>3.5200000000000005</v>
      </c>
      <c r="Z30" s="17">
        <f t="shared" si="5"/>
        <v>3.3000000000000007</v>
      </c>
      <c r="AA30" s="17">
        <f t="shared" si="5"/>
        <v>3.080000000000001</v>
      </c>
      <c r="AB30" s="17">
        <f t="shared" si="5"/>
        <v>2.8600000000000012</v>
      </c>
      <c r="AC30" s="17">
        <f t="shared" si="5"/>
        <v>2.6400000000000015</v>
      </c>
      <c r="AD30" s="17">
        <f t="shared" si="5"/>
        <v>2.4200000000000017</v>
      </c>
      <c r="AE30" s="17">
        <f t="shared" si="5"/>
        <v>2.200000000000002</v>
      </c>
      <c r="AF30" s="17">
        <f t="shared" si="5"/>
        <v>1.9800000000000022</v>
      </c>
      <c r="AG30" s="17">
        <f t="shared" si="5"/>
        <v>1.7600000000000025</v>
      </c>
      <c r="AH30" s="17">
        <f t="shared" si="5"/>
        <v>1.5400000000000027</v>
      </c>
      <c r="AI30" s="17">
        <f t="shared" si="5"/>
        <v>1.3200000000000029</v>
      </c>
      <c r="AJ30" s="17">
        <f t="shared" si="5"/>
        <v>1.1000000000000032</v>
      </c>
      <c r="AK30" s="17">
        <f t="shared" si="5"/>
        <v>0.88000000000000345</v>
      </c>
      <c r="AL30" s="17">
        <f t="shared" si="5"/>
        <v>0.66000000000000369</v>
      </c>
      <c r="AM30" s="17">
        <f t="shared" si="5"/>
        <v>0.44000000000000306</v>
      </c>
      <c r="AN30" s="17">
        <f t="shared" si="5"/>
        <v>0.22000000000000242</v>
      </c>
      <c r="AO30" s="17">
        <f t="shared" si="5"/>
        <v>0</v>
      </c>
    </row>
    <row r="31" spans="1:41" x14ac:dyDescent="0.2">
      <c r="A31" t="s">
        <v>37</v>
      </c>
      <c r="B31" s="17">
        <f>+B45</f>
        <v>-0.28336000000000006</v>
      </c>
      <c r="C31" s="17">
        <f t="shared" ref="C31:AO31" si="6">+C45</f>
        <v>-0.52826400000000007</v>
      </c>
      <c r="D31" s="17">
        <f t="shared" si="6"/>
        <v>-0.73876000000000008</v>
      </c>
      <c r="E31" s="17">
        <f t="shared" si="6"/>
        <v>-0.91808640000000008</v>
      </c>
      <c r="F31" s="17">
        <f t="shared" si="6"/>
        <v>-1.0690768000000002</v>
      </c>
      <c r="G31" s="17">
        <f t="shared" si="6"/>
        <v>-1.2071136000000002</v>
      </c>
      <c r="H31" s="17">
        <f t="shared" si="6"/>
        <v>-1.3451504000000003</v>
      </c>
      <c r="I31" s="17">
        <f t="shared" si="6"/>
        <v>-1.4831872000000004</v>
      </c>
      <c r="J31" s="17">
        <f t="shared" si="6"/>
        <v>-1.6212240000000004</v>
      </c>
      <c r="K31" s="17">
        <f t="shared" si="6"/>
        <v>-1.7592608000000005</v>
      </c>
      <c r="L31" s="17">
        <f t="shared" si="6"/>
        <v>-1.8972976000000006</v>
      </c>
      <c r="M31" s="17">
        <f t="shared" si="6"/>
        <v>-2.0353344000000004</v>
      </c>
      <c r="N31" s="17">
        <f t="shared" si="6"/>
        <v>-2.1733712000000005</v>
      </c>
      <c r="O31" s="17">
        <f t="shared" si="6"/>
        <v>-2.3114080000000006</v>
      </c>
      <c r="P31" s="17">
        <f t="shared" si="6"/>
        <v>-2.4494448000000006</v>
      </c>
      <c r="Q31" s="17">
        <f t="shared" si="6"/>
        <v>-2.4292048000000008</v>
      </c>
      <c r="R31" s="17">
        <f t="shared" si="6"/>
        <v>-2.3280048000000009</v>
      </c>
      <c r="S31" s="17">
        <f t="shared" si="6"/>
        <v>-2.2268048000000009</v>
      </c>
      <c r="T31" s="17">
        <f t="shared" si="6"/>
        <v>-2.125604800000001</v>
      </c>
      <c r="U31" s="17">
        <f t="shared" si="6"/>
        <v>-2.024404800000001</v>
      </c>
      <c r="V31" s="17">
        <f t="shared" si="6"/>
        <v>-1.923204800000001</v>
      </c>
      <c r="W31" s="17">
        <f t="shared" si="6"/>
        <v>-1.8220048000000011</v>
      </c>
      <c r="X31" s="17">
        <f t="shared" si="6"/>
        <v>-1.7208048000000011</v>
      </c>
      <c r="Y31" s="17">
        <f t="shared" si="6"/>
        <v>-1.6196048000000012</v>
      </c>
      <c r="Z31" s="17">
        <f t="shared" si="6"/>
        <v>-1.5184048000000012</v>
      </c>
      <c r="AA31" s="17">
        <f t="shared" si="6"/>
        <v>-1.4172048000000013</v>
      </c>
      <c r="AB31" s="17">
        <f t="shared" si="6"/>
        <v>-1.3160048000000013</v>
      </c>
      <c r="AC31" s="17">
        <f t="shared" si="6"/>
        <v>-1.2148048000000014</v>
      </c>
      <c r="AD31" s="17">
        <f t="shared" si="6"/>
        <v>-1.1136048000000014</v>
      </c>
      <c r="AE31" s="17">
        <f t="shared" si="6"/>
        <v>-1.0124048000000014</v>
      </c>
      <c r="AF31" s="17">
        <f t="shared" si="6"/>
        <v>-0.91120480000000148</v>
      </c>
      <c r="AG31" s="17">
        <f t="shared" si="6"/>
        <v>-0.81000480000000152</v>
      </c>
      <c r="AH31" s="17">
        <f t="shared" si="6"/>
        <v>-0.70880480000000157</v>
      </c>
      <c r="AI31" s="17">
        <f t="shared" si="6"/>
        <v>-0.60760480000000161</v>
      </c>
      <c r="AJ31" s="17">
        <f t="shared" si="6"/>
        <v>-0.50640480000000165</v>
      </c>
      <c r="AK31" s="17">
        <f t="shared" si="6"/>
        <v>-0.40520480000000164</v>
      </c>
      <c r="AL31" s="17">
        <f t="shared" si="6"/>
        <v>-0.30400480000000163</v>
      </c>
      <c r="AM31" s="17">
        <f t="shared" si="6"/>
        <v>-0.20280480000000162</v>
      </c>
      <c r="AN31" s="17">
        <f t="shared" si="6"/>
        <v>-0.1016048000000016</v>
      </c>
      <c r="AO31" s="17">
        <f t="shared" si="6"/>
        <v>-4.0480000000159277E-4</v>
      </c>
    </row>
    <row r="32" spans="1:41" x14ac:dyDescent="0.2">
      <c r="A32" t="s">
        <v>38</v>
      </c>
      <c r="B32" s="17">
        <f>SUM(B30:B31)</f>
        <v>8.29664</v>
      </c>
      <c r="C32" s="17">
        <f t="shared" ref="C32:AO32" si="7">SUM(C30:C31)</f>
        <v>7.8317360000000011</v>
      </c>
      <c r="D32" s="17">
        <f t="shared" si="7"/>
        <v>7.4012400000000005</v>
      </c>
      <c r="E32" s="17">
        <f t="shared" si="7"/>
        <v>7.0019136000000008</v>
      </c>
      <c r="F32" s="17">
        <f t="shared" si="7"/>
        <v>6.6309232000000007</v>
      </c>
      <c r="G32" s="17">
        <f t="shared" si="7"/>
        <v>6.2728864</v>
      </c>
      <c r="H32" s="17">
        <f t="shared" si="7"/>
        <v>5.9148496000000002</v>
      </c>
      <c r="I32" s="17">
        <f t="shared" si="7"/>
        <v>5.5568128000000003</v>
      </c>
      <c r="J32" s="17">
        <f t="shared" si="7"/>
        <v>5.1987759999999996</v>
      </c>
      <c r="K32" s="17">
        <f t="shared" si="7"/>
        <v>4.8407391999999998</v>
      </c>
      <c r="L32" s="17">
        <f t="shared" si="7"/>
        <v>4.4827024</v>
      </c>
      <c r="M32" s="17">
        <f t="shared" si="7"/>
        <v>4.1246656000000002</v>
      </c>
      <c r="N32" s="17">
        <f t="shared" si="7"/>
        <v>3.766628799999999</v>
      </c>
      <c r="O32" s="17">
        <f t="shared" si="7"/>
        <v>3.4085919999999992</v>
      </c>
      <c r="P32" s="17">
        <f t="shared" si="7"/>
        <v>3.0505551999999994</v>
      </c>
      <c r="Q32" s="17">
        <f t="shared" si="7"/>
        <v>2.8507951999999985</v>
      </c>
      <c r="R32" s="17">
        <f t="shared" si="7"/>
        <v>2.7319951999999978</v>
      </c>
      <c r="S32" s="17">
        <f t="shared" si="7"/>
        <v>2.6131951999999981</v>
      </c>
      <c r="T32" s="17">
        <f t="shared" si="7"/>
        <v>2.4943951999999983</v>
      </c>
      <c r="U32" s="17">
        <f t="shared" si="7"/>
        <v>2.3755951999999985</v>
      </c>
      <c r="V32" s="17">
        <f t="shared" si="7"/>
        <v>2.2567951999999987</v>
      </c>
      <c r="W32" s="17">
        <f t="shared" si="7"/>
        <v>2.1379951999999989</v>
      </c>
      <c r="X32" s="17">
        <f t="shared" si="7"/>
        <v>2.0191951999999991</v>
      </c>
      <c r="Y32" s="17">
        <f t="shared" si="7"/>
        <v>1.9003951999999993</v>
      </c>
      <c r="Z32" s="17">
        <f t="shared" si="7"/>
        <v>1.7815951999999995</v>
      </c>
      <c r="AA32" s="17">
        <f t="shared" si="7"/>
        <v>1.6627951999999997</v>
      </c>
      <c r="AB32" s="17">
        <f t="shared" si="7"/>
        <v>1.5439951999999999</v>
      </c>
      <c r="AC32" s="17">
        <f t="shared" si="7"/>
        <v>1.4251952000000001</v>
      </c>
      <c r="AD32" s="17">
        <f t="shared" si="7"/>
        <v>1.3063952000000003</v>
      </c>
      <c r="AE32" s="17">
        <f t="shared" si="7"/>
        <v>1.1875952000000005</v>
      </c>
      <c r="AF32" s="17">
        <f t="shared" si="7"/>
        <v>1.0687952000000007</v>
      </c>
      <c r="AG32" s="17">
        <f t="shared" si="7"/>
        <v>0.94999520000000093</v>
      </c>
      <c r="AH32" s="17">
        <f t="shared" si="7"/>
        <v>0.83119520000000113</v>
      </c>
      <c r="AI32" s="17">
        <f t="shared" si="7"/>
        <v>0.71239520000000134</v>
      </c>
      <c r="AJ32" s="17">
        <f t="shared" si="7"/>
        <v>0.59359520000000154</v>
      </c>
      <c r="AK32" s="17">
        <f t="shared" si="7"/>
        <v>0.4747952000000018</v>
      </c>
      <c r="AL32" s="17">
        <f t="shared" si="7"/>
        <v>0.35599520000000207</v>
      </c>
      <c r="AM32" s="17">
        <f t="shared" si="7"/>
        <v>0.23719520000000144</v>
      </c>
      <c r="AN32" s="17">
        <f t="shared" si="7"/>
        <v>0.11839520000000081</v>
      </c>
      <c r="AO32" s="17">
        <f t="shared" si="7"/>
        <v>-4.0480000000159277E-4</v>
      </c>
    </row>
    <row r="33" spans="1:41" x14ac:dyDescent="0.2">
      <c r="A33" t="s">
        <v>18</v>
      </c>
      <c r="B33" s="3">
        <f>+$J$8</f>
        <v>0.12481481481481482</v>
      </c>
      <c r="C33" s="3">
        <f t="shared" ref="C33:AO33" si="8">+$J$8</f>
        <v>0.12481481481481482</v>
      </c>
      <c r="D33" s="3">
        <f t="shared" si="8"/>
        <v>0.12481481481481482</v>
      </c>
      <c r="E33" s="3">
        <f t="shared" si="8"/>
        <v>0.12481481481481482</v>
      </c>
      <c r="F33" s="3">
        <f t="shared" si="8"/>
        <v>0.12481481481481482</v>
      </c>
      <c r="G33" s="3">
        <f t="shared" si="8"/>
        <v>0.12481481481481482</v>
      </c>
      <c r="H33" s="3">
        <f t="shared" si="8"/>
        <v>0.12481481481481482</v>
      </c>
      <c r="I33" s="3">
        <f t="shared" si="8"/>
        <v>0.12481481481481482</v>
      </c>
      <c r="J33" s="3">
        <f t="shared" si="8"/>
        <v>0.12481481481481482</v>
      </c>
      <c r="K33" s="3">
        <f t="shared" si="8"/>
        <v>0.12481481481481482</v>
      </c>
      <c r="L33" s="3">
        <f t="shared" si="8"/>
        <v>0.12481481481481482</v>
      </c>
      <c r="M33" s="3">
        <f t="shared" si="8"/>
        <v>0.12481481481481482</v>
      </c>
      <c r="N33" s="3">
        <f t="shared" si="8"/>
        <v>0.12481481481481482</v>
      </c>
      <c r="O33" s="3">
        <f t="shared" si="8"/>
        <v>0.12481481481481482</v>
      </c>
      <c r="P33" s="3">
        <f t="shared" si="8"/>
        <v>0.12481481481481482</v>
      </c>
      <c r="Q33" s="3">
        <f t="shared" si="8"/>
        <v>0.12481481481481482</v>
      </c>
      <c r="R33" s="3">
        <f t="shared" si="8"/>
        <v>0.12481481481481482</v>
      </c>
      <c r="S33" s="3">
        <f t="shared" si="8"/>
        <v>0.12481481481481482</v>
      </c>
      <c r="T33" s="3">
        <f t="shared" si="8"/>
        <v>0.12481481481481482</v>
      </c>
      <c r="U33" s="3">
        <f t="shared" si="8"/>
        <v>0.12481481481481482</v>
      </c>
      <c r="V33" s="3">
        <f t="shared" si="8"/>
        <v>0.12481481481481482</v>
      </c>
      <c r="W33" s="3">
        <f t="shared" si="8"/>
        <v>0.12481481481481482</v>
      </c>
      <c r="X33" s="3">
        <f t="shared" si="8"/>
        <v>0.12481481481481482</v>
      </c>
      <c r="Y33" s="3">
        <f t="shared" si="8"/>
        <v>0.12481481481481482</v>
      </c>
      <c r="Z33" s="3">
        <f t="shared" si="8"/>
        <v>0.12481481481481482</v>
      </c>
      <c r="AA33" s="3">
        <f t="shared" si="8"/>
        <v>0.12481481481481482</v>
      </c>
      <c r="AB33" s="3">
        <f t="shared" si="8"/>
        <v>0.12481481481481482</v>
      </c>
      <c r="AC33" s="3">
        <f t="shared" si="8"/>
        <v>0.12481481481481482</v>
      </c>
      <c r="AD33" s="3">
        <f t="shared" si="8"/>
        <v>0.12481481481481482</v>
      </c>
      <c r="AE33" s="3">
        <f t="shared" si="8"/>
        <v>0.12481481481481482</v>
      </c>
      <c r="AF33" s="3">
        <f t="shared" si="8"/>
        <v>0.12481481481481482</v>
      </c>
      <c r="AG33" s="3">
        <f t="shared" si="8"/>
        <v>0.12481481481481482</v>
      </c>
      <c r="AH33" s="3">
        <f t="shared" si="8"/>
        <v>0.12481481481481482</v>
      </c>
      <c r="AI33" s="3">
        <f t="shared" si="8"/>
        <v>0.12481481481481482</v>
      </c>
      <c r="AJ33" s="3">
        <f t="shared" si="8"/>
        <v>0.12481481481481482</v>
      </c>
      <c r="AK33" s="3">
        <f t="shared" si="8"/>
        <v>0.12481481481481482</v>
      </c>
      <c r="AL33" s="3">
        <f t="shared" si="8"/>
        <v>0.12481481481481482</v>
      </c>
      <c r="AM33" s="3">
        <f t="shared" si="8"/>
        <v>0.12481481481481482</v>
      </c>
      <c r="AN33" s="3">
        <f t="shared" si="8"/>
        <v>0.12481481481481482</v>
      </c>
      <c r="AO33" s="3">
        <f t="shared" si="8"/>
        <v>0.12481481481481482</v>
      </c>
    </row>
    <row r="34" spans="1:41" x14ac:dyDescent="0.2">
      <c r="A34" t="s">
        <v>6</v>
      </c>
      <c r="B34" s="16">
        <f>+B32*B33</f>
        <v>1.0355435851851853</v>
      </c>
      <c r="C34" s="16">
        <f t="shared" ref="C34:AO34" si="9">+C32*C33</f>
        <v>0.97751667851851876</v>
      </c>
      <c r="D34" s="16">
        <f t="shared" si="9"/>
        <v>0.92378440000000017</v>
      </c>
      <c r="E34" s="16">
        <f t="shared" si="9"/>
        <v>0.87394254933333348</v>
      </c>
      <c r="F34" s="16">
        <f t="shared" si="9"/>
        <v>0.82763745125925936</v>
      </c>
      <c r="G34" s="16">
        <f t="shared" si="9"/>
        <v>0.78294915437037038</v>
      </c>
      <c r="H34" s="16">
        <f t="shared" si="9"/>
        <v>0.73826085748148151</v>
      </c>
      <c r="I34" s="16">
        <f t="shared" si="9"/>
        <v>0.69357256059259265</v>
      </c>
      <c r="J34" s="16">
        <f t="shared" si="9"/>
        <v>0.64888426370370367</v>
      </c>
      <c r="K34" s="16">
        <f t="shared" si="9"/>
        <v>0.6041959668148148</v>
      </c>
      <c r="L34" s="16">
        <f t="shared" si="9"/>
        <v>0.55950766992592593</v>
      </c>
      <c r="M34" s="16">
        <f t="shared" si="9"/>
        <v>0.51481937303703706</v>
      </c>
      <c r="N34" s="16">
        <f t="shared" si="9"/>
        <v>0.47013107614814803</v>
      </c>
      <c r="O34" s="16">
        <f t="shared" si="9"/>
        <v>0.42544277925925916</v>
      </c>
      <c r="P34" s="16">
        <f t="shared" si="9"/>
        <v>0.3807544823703703</v>
      </c>
      <c r="Q34" s="16">
        <f t="shared" si="9"/>
        <v>0.35582147496296279</v>
      </c>
      <c r="R34" s="16">
        <f t="shared" si="9"/>
        <v>0.34099347496296273</v>
      </c>
      <c r="S34" s="16">
        <f t="shared" si="9"/>
        <v>0.32616547496296272</v>
      </c>
      <c r="T34" s="16">
        <f t="shared" si="9"/>
        <v>0.31133747496296277</v>
      </c>
      <c r="U34" s="16">
        <f t="shared" si="9"/>
        <v>0.29650947496296282</v>
      </c>
      <c r="V34" s="16">
        <f t="shared" si="9"/>
        <v>0.28168147496296281</v>
      </c>
      <c r="W34" s="16">
        <f t="shared" si="9"/>
        <v>0.26685347496296286</v>
      </c>
      <c r="X34" s="16">
        <f t="shared" si="9"/>
        <v>0.25202547496296285</v>
      </c>
      <c r="Y34" s="16">
        <f t="shared" si="9"/>
        <v>0.2371974749629629</v>
      </c>
      <c r="Z34" s="16">
        <f t="shared" si="9"/>
        <v>0.22236947496296292</v>
      </c>
      <c r="AA34" s="16">
        <f t="shared" si="9"/>
        <v>0.20754147496296294</v>
      </c>
      <c r="AB34" s="16">
        <f t="shared" si="9"/>
        <v>0.19271347496296296</v>
      </c>
      <c r="AC34" s="16">
        <f t="shared" si="9"/>
        <v>0.17788547496296298</v>
      </c>
      <c r="AD34" s="16">
        <f t="shared" si="9"/>
        <v>0.16305747496296302</v>
      </c>
      <c r="AE34" s="16">
        <f t="shared" si="9"/>
        <v>0.14822947496296304</v>
      </c>
      <c r="AF34" s="16">
        <f t="shared" si="9"/>
        <v>0.13340147496296306</v>
      </c>
      <c r="AG34" s="16">
        <f t="shared" si="9"/>
        <v>0.11857347496296308</v>
      </c>
      <c r="AH34" s="16">
        <f t="shared" si="9"/>
        <v>0.10374547496296312</v>
      </c>
      <c r="AI34" s="16">
        <f t="shared" si="9"/>
        <v>8.8917474962963136E-2</v>
      </c>
      <c r="AJ34" s="16">
        <f t="shared" si="9"/>
        <v>7.4089474962963156E-2</v>
      </c>
      <c r="AK34" s="16">
        <f t="shared" si="9"/>
        <v>5.926147496296319E-2</v>
      </c>
      <c r="AL34" s="16">
        <f t="shared" si="9"/>
        <v>4.4433474962963224E-2</v>
      </c>
      <c r="AM34" s="16">
        <f t="shared" si="9"/>
        <v>2.9605474962963143E-2</v>
      </c>
      <c r="AN34" s="16">
        <f t="shared" si="9"/>
        <v>1.4777474962963066E-2</v>
      </c>
      <c r="AO34" s="16">
        <f t="shared" si="9"/>
        <v>-5.0525037037235842E-5</v>
      </c>
    </row>
    <row r="35" spans="1:41" ht="15" x14ac:dyDescent="0.35">
      <c r="A35" t="s">
        <v>19</v>
      </c>
      <c r="B35" s="21">
        <f>+$B$29</f>
        <v>0.22000000000000003</v>
      </c>
      <c r="C35" s="21">
        <f>+$B$29</f>
        <v>0.22000000000000003</v>
      </c>
      <c r="D35" s="21">
        <f t="shared" ref="D35:AO35" si="10">+$B$29</f>
        <v>0.22000000000000003</v>
      </c>
      <c r="E35" s="21">
        <f t="shared" si="10"/>
        <v>0.22000000000000003</v>
      </c>
      <c r="F35" s="21">
        <f t="shared" si="10"/>
        <v>0.22000000000000003</v>
      </c>
      <c r="G35" s="21">
        <f t="shared" si="10"/>
        <v>0.22000000000000003</v>
      </c>
      <c r="H35" s="21">
        <f t="shared" si="10"/>
        <v>0.22000000000000003</v>
      </c>
      <c r="I35" s="21">
        <f t="shared" si="10"/>
        <v>0.22000000000000003</v>
      </c>
      <c r="J35" s="21">
        <f t="shared" si="10"/>
        <v>0.22000000000000003</v>
      </c>
      <c r="K35" s="21">
        <f t="shared" si="10"/>
        <v>0.22000000000000003</v>
      </c>
      <c r="L35" s="21">
        <f t="shared" si="10"/>
        <v>0.22000000000000003</v>
      </c>
      <c r="M35" s="21">
        <f t="shared" si="10"/>
        <v>0.22000000000000003</v>
      </c>
      <c r="N35" s="21">
        <f t="shared" si="10"/>
        <v>0.22000000000000003</v>
      </c>
      <c r="O35" s="21">
        <f t="shared" si="10"/>
        <v>0.22000000000000003</v>
      </c>
      <c r="P35" s="21">
        <f t="shared" si="10"/>
        <v>0.22000000000000003</v>
      </c>
      <c r="Q35" s="21">
        <f t="shared" si="10"/>
        <v>0.22000000000000003</v>
      </c>
      <c r="R35" s="21">
        <f t="shared" si="10"/>
        <v>0.22000000000000003</v>
      </c>
      <c r="S35" s="21">
        <f t="shared" si="10"/>
        <v>0.22000000000000003</v>
      </c>
      <c r="T35" s="21">
        <f t="shared" si="10"/>
        <v>0.22000000000000003</v>
      </c>
      <c r="U35" s="21">
        <f t="shared" si="10"/>
        <v>0.22000000000000003</v>
      </c>
      <c r="V35" s="21">
        <f t="shared" si="10"/>
        <v>0.22000000000000003</v>
      </c>
      <c r="W35" s="21">
        <f t="shared" si="10"/>
        <v>0.22000000000000003</v>
      </c>
      <c r="X35" s="21">
        <f t="shared" si="10"/>
        <v>0.22000000000000003</v>
      </c>
      <c r="Y35" s="21">
        <f t="shared" si="10"/>
        <v>0.22000000000000003</v>
      </c>
      <c r="Z35" s="21">
        <f t="shared" si="10"/>
        <v>0.22000000000000003</v>
      </c>
      <c r="AA35" s="21">
        <f t="shared" si="10"/>
        <v>0.22000000000000003</v>
      </c>
      <c r="AB35" s="21">
        <f t="shared" si="10"/>
        <v>0.22000000000000003</v>
      </c>
      <c r="AC35" s="21">
        <f t="shared" si="10"/>
        <v>0.22000000000000003</v>
      </c>
      <c r="AD35" s="21">
        <f t="shared" si="10"/>
        <v>0.22000000000000003</v>
      </c>
      <c r="AE35" s="21">
        <f t="shared" si="10"/>
        <v>0.22000000000000003</v>
      </c>
      <c r="AF35" s="21">
        <f t="shared" si="10"/>
        <v>0.22000000000000003</v>
      </c>
      <c r="AG35" s="21">
        <f t="shared" si="10"/>
        <v>0.22000000000000003</v>
      </c>
      <c r="AH35" s="21">
        <f t="shared" si="10"/>
        <v>0.22000000000000003</v>
      </c>
      <c r="AI35" s="21">
        <f t="shared" si="10"/>
        <v>0.22000000000000003</v>
      </c>
      <c r="AJ35" s="21">
        <f t="shared" si="10"/>
        <v>0.22000000000000003</v>
      </c>
      <c r="AK35" s="21">
        <f t="shared" si="10"/>
        <v>0.22000000000000003</v>
      </c>
      <c r="AL35" s="21">
        <f t="shared" si="10"/>
        <v>0.22000000000000003</v>
      </c>
      <c r="AM35" s="21">
        <f t="shared" si="10"/>
        <v>0.22000000000000003</v>
      </c>
      <c r="AN35" s="21">
        <f t="shared" si="10"/>
        <v>0.22000000000000003</v>
      </c>
      <c r="AO35" s="21">
        <f t="shared" si="10"/>
        <v>0.22000000000000003</v>
      </c>
    </row>
    <row r="36" spans="1:41" x14ac:dyDescent="0.2">
      <c r="A36" t="s">
        <v>20</v>
      </c>
      <c r="B36" s="17">
        <f t="shared" ref="B36:U36" si="11">SUM(B34:B35)</f>
        <v>1.2555435851851853</v>
      </c>
      <c r="C36" s="17">
        <f t="shared" si="11"/>
        <v>1.1975166785185187</v>
      </c>
      <c r="D36" s="17">
        <f t="shared" si="11"/>
        <v>1.1437844000000001</v>
      </c>
      <c r="E36" s="17">
        <f t="shared" si="11"/>
        <v>1.0939425493333335</v>
      </c>
      <c r="F36" s="17">
        <f t="shared" si="11"/>
        <v>1.0476374512592594</v>
      </c>
      <c r="G36" s="17">
        <f t="shared" si="11"/>
        <v>1.0029491543703704</v>
      </c>
      <c r="H36" s="17">
        <f t="shared" si="11"/>
        <v>0.95826085748148149</v>
      </c>
      <c r="I36" s="17">
        <f t="shared" si="11"/>
        <v>0.91357256059259262</v>
      </c>
      <c r="J36" s="17">
        <f t="shared" si="11"/>
        <v>0.86888426370370375</v>
      </c>
      <c r="K36" s="17">
        <f t="shared" si="11"/>
        <v>0.82419596681481488</v>
      </c>
      <c r="L36" s="17">
        <f t="shared" si="11"/>
        <v>0.77950766992592602</v>
      </c>
      <c r="M36" s="17">
        <f t="shared" si="11"/>
        <v>0.73481937303703715</v>
      </c>
      <c r="N36" s="17">
        <f t="shared" si="11"/>
        <v>0.69013107614814806</v>
      </c>
      <c r="O36" s="17">
        <f t="shared" si="11"/>
        <v>0.64544277925925919</v>
      </c>
      <c r="P36" s="17">
        <f t="shared" si="11"/>
        <v>0.60075448237037032</v>
      </c>
      <c r="Q36" s="17">
        <f t="shared" si="11"/>
        <v>0.57582147496296288</v>
      </c>
      <c r="R36" s="17">
        <f t="shared" si="11"/>
        <v>0.56099347496296281</v>
      </c>
      <c r="S36" s="17">
        <f t="shared" si="11"/>
        <v>0.54616547496296275</v>
      </c>
      <c r="T36" s="17">
        <f t="shared" si="11"/>
        <v>0.5313374749629628</v>
      </c>
      <c r="U36" s="17">
        <f t="shared" si="11"/>
        <v>0.51650947496296284</v>
      </c>
      <c r="V36" s="17">
        <f t="shared" ref="V36:AO36" si="12">SUM(V34:V35)</f>
        <v>0.50168147496296278</v>
      </c>
      <c r="W36" s="17">
        <f t="shared" si="12"/>
        <v>0.48685347496296288</v>
      </c>
      <c r="X36" s="17">
        <f t="shared" si="12"/>
        <v>0.47202547496296288</v>
      </c>
      <c r="Y36" s="17">
        <f t="shared" si="12"/>
        <v>0.45719747496296292</v>
      </c>
      <c r="Z36" s="17">
        <f t="shared" si="12"/>
        <v>0.44236947496296297</v>
      </c>
      <c r="AA36" s="17">
        <f t="shared" si="12"/>
        <v>0.42754147496296296</v>
      </c>
      <c r="AB36" s="17">
        <f t="shared" si="12"/>
        <v>0.41271347496296296</v>
      </c>
      <c r="AC36" s="17">
        <f t="shared" si="12"/>
        <v>0.397885474962963</v>
      </c>
      <c r="AD36" s="17">
        <f t="shared" si="12"/>
        <v>0.38305747496296305</v>
      </c>
      <c r="AE36" s="17">
        <f t="shared" si="12"/>
        <v>0.3682294749629631</v>
      </c>
      <c r="AF36" s="17">
        <f t="shared" si="12"/>
        <v>0.35340147496296309</v>
      </c>
      <c r="AG36" s="17">
        <f t="shared" si="12"/>
        <v>0.33857347496296308</v>
      </c>
      <c r="AH36" s="17">
        <f t="shared" si="12"/>
        <v>0.32374547496296313</v>
      </c>
      <c r="AI36" s="17">
        <f t="shared" si="12"/>
        <v>0.30891747496296318</v>
      </c>
      <c r="AJ36" s="17">
        <f t="shared" si="12"/>
        <v>0.29408947496296317</v>
      </c>
      <c r="AK36" s="17">
        <f t="shared" si="12"/>
        <v>0.27926147496296322</v>
      </c>
      <c r="AL36" s="17">
        <f t="shared" si="12"/>
        <v>0.26443347496296327</v>
      </c>
      <c r="AM36" s="17">
        <f t="shared" si="12"/>
        <v>0.24960547496296318</v>
      </c>
      <c r="AN36" s="17">
        <f t="shared" si="12"/>
        <v>0.23477747496296308</v>
      </c>
      <c r="AO36" s="17">
        <f t="shared" si="12"/>
        <v>0.2199494749629628</v>
      </c>
    </row>
    <row r="37" spans="1:41" x14ac:dyDescent="0.2">
      <c r="A37" s="19" t="s">
        <v>21</v>
      </c>
      <c r="B37" s="31">
        <f>NPV(K15,B36:AO36)</f>
        <v>6.4091122584725264</v>
      </c>
    </row>
    <row r="39" spans="1:41" x14ac:dyDescent="0.2">
      <c r="A39" t="s">
        <v>31</v>
      </c>
      <c r="B39">
        <v>9.5000000000000001E-2</v>
      </c>
      <c r="C39">
        <v>8.5500000000000007E-2</v>
      </c>
      <c r="D39">
        <v>7.6999999999999999E-2</v>
      </c>
      <c r="E39">
        <v>6.93E-2</v>
      </c>
      <c r="F39">
        <v>6.2300000000000001E-2</v>
      </c>
      <c r="G39">
        <v>5.91E-2</v>
      </c>
      <c r="H39">
        <v>5.91E-2</v>
      </c>
      <c r="I39">
        <v>5.91E-2</v>
      </c>
      <c r="J39">
        <v>5.91E-2</v>
      </c>
      <c r="K39">
        <v>5.91E-2</v>
      </c>
      <c r="L39">
        <v>5.91E-2</v>
      </c>
      <c r="M39">
        <v>5.91E-2</v>
      </c>
      <c r="N39">
        <v>5.91E-2</v>
      </c>
      <c r="O39">
        <v>5.91E-2</v>
      </c>
      <c r="P39">
        <v>5.91E-2</v>
      </c>
      <c r="Q39">
        <v>0.02</v>
      </c>
    </row>
    <row r="40" spans="1:41" x14ac:dyDescent="0.2">
      <c r="A40" t="s">
        <v>32</v>
      </c>
      <c r="B40" s="17">
        <f>+B39*B28</f>
        <v>0.83600000000000008</v>
      </c>
      <c r="C40" s="17">
        <f>+C39*C28</f>
        <v>0.75240000000000007</v>
      </c>
      <c r="D40" s="17">
        <f t="shared" ref="D40:AO40" si="13">+D39*D28</f>
        <v>0.67760000000000009</v>
      </c>
      <c r="E40" s="17">
        <f t="shared" si="13"/>
        <v>0.60984000000000005</v>
      </c>
      <c r="F40" s="17">
        <f t="shared" si="13"/>
        <v>0.54824000000000006</v>
      </c>
      <c r="G40" s="17">
        <f t="shared" si="13"/>
        <v>0.52007999999999999</v>
      </c>
      <c r="H40" s="17">
        <f t="shared" si="13"/>
        <v>0.52007999999999999</v>
      </c>
      <c r="I40" s="17">
        <f t="shared" si="13"/>
        <v>0.52007999999999999</v>
      </c>
      <c r="J40" s="17">
        <f t="shared" si="13"/>
        <v>0.52007999999999999</v>
      </c>
      <c r="K40" s="17">
        <f t="shared" si="13"/>
        <v>0.52007999999999999</v>
      </c>
      <c r="L40" s="17">
        <f t="shared" si="13"/>
        <v>0.52007999999999999</v>
      </c>
      <c r="M40" s="17">
        <f t="shared" si="13"/>
        <v>0.52007999999999999</v>
      </c>
      <c r="N40" s="17">
        <f t="shared" si="13"/>
        <v>0.52007999999999999</v>
      </c>
      <c r="O40" s="17">
        <f t="shared" si="13"/>
        <v>0.52007999999999999</v>
      </c>
      <c r="P40" s="17">
        <f t="shared" si="13"/>
        <v>0.52007999999999999</v>
      </c>
      <c r="Q40" s="17">
        <f t="shared" si="13"/>
        <v>0.17600000000000002</v>
      </c>
      <c r="R40" s="17">
        <f t="shared" si="13"/>
        <v>0</v>
      </c>
      <c r="S40" s="17">
        <f t="shared" si="13"/>
        <v>0</v>
      </c>
      <c r="T40" s="17">
        <f t="shared" si="13"/>
        <v>0</v>
      </c>
      <c r="U40" s="17">
        <f t="shared" si="13"/>
        <v>0</v>
      </c>
      <c r="V40" s="17">
        <f t="shared" si="13"/>
        <v>0</v>
      </c>
      <c r="W40" s="17">
        <f t="shared" si="13"/>
        <v>0</v>
      </c>
      <c r="X40" s="17">
        <f t="shared" si="13"/>
        <v>0</v>
      </c>
      <c r="Y40" s="17">
        <f t="shared" si="13"/>
        <v>0</v>
      </c>
      <c r="Z40" s="17">
        <f t="shared" si="13"/>
        <v>0</v>
      </c>
      <c r="AA40" s="17">
        <f t="shared" si="13"/>
        <v>0</v>
      </c>
      <c r="AB40" s="17">
        <f t="shared" si="13"/>
        <v>0</v>
      </c>
      <c r="AC40" s="17">
        <f t="shared" si="13"/>
        <v>0</v>
      </c>
      <c r="AD40" s="17">
        <f t="shared" si="13"/>
        <v>0</v>
      </c>
      <c r="AE40" s="17">
        <f t="shared" si="13"/>
        <v>0</v>
      </c>
      <c r="AF40" s="17">
        <f t="shared" si="13"/>
        <v>0</v>
      </c>
      <c r="AG40" s="17">
        <f t="shared" si="13"/>
        <v>0</v>
      </c>
      <c r="AH40" s="17">
        <f t="shared" si="13"/>
        <v>0</v>
      </c>
      <c r="AI40" s="17">
        <f t="shared" si="13"/>
        <v>0</v>
      </c>
      <c r="AJ40" s="17">
        <f t="shared" si="13"/>
        <v>0</v>
      </c>
      <c r="AK40" s="17">
        <f t="shared" si="13"/>
        <v>0</v>
      </c>
      <c r="AL40" s="17">
        <f t="shared" si="13"/>
        <v>0</v>
      </c>
      <c r="AM40" s="17">
        <f t="shared" si="13"/>
        <v>0</v>
      </c>
      <c r="AN40" s="17">
        <f t="shared" si="13"/>
        <v>0</v>
      </c>
      <c r="AO40" s="17">
        <f t="shared" si="13"/>
        <v>0</v>
      </c>
    </row>
    <row r="41" spans="1:41" x14ac:dyDescent="0.2">
      <c r="A41" t="s">
        <v>33</v>
      </c>
      <c r="B41" s="17">
        <f>+B35</f>
        <v>0.22000000000000003</v>
      </c>
      <c r="C41" s="17">
        <f>+C35</f>
        <v>0.22000000000000003</v>
      </c>
      <c r="D41" s="17">
        <f t="shared" ref="D41:AO41" si="14">+D35</f>
        <v>0.22000000000000003</v>
      </c>
      <c r="E41" s="17">
        <f t="shared" si="14"/>
        <v>0.22000000000000003</v>
      </c>
      <c r="F41" s="17">
        <f t="shared" si="14"/>
        <v>0.22000000000000003</v>
      </c>
      <c r="G41" s="17">
        <f t="shared" si="14"/>
        <v>0.22000000000000003</v>
      </c>
      <c r="H41" s="17">
        <f t="shared" si="14"/>
        <v>0.22000000000000003</v>
      </c>
      <c r="I41" s="17">
        <f t="shared" si="14"/>
        <v>0.22000000000000003</v>
      </c>
      <c r="J41" s="17">
        <f t="shared" si="14"/>
        <v>0.22000000000000003</v>
      </c>
      <c r="K41" s="17">
        <f t="shared" si="14"/>
        <v>0.22000000000000003</v>
      </c>
      <c r="L41" s="17">
        <f t="shared" si="14"/>
        <v>0.22000000000000003</v>
      </c>
      <c r="M41" s="17">
        <f t="shared" si="14"/>
        <v>0.22000000000000003</v>
      </c>
      <c r="N41" s="17">
        <f t="shared" si="14"/>
        <v>0.22000000000000003</v>
      </c>
      <c r="O41" s="17">
        <f t="shared" si="14"/>
        <v>0.22000000000000003</v>
      </c>
      <c r="P41" s="17">
        <f t="shared" si="14"/>
        <v>0.22000000000000003</v>
      </c>
      <c r="Q41" s="17">
        <f t="shared" si="14"/>
        <v>0.22000000000000003</v>
      </c>
      <c r="R41" s="17">
        <f t="shared" si="14"/>
        <v>0.22000000000000003</v>
      </c>
      <c r="S41" s="17">
        <f t="shared" si="14"/>
        <v>0.22000000000000003</v>
      </c>
      <c r="T41" s="17">
        <f t="shared" si="14"/>
        <v>0.22000000000000003</v>
      </c>
      <c r="U41" s="17">
        <f t="shared" si="14"/>
        <v>0.22000000000000003</v>
      </c>
      <c r="V41" s="17">
        <f t="shared" si="14"/>
        <v>0.22000000000000003</v>
      </c>
      <c r="W41" s="17">
        <f t="shared" si="14"/>
        <v>0.22000000000000003</v>
      </c>
      <c r="X41" s="17">
        <f t="shared" si="14"/>
        <v>0.22000000000000003</v>
      </c>
      <c r="Y41" s="17">
        <f t="shared" si="14"/>
        <v>0.22000000000000003</v>
      </c>
      <c r="Z41" s="17">
        <f t="shared" si="14"/>
        <v>0.22000000000000003</v>
      </c>
      <c r="AA41" s="17">
        <f t="shared" si="14"/>
        <v>0.22000000000000003</v>
      </c>
      <c r="AB41" s="17">
        <f t="shared" si="14"/>
        <v>0.22000000000000003</v>
      </c>
      <c r="AC41" s="17">
        <f t="shared" si="14"/>
        <v>0.22000000000000003</v>
      </c>
      <c r="AD41" s="17">
        <f t="shared" si="14"/>
        <v>0.22000000000000003</v>
      </c>
      <c r="AE41" s="17">
        <f t="shared" si="14"/>
        <v>0.22000000000000003</v>
      </c>
      <c r="AF41" s="17">
        <f t="shared" si="14"/>
        <v>0.22000000000000003</v>
      </c>
      <c r="AG41" s="17">
        <f t="shared" si="14"/>
        <v>0.22000000000000003</v>
      </c>
      <c r="AH41" s="17">
        <f t="shared" si="14"/>
        <v>0.22000000000000003</v>
      </c>
      <c r="AI41" s="17">
        <f t="shared" si="14"/>
        <v>0.22000000000000003</v>
      </c>
      <c r="AJ41" s="17">
        <f t="shared" si="14"/>
        <v>0.22000000000000003</v>
      </c>
      <c r="AK41" s="17">
        <f t="shared" si="14"/>
        <v>0.22000000000000003</v>
      </c>
      <c r="AL41" s="17">
        <f t="shared" si="14"/>
        <v>0.22000000000000003</v>
      </c>
      <c r="AM41" s="17">
        <f t="shared" si="14"/>
        <v>0.22000000000000003</v>
      </c>
      <c r="AN41" s="17">
        <f t="shared" si="14"/>
        <v>0.22000000000000003</v>
      </c>
      <c r="AO41" s="17">
        <f t="shared" si="14"/>
        <v>0.22000000000000003</v>
      </c>
    </row>
    <row r="42" spans="1:41" x14ac:dyDescent="0.2">
      <c r="A42" t="s">
        <v>10</v>
      </c>
      <c r="B42" s="17">
        <f>+B41-B40</f>
        <v>-0.6160000000000001</v>
      </c>
      <c r="C42" s="17">
        <f>+C41-C40</f>
        <v>-0.53239999999999998</v>
      </c>
      <c r="D42" s="17">
        <f t="shared" ref="D42:AO42" si="15">+D41-D40</f>
        <v>-0.45760000000000006</v>
      </c>
      <c r="E42" s="17">
        <f t="shared" si="15"/>
        <v>-0.38984000000000002</v>
      </c>
      <c r="F42" s="17">
        <f t="shared" si="15"/>
        <v>-0.32824000000000003</v>
      </c>
      <c r="G42" s="17">
        <f t="shared" si="15"/>
        <v>-0.30007999999999996</v>
      </c>
      <c r="H42" s="17">
        <f t="shared" si="15"/>
        <v>-0.30007999999999996</v>
      </c>
      <c r="I42" s="17">
        <f t="shared" si="15"/>
        <v>-0.30007999999999996</v>
      </c>
      <c r="J42" s="17">
        <f t="shared" si="15"/>
        <v>-0.30007999999999996</v>
      </c>
      <c r="K42" s="17">
        <f t="shared" si="15"/>
        <v>-0.30007999999999996</v>
      </c>
      <c r="L42" s="17">
        <f t="shared" si="15"/>
        <v>-0.30007999999999996</v>
      </c>
      <c r="M42" s="17">
        <f t="shared" si="15"/>
        <v>-0.30007999999999996</v>
      </c>
      <c r="N42" s="17">
        <f t="shared" si="15"/>
        <v>-0.30007999999999996</v>
      </c>
      <c r="O42" s="17">
        <f t="shared" si="15"/>
        <v>-0.30007999999999996</v>
      </c>
      <c r="P42" s="17">
        <f t="shared" si="15"/>
        <v>-0.30007999999999996</v>
      </c>
      <c r="Q42" s="17">
        <f t="shared" si="15"/>
        <v>4.4000000000000011E-2</v>
      </c>
      <c r="R42" s="17">
        <f t="shared" si="15"/>
        <v>0.22000000000000003</v>
      </c>
      <c r="S42" s="17">
        <f t="shared" si="15"/>
        <v>0.22000000000000003</v>
      </c>
      <c r="T42" s="17">
        <f t="shared" si="15"/>
        <v>0.22000000000000003</v>
      </c>
      <c r="U42" s="17">
        <f t="shared" si="15"/>
        <v>0.22000000000000003</v>
      </c>
      <c r="V42" s="17">
        <f t="shared" si="15"/>
        <v>0.22000000000000003</v>
      </c>
      <c r="W42" s="17">
        <f t="shared" si="15"/>
        <v>0.22000000000000003</v>
      </c>
      <c r="X42" s="17">
        <f t="shared" si="15"/>
        <v>0.22000000000000003</v>
      </c>
      <c r="Y42" s="17">
        <f t="shared" si="15"/>
        <v>0.22000000000000003</v>
      </c>
      <c r="Z42" s="17">
        <f t="shared" si="15"/>
        <v>0.22000000000000003</v>
      </c>
      <c r="AA42" s="17">
        <f t="shared" si="15"/>
        <v>0.22000000000000003</v>
      </c>
      <c r="AB42" s="17">
        <f t="shared" si="15"/>
        <v>0.22000000000000003</v>
      </c>
      <c r="AC42" s="17">
        <f t="shared" si="15"/>
        <v>0.22000000000000003</v>
      </c>
      <c r="AD42" s="17">
        <f t="shared" si="15"/>
        <v>0.22000000000000003</v>
      </c>
      <c r="AE42" s="17">
        <f t="shared" si="15"/>
        <v>0.22000000000000003</v>
      </c>
      <c r="AF42" s="17">
        <f t="shared" si="15"/>
        <v>0.22000000000000003</v>
      </c>
      <c r="AG42" s="17">
        <f t="shared" si="15"/>
        <v>0.22000000000000003</v>
      </c>
      <c r="AH42" s="17">
        <f t="shared" si="15"/>
        <v>0.22000000000000003</v>
      </c>
      <c r="AI42" s="17">
        <f t="shared" si="15"/>
        <v>0.22000000000000003</v>
      </c>
      <c r="AJ42" s="17">
        <f t="shared" si="15"/>
        <v>0.22000000000000003</v>
      </c>
      <c r="AK42" s="17">
        <f t="shared" si="15"/>
        <v>0.22000000000000003</v>
      </c>
      <c r="AL42" s="17">
        <f t="shared" si="15"/>
        <v>0.22000000000000003</v>
      </c>
      <c r="AM42" s="17">
        <f t="shared" si="15"/>
        <v>0.22000000000000003</v>
      </c>
      <c r="AN42" s="17">
        <f t="shared" si="15"/>
        <v>0.22000000000000003</v>
      </c>
      <c r="AO42" s="17">
        <f t="shared" si="15"/>
        <v>0.22000000000000003</v>
      </c>
    </row>
    <row r="43" spans="1:41" x14ac:dyDescent="0.2">
      <c r="A43" t="s">
        <v>34</v>
      </c>
      <c r="B43" s="1">
        <v>0.46</v>
      </c>
      <c r="C43" s="1">
        <v>0.46</v>
      </c>
      <c r="D43" s="1">
        <v>0.46</v>
      </c>
      <c r="E43" s="1">
        <v>0.46</v>
      </c>
      <c r="F43" s="1">
        <v>0.46</v>
      </c>
      <c r="G43" s="1">
        <v>0.46</v>
      </c>
      <c r="H43" s="1">
        <v>0.46</v>
      </c>
      <c r="I43" s="1">
        <v>0.46</v>
      </c>
      <c r="J43" s="1">
        <v>0.46</v>
      </c>
      <c r="K43" s="1">
        <v>0.46</v>
      </c>
      <c r="L43" s="1">
        <v>0.46</v>
      </c>
      <c r="M43" s="1">
        <v>0.46</v>
      </c>
      <c r="N43" s="1">
        <v>0.46</v>
      </c>
      <c r="O43" s="1">
        <v>0.46</v>
      </c>
      <c r="P43" s="1">
        <v>0.46</v>
      </c>
      <c r="Q43" s="1">
        <v>0.46</v>
      </c>
      <c r="R43" s="1">
        <v>0.46</v>
      </c>
      <c r="S43" s="1">
        <v>0.46</v>
      </c>
      <c r="T43" s="1">
        <v>0.46</v>
      </c>
      <c r="U43" s="1">
        <v>0.46</v>
      </c>
      <c r="V43" s="1">
        <v>0.46</v>
      </c>
      <c r="W43" s="1">
        <v>0.46</v>
      </c>
      <c r="X43" s="1">
        <v>0.46</v>
      </c>
      <c r="Y43" s="1">
        <v>0.46</v>
      </c>
      <c r="Z43" s="1">
        <v>0.46</v>
      </c>
      <c r="AA43" s="1">
        <v>0.46</v>
      </c>
      <c r="AB43" s="1">
        <v>0.46</v>
      </c>
      <c r="AC43" s="1">
        <v>0.46</v>
      </c>
      <c r="AD43" s="1">
        <v>0.46</v>
      </c>
      <c r="AE43" s="1">
        <v>0.46</v>
      </c>
      <c r="AF43" s="1">
        <v>0.46</v>
      </c>
      <c r="AG43" s="1">
        <v>0.46</v>
      </c>
      <c r="AH43" s="1">
        <v>0.46</v>
      </c>
      <c r="AI43" s="1">
        <v>0.46</v>
      </c>
      <c r="AJ43" s="1">
        <v>0.46</v>
      </c>
      <c r="AK43" s="1">
        <v>0.46</v>
      </c>
      <c r="AL43" s="1">
        <v>0.46</v>
      </c>
      <c r="AM43" s="1">
        <v>0.46</v>
      </c>
      <c r="AN43" s="1">
        <v>0.46</v>
      </c>
      <c r="AO43" s="1">
        <v>0.46</v>
      </c>
    </row>
    <row r="44" spans="1:41" x14ac:dyDescent="0.2">
      <c r="A44" t="s">
        <v>35</v>
      </c>
      <c r="B44" s="17">
        <f>+B42*B43</f>
        <v>-0.28336000000000006</v>
      </c>
      <c r="C44" s="17">
        <f t="shared" ref="C44:AO44" si="16">+C42*C43</f>
        <v>-0.24490400000000001</v>
      </c>
      <c r="D44" s="17">
        <f t="shared" si="16"/>
        <v>-0.21049600000000004</v>
      </c>
      <c r="E44" s="17">
        <f t="shared" si="16"/>
        <v>-0.17932640000000002</v>
      </c>
      <c r="F44" s="17">
        <f t="shared" si="16"/>
        <v>-0.15099040000000002</v>
      </c>
      <c r="G44" s="17">
        <f t="shared" si="16"/>
        <v>-0.13803679999999999</v>
      </c>
      <c r="H44" s="17">
        <f t="shared" si="16"/>
        <v>-0.13803679999999999</v>
      </c>
      <c r="I44" s="17">
        <f t="shared" si="16"/>
        <v>-0.13803679999999999</v>
      </c>
      <c r="J44" s="17">
        <f t="shared" si="16"/>
        <v>-0.13803679999999999</v>
      </c>
      <c r="K44" s="17">
        <f t="shared" si="16"/>
        <v>-0.13803679999999999</v>
      </c>
      <c r="L44" s="17">
        <f t="shared" si="16"/>
        <v>-0.13803679999999999</v>
      </c>
      <c r="M44" s="17">
        <f t="shared" si="16"/>
        <v>-0.13803679999999999</v>
      </c>
      <c r="N44" s="17">
        <f t="shared" si="16"/>
        <v>-0.13803679999999999</v>
      </c>
      <c r="O44" s="17">
        <f t="shared" si="16"/>
        <v>-0.13803679999999999</v>
      </c>
      <c r="P44" s="17">
        <f t="shared" si="16"/>
        <v>-0.13803679999999999</v>
      </c>
      <c r="Q44" s="17">
        <f t="shared" si="16"/>
        <v>2.0240000000000005E-2</v>
      </c>
      <c r="R44" s="17">
        <f t="shared" si="16"/>
        <v>0.10120000000000001</v>
      </c>
      <c r="S44" s="17">
        <f t="shared" si="16"/>
        <v>0.10120000000000001</v>
      </c>
      <c r="T44" s="17">
        <f t="shared" si="16"/>
        <v>0.10120000000000001</v>
      </c>
      <c r="U44" s="17">
        <f t="shared" si="16"/>
        <v>0.10120000000000001</v>
      </c>
      <c r="V44" s="17">
        <f t="shared" si="16"/>
        <v>0.10120000000000001</v>
      </c>
      <c r="W44" s="17">
        <f t="shared" si="16"/>
        <v>0.10120000000000001</v>
      </c>
      <c r="X44" s="17">
        <f t="shared" si="16"/>
        <v>0.10120000000000001</v>
      </c>
      <c r="Y44" s="17">
        <f t="shared" si="16"/>
        <v>0.10120000000000001</v>
      </c>
      <c r="Z44" s="17">
        <f t="shared" si="16"/>
        <v>0.10120000000000001</v>
      </c>
      <c r="AA44" s="17">
        <f t="shared" si="16"/>
        <v>0.10120000000000001</v>
      </c>
      <c r="AB44" s="17">
        <f t="shared" si="16"/>
        <v>0.10120000000000001</v>
      </c>
      <c r="AC44" s="17">
        <f t="shared" si="16"/>
        <v>0.10120000000000001</v>
      </c>
      <c r="AD44" s="17">
        <f t="shared" si="16"/>
        <v>0.10120000000000001</v>
      </c>
      <c r="AE44" s="17">
        <f t="shared" si="16"/>
        <v>0.10120000000000001</v>
      </c>
      <c r="AF44" s="17">
        <f t="shared" si="16"/>
        <v>0.10120000000000001</v>
      </c>
      <c r="AG44" s="17">
        <f t="shared" si="16"/>
        <v>0.10120000000000001</v>
      </c>
      <c r="AH44" s="17">
        <f t="shared" si="16"/>
        <v>0.10120000000000001</v>
      </c>
      <c r="AI44" s="17">
        <f t="shared" si="16"/>
        <v>0.10120000000000001</v>
      </c>
      <c r="AJ44" s="17">
        <f t="shared" si="16"/>
        <v>0.10120000000000001</v>
      </c>
      <c r="AK44" s="17">
        <f t="shared" si="16"/>
        <v>0.10120000000000001</v>
      </c>
      <c r="AL44" s="17">
        <f t="shared" si="16"/>
        <v>0.10120000000000001</v>
      </c>
      <c r="AM44" s="17">
        <f t="shared" si="16"/>
        <v>0.10120000000000001</v>
      </c>
      <c r="AN44" s="17">
        <f t="shared" si="16"/>
        <v>0.10120000000000001</v>
      </c>
      <c r="AO44" s="17">
        <f t="shared" si="16"/>
        <v>0.10120000000000001</v>
      </c>
    </row>
    <row r="45" spans="1:41" x14ac:dyDescent="0.2">
      <c r="A45" t="s">
        <v>36</v>
      </c>
      <c r="B45" s="17">
        <f>+B44</f>
        <v>-0.28336000000000006</v>
      </c>
      <c r="C45" s="17">
        <f>+B45+C44</f>
        <v>-0.52826400000000007</v>
      </c>
      <c r="D45" s="17">
        <f t="shared" ref="D45:AO45" si="17">+C45+D44</f>
        <v>-0.73876000000000008</v>
      </c>
      <c r="E45" s="17">
        <f t="shared" si="17"/>
        <v>-0.91808640000000008</v>
      </c>
      <c r="F45" s="17">
        <f t="shared" si="17"/>
        <v>-1.0690768000000002</v>
      </c>
      <c r="G45" s="17">
        <f t="shared" si="17"/>
        <v>-1.2071136000000002</v>
      </c>
      <c r="H45" s="17">
        <f t="shared" si="17"/>
        <v>-1.3451504000000003</v>
      </c>
      <c r="I45" s="17">
        <f t="shared" si="17"/>
        <v>-1.4831872000000004</v>
      </c>
      <c r="J45" s="17">
        <f t="shared" si="17"/>
        <v>-1.6212240000000004</v>
      </c>
      <c r="K45" s="17">
        <f t="shared" si="17"/>
        <v>-1.7592608000000005</v>
      </c>
      <c r="L45" s="17">
        <f t="shared" si="17"/>
        <v>-1.8972976000000006</v>
      </c>
      <c r="M45" s="17">
        <f t="shared" si="17"/>
        <v>-2.0353344000000004</v>
      </c>
      <c r="N45" s="17">
        <f t="shared" si="17"/>
        <v>-2.1733712000000005</v>
      </c>
      <c r="O45" s="17">
        <f t="shared" si="17"/>
        <v>-2.3114080000000006</v>
      </c>
      <c r="P45" s="17">
        <f t="shared" si="17"/>
        <v>-2.4494448000000006</v>
      </c>
      <c r="Q45" s="17">
        <f t="shared" si="17"/>
        <v>-2.4292048000000008</v>
      </c>
      <c r="R45" s="17">
        <f t="shared" si="17"/>
        <v>-2.3280048000000009</v>
      </c>
      <c r="S45" s="17">
        <f t="shared" si="17"/>
        <v>-2.2268048000000009</v>
      </c>
      <c r="T45" s="17">
        <f t="shared" si="17"/>
        <v>-2.125604800000001</v>
      </c>
      <c r="U45" s="17">
        <f t="shared" si="17"/>
        <v>-2.024404800000001</v>
      </c>
      <c r="V45" s="17">
        <f t="shared" si="17"/>
        <v>-1.923204800000001</v>
      </c>
      <c r="W45" s="17">
        <f t="shared" si="17"/>
        <v>-1.8220048000000011</v>
      </c>
      <c r="X45" s="17">
        <f t="shared" si="17"/>
        <v>-1.7208048000000011</v>
      </c>
      <c r="Y45" s="17">
        <f t="shared" si="17"/>
        <v>-1.6196048000000012</v>
      </c>
      <c r="Z45" s="17">
        <f t="shared" si="17"/>
        <v>-1.5184048000000012</v>
      </c>
      <c r="AA45" s="17">
        <f t="shared" si="17"/>
        <v>-1.4172048000000013</v>
      </c>
      <c r="AB45" s="17">
        <f t="shared" si="17"/>
        <v>-1.3160048000000013</v>
      </c>
      <c r="AC45" s="17">
        <f t="shared" si="17"/>
        <v>-1.2148048000000014</v>
      </c>
      <c r="AD45" s="17">
        <f t="shared" si="17"/>
        <v>-1.1136048000000014</v>
      </c>
      <c r="AE45" s="17">
        <f t="shared" si="17"/>
        <v>-1.0124048000000014</v>
      </c>
      <c r="AF45" s="17">
        <f t="shared" si="17"/>
        <v>-0.91120480000000148</v>
      </c>
      <c r="AG45" s="17">
        <f t="shared" si="17"/>
        <v>-0.81000480000000152</v>
      </c>
      <c r="AH45" s="17">
        <f t="shared" si="17"/>
        <v>-0.70880480000000157</v>
      </c>
      <c r="AI45" s="17">
        <f t="shared" si="17"/>
        <v>-0.60760480000000161</v>
      </c>
      <c r="AJ45" s="17">
        <f t="shared" si="17"/>
        <v>-0.50640480000000165</v>
      </c>
      <c r="AK45" s="17">
        <f t="shared" si="17"/>
        <v>-0.40520480000000164</v>
      </c>
      <c r="AL45" s="17">
        <f t="shared" si="17"/>
        <v>-0.30400480000000163</v>
      </c>
      <c r="AM45" s="17">
        <f t="shared" si="17"/>
        <v>-0.20280480000000162</v>
      </c>
      <c r="AN45" s="17">
        <f t="shared" si="17"/>
        <v>-0.1016048000000016</v>
      </c>
      <c r="AO45" s="17">
        <f t="shared" si="17"/>
        <v>-4.0480000000159277E-4</v>
      </c>
    </row>
    <row r="46" spans="1:41" x14ac:dyDescent="0.2">
      <c r="B46" s="17"/>
    </row>
    <row r="47" spans="1:41" x14ac:dyDescent="0.2">
      <c r="B47" s="17"/>
    </row>
    <row r="48" spans="1:41" x14ac:dyDescent="0.2">
      <c r="A48" t="s">
        <v>22</v>
      </c>
      <c r="B48" s="30">
        <v>40</v>
      </c>
    </row>
    <row r="49" spans="1:41" x14ac:dyDescent="0.2">
      <c r="A49" t="s">
        <v>26</v>
      </c>
    </row>
    <row r="50" spans="1:41" x14ac:dyDescent="0.2">
      <c r="A50" t="s">
        <v>14</v>
      </c>
      <c r="B50" s="17">
        <f>+$B$28</f>
        <v>8.8000000000000007</v>
      </c>
      <c r="C50" s="17">
        <f>+$B$28</f>
        <v>8.8000000000000007</v>
      </c>
      <c r="D50" s="17">
        <f t="shared" ref="D50:AO50" si="18">+$B$28</f>
        <v>8.8000000000000007</v>
      </c>
      <c r="E50" s="17">
        <f t="shared" si="18"/>
        <v>8.8000000000000007</v>
      </c>
      <c r="F50" s="17">
        <f t="shared" si="18"/>
        <v>8.8000000000000007</v>
      </c>
      <c r="G50" s="17">
        <f t="shared" si="18"/>
        <v>8.8000000000000007</v>
      </c>
      <c r="H50" s="17">
        <f t="shared" si="18"/>
        <v>8.8000000000000007</v>
      </c>
      <c r="I50" s="17">
        <f t="shared" si="18"/>
        <v>8.8000000000000007</v>
      </c>
      <c r="J50" s="17">
        <f t="shared" si="18"/>
        <v>8.8000000000000007</v>
      </c>
      <c r="K50" s="17">
        <f t="shared" si="18"/>
        <v>8.8000000000000007</v>
      </c>
      <c r="L50" s="17">
        <f t="shared" si="18"/>
        <v>8.8000000000000007</v>
      </c>
      <c r="M50" s="17">
        <f t="shared" si="18"/>
        <v>8.8000000000000007</v>
      </c>
      <c r="N50" s="17">
        <f t="shared" si="18"/>
        <v>8.8000000000000007</v>
      </c>
      <c r="O50" s="17">
        <f t="shared" si="18"/>
        <v>8.8000000000000007</v>
      </c>
      <c r="P50" s="17">
        <f t="shared" si="18"/>
        <v>8.8000000000000007</v>
      </c>
      <c r="Q50" s="17">
        <f t="shared" si="18"/>
        <v>8.8000000000000007</v>
      </c>
      <c r="R50" s="17">
        <f t="shared" si="18"/>
        <v>8.8000000000000007</v>
      </c>
      <c r="S50" s="17">
        <f t="shared" si="18"/>
        <v>8.8000000000000007</v>
      </c>
      <c r="T50" s="17">
        <f t="shared" si="18"/>
        <v>8.8000000000000007</v>
      </c>
      <c r="U50" s="17">
        <f t="shared" si="18"/>
        <v>8.8000000000000007</v>
      </c>
      <c r="V50" s="17">
        <f t="shared" si="18"/>
        <v>8.8000000000000007</v>
      </c>
      <c r="W50" s="17">
        <f t="shared" si="18"/>
        <v>8.8000000000000007</v>
      </c>
      <c r="X50" s="17">
        <f t="shared" si="18"/>
        <v>8.8000000000000007</v>
      </c>
      <c r="Y50" s="17">
        <f t="shared" si="18"/>
        <v>8.8000000000000007</v>
      </c>
      <c r="Z50" s="17">
        <f t="shared" si="18"/>
        <v>8.8000000000000007</v>
      </c>
      <c r="AA50" s="17">
        <f t="shared" si="18"/>
        <v>8.8000000000000007</v>
      </c>
      <c r="AB50" s="17">
        <f t="shared" si="18"/>
        <v>8.8000000000000007</v>
      </c>
      <c r="AC50" s="17">
        <f t="shared" si="18"/>
        <v>8.8000000000000007</v>
      </c>
      <c r="AD50" s="17">
        <f t="shared" si="18"/>
        <v>8.8000000000000007</v>
      </c>
      <c r="AE50" s="17">
        <f t="shared" si="18"/>
        <v>8.8000000000000007</v>
      </c>
      <c r="AF50" s="17">
        <f t="shared" si="18"/>
        <v>8.8000000000000007</v>
      </c>
      <c r="AG50" s="17">
        <f t="shared" si="18"/>
        <v>8.8000000000000007</v>
      </c>
      <c r="AH50" s="17">
        <f t="shared" si="18"/>
        <v>8.8000000000000007</v>
      </c>
      <c r="AI50" s="17">
        <f t="shared" si="18"/>
        <v>8.8000000000000007</v>
      </c>
      <c r="AJ50" s="17">
        <f t="shared" si="18"/>
        <v>8.8000000000000007</v>
      </c>
      <c r="AK50" s="17">
        <f t="shared" si="18"/>
        <v>8.8000000000000007</v>
      </c>
      <c r="AL50" s="17">
        <f t="shared" si="18"/>
        <v>8.8000000000000007</v>
      </c>
      <c r="AM50" s="17">
        <f t="shared" si="18"/>
        <v>8.8000000000000007</v>
      </c>
      <c r="AN50" s="17">
        <f t="shared" si="18"/>
        <v>8.8000000000000007</v>
      </c>
      <c r="AO50" s="17">
        <f t="shared" si="18"/>
        <v>8.8000000000000007</v>
      </c>
    </row>
    <row r="51" spans="1:41" x14ac:dyDescent="0.2">
      <c r="A51" t="s">
        <v>16</v>
      </c>
      <c r="B51" s="17">
        <f>1/$B$48*B50</f>
        <v>0.22000000000000003</v>
      </c>
      <c r="C51" s="17">
        <f>+B51+C50*1/$B$48</f>
        <v>0.44000000000000006</v>
      </c>
      <c r="D51" s="17">
        <f t="shared" ref="D51:AO51" si="19">+C51+D50*1/$B$48</f>
        <v>0.66000000000000014</v>
      </c>
      <c r="E51" s="17">
        <f t="shared" si="19"/>
        <v>0.88000000000000012</v>
      </c>
      <c r="F51" s="17">
        <f t="shared" si="19"/>
        <v>1.1000000000000001</v>
      </c>
      <c r="G51" s="17">
        <f t="shared" si="19"/>
        <v>1.32</v>
      </c>
      <c r="H51" s="17">
        <f t="shared" si="19"/>
        <v>1.54</v>
      </c>
      <c r="I51" s="17">
        <f t="shared" si="19"/>
        <v>1.76</v>
      </c>
      <c r="J51" s="17">
        <f t="shared" si="19"/>
        <v>1.98</v>
      </c>
      <c r="K51" s="17">
        <f t="shared" si="19"/>
        <v>2.2000000000000002</v>
      </c>
      <c r="L51" s="17">
        <f t="shared" si="19"/>
        <v>2.4200000000000004</v>
      </c>
      <c r="M51" s="17">
        <f t="shared" si="19"/>
        <v>2.6400000000000006</v>
      </c>
      <c r="N51" s="17">
        <f t="shared" si="19"/>
        <v>2.8600000000000008</v>
      </c>
      <c r="O51" s="17">
        <f t="shared" si="19"/>
        <v>3.080000000000001</v>
      </c>
      <c r="P51" s="17">
        <f t="shared" si="19"/>
        <v>3.3000000000000012</v>
      </c>
      <c r="Q51" s="17">
        <f t="shared" si="19"/>
        <v>3.5200000000000014</v>
      </c>
      <c r="R51" s="17">
        <f t="shared" si="19"/>
        <v>3.7400000000000015</v>
      </c>
      <c r="S51" s="17">
        <f t="shared" si="19"/>
        <v>3.9600000000000017</v>
      </c>
      <c r="T51" s="17">
        <f t="shared" si="19"/>
        <v>4.1800000000000015</v>
      </c>
      <c r="U51" s="17">
        <f t="shared" si="19"/>
        <v>4.4000000000000012</v>
      </c>
      <c r="V51" s="17">
        <f t="shared" si="19"/>
        <v>4.620000000000001</v>
      </c>
      <c r="W51" s="17">
        <f t="shared" si="19"/>
        <v>4.8400000000000007</v>
      </c>
      <c r="X51" s="17">
        <f t="shared" si="19"/>
        <v>5.0600000000000005</v>
      </c>
      <c r="Y51" s="17">
        <f t="shared" si="19"/>
        <v>5.28</v>
      </c>
      <c r="Z51" s="17">
        <f t="shared" si="19"/>
        <v>5.5</v>
      </c>
      <c r="AA51" s="17">
        <f t="shared" si="19"/>
        <v>5.72</v>
      </c>
      <c r="AB51" s="17">
        <f t="shared" si="19"/>
        <v>5.9399999999999995</v>
      </c>
      <c r="AC51" s="17">
        <f t="shared" si="19"/>
        <v>6.1599999999999993</v>
      </c>
      <c r="AD51" s="17">
        <f t="shared" si="19"/>
        <v>6.379999999999999</v>
      </c>
      <c r="AE51" s="17">
        <f t="shared" si="19"/>
        <v>6.5999999999999988</v>
      </c>
      <c r="AF51" s="17">
        <f t="shared" si="19"/>
        <v>6.8199999999999985</v>
      </c>
      <c r="AG51" s="17">
        <f t="shared" si="19"/>
        <v>7.0399999999999983</v>
      </c>
      <c r="AH51" s="17">
        <f t="shared" si="19"/>
        <v>7.259999999999998</v>
      </c>
      <c r="AI51" s="17">
        <f t="shared" si="19"/>
        <v>7.4799999999999978</v>
      </c>
      <c r="AJ51" s="17">
        <f t="shared" si="19"/>
        <v>7.6999999999999975</v>
      </c>
      <c r="AK51" s="17">
        <f t="shared" si="19"/>
        <v>7.9199999999999973</v>
      </c>
      <c r="AL51" s="17">
        <f t="shared" si="19"/>
        <v>8.139999999999997</v>
      </c>
      <c r="AM51" s="17">
        <f t="shared" si="19"/>
        <v>8.3599999999999977</v>
      </c>
      <c r="AN51" s="17">
        <f t="shared" si="19"/>
        <v>8.5799999999999983</v>
      </c>
      <c r="AO51" s="17">
        <f t="shared" si="19"/>
        <v>8.7999999999999989</v>
      </c>
    </row>
    <row r="52" spans="1:41" x14ac:dyDescent="0.2">
      <c r="A52" t="s">
        <v>17</v>
      </c>
      <c r="B52" s="17">
        <f t="shared" ref="B52:AO52" si="20">+B50-B51</f>
        <v>8.58</v>
      </c>
      <c r="C52" s="17">
        <f t="shared" si="20"/>
        <v>8.3600000000000012</v>
      </c>
      <c r="D52" s="17">
        <f t="shared" si="20"/>
        <v>8.14</v>
      </c>
      <c r="E52" s="17">
        <f t="shared" si="20"/>
        <v>7.9200000000000008</v>
      </c>
      <c r="F52" s="17">
        <f t="shared" si="20"/>
        <v>7.7000000000000011</v>
      </c>
      <c r="G52" s="17">
        <f t="shared" si="20"/>
        <v>7.48</v>
      </c>
      <c r="H52" s="17">
        <f t="shared" si="20"/>
        <v>7.2600000000000007</v>
      </c>
      <c r="I52" s="17">
        <f t="shared" si="20"/>
        <v>7.0400000000000009</v>
      </c>
      <c r="J52" s="17">
        <f t="shared" si="20"/>
        <v>6.82</v>
      </c>
      <c r="K52" s="17">
        <f t="shared" si="20"/>
        <v>6.6000000000000005</v>
      </c>
      <c r="L52" s="17">
        <f t="shared" si="20"/>
        <v>6.3800000000000008</v>
      </c>
      <c r="M52" s="17">
        <f t="shared" si="20"/>
        <v>6.16</v>
      </c>
      <c r="N52" s="17">
        <f t="shared" si="20"/>
        <v>5.9399999999999995</v>
      </c>
      <c r="O52" s="17">
        <f t="shared" si="20"/>
        <v>5.72</v>
      </c>
      <c r="P52" s="17">
        <f t="shared" si="20"/>
        <v>5.5</v>
      </c>
      <c r="Q52" s="17">
        <f t="shared" si="20"/>
        <v>5.2799999999999994</v>
      </c>
      <c r="R52" s="17">
        <f t="shared" si="20"/>
        <v>5.0599999999999987</v>
      </c>
      <c r="S52" s="17">
        <f t="shared" si="20"/>
        <v>4.839999999999999</v>
      </c>
      <c r="T52" s="17">
        <f t="shared" si="20"/>
        <v>4.6199999999999992</v>
      </c>
      <c r="U52" s="17">
        <f t="shared" si="20"/>
        <v>4.3999999999999995</v>
      </c>
      <c r="V52" s="17">
        <f t="shared" si="20"/>
        <v>4.18</v>
      </c>
      <c r="W52" s="17">
        <f t="shared" si="20"/>
        <v>3.96</v>
      </c>
      <c r="X52" s="17">
        <f t="shared" si="20"/>
        <v>3.74</v>
      </c>
      <c r="Y52" s="17">
        <f t="shared" si="20"/>
        <v>3.5200000000000005</v>
      </c>
      <c r="Z52" s="17">
        <f t="shared" si="20"/>
        <v>3.3000000000000007</v>
      </c>
      <c r="AA52" s="17">
        <f t="shared" si="20"/>
        <v>3.080000000000001</v>
      </c>
      <c r="AB52" s="17">
        <f t="shared" si="20"/>
        <v>2.8600000000000012</v>
      </c>
      <c r="AC52" s="17">
        <f t="shared" si="20"/>
        <v>2.6400000000000015</v>
      </c>
      <c r="AD52" s="17">
        <f t="shared" si="20"/>
        <v>2.4200000000000017</v>
      </c>
      <c r="AE52" s="17">
        <f t="shared" si="20"/>
        <v>2.200000000000002</v>
      </c>
      <c r="AF52" s="17">
        <f t="shared" si="20"/>
        <v>1.9800000000000022</v>
      </c>
      <c r="AG52" s="17">
        <f t="shared" si="20"/>
        <v>1.7600000000000025</v>
      </c>
      <c r="AH52" s="17">
        <f t="shared" si="20"/>
        <v>1.5400000000000027</v>
      </c>
      <c r="AI52" s="17">
        <f t="shared" si="20"/>
        <v>1.3200000000000029</v>
      </c>
      <c r="AJ52" s="17">
        <f t="shared" si="20"/>
        <v>1.1000000000000032</v>
      </c>
      <c r="AK52" s="17">
        <f t="shared" si="20"/>
        <v>0.88000000000000345</v>
      </c>
      <c r="AL52" s="17">
        <f t="shared" si="20"/>
        <v>0.66000000000000369</v>
      </c>
      <c r="AM52" s="17">
        <f t="shared" si="20"/>
        <v>0.44000000000000306</v>
      </c>
      <c r="AN52" s="17">
        <f t="shared" si="20"/>
        <v>0.22000000000000242</v>
      </c>
      <c r="AO52" s="17">
        <f t="shared" si="20"/>
        <v>0</v>
      </c>
    </row>
    <row r="53" spans="1:41" x14ac:dyDescent="0.2">
      <c r="A53" t="s">
        <v>35</v>
      </c>
      <c r="B53" s="17">
        <f>+B67</f>
        <v>-0.28336000000000006</v>
      </c>
      <c r="C53" s="17">
        <f t="shared" ref="C53:AO53" si="21">+C67</f>
        <v>-0.52826400000000007</v>
      </c>
      <c r="D53" s="17">
        <f t="shared" si="21"/>
        <v>-0.73876000000000008</v>
      </c>
      <c r="E53" s="17">
        <f t="shared" si="21"/>
        <v>-0.91808640000000008</v>
      </c>
      <c r="F53" s="17">
        <f t="shared" si="21"/>
        <v>-1.0690768000000002</v>
      </c>
      <c r="G53" s="17">
        <f t="shared" si="21"/>
        <v>-1.2071136000000002</v>
      </c>
      <c r="H53" s="17">
        <f t="shared" si="21"/>
        <v>-1.3451504000000003</v>
      </c>
      <c r="I53" s="17">
        <f t="shared" si="21"/>
        <v>-1.4831872000000004</v>
      </c>
      <c r="J53" s="17">
        <f t="shared" si="21"/>
        <v>-1.6212240000000004</v>
      </c>
      <c r="K53" s="17">
        <f t="shared" si="21"/>
        <v>-1.7592608000000005</v>
      </c>
      <c r="L53" s="17">
        <f t="shared" si="21"/>
        <v>-1.8972976000000006</v>
      </c>
      <c r="M53" s="17">
        <f t="shared" si="21"/>
        <v>-2.0353344000000004</v>
      </c>
      <c r="N53" s="17">
        <f t="shared" si="21"/>
        <v>-2.1733712000000005</v>
      </c>
      <c r="O53" s="17">
        <f t="shared" si="21"/>
        <v>-2.3114080000000006</v>
      </c>
      <c r="P53" s="17">
        <f t="shared" si="21"/>
        <v>-2.4494448000000006</v>
      </c>
      <c r="Q53" s="17">
        <f t="shared" si="21"/>
        <v>-2.4292048000000008</v>
      </c>
      <c r="R53" s="17">
        <f t="shared" si="21"/>
        <v>-2.3280048000000009</v>
      </c>
      <c r="S53" s="17">
        <f t="shared" si="21"/>
        <v>-2.2268048000000009</v>
      </c>
      <c r="T53" s="17">
        <f t="shared" si="21"/>
        <v>-2.125604800000001</v>
      </c>
      <c r="U53" s="17">
        <f t="shared" si="21"/>
        <v>-2.024404800000001</v>
      </c>
      <c r="V53" s="17">
        <f t="shared" si="21"/>
        <v>-1.923204800000001</v>
      </c>
      <c r="W53" s="17">
        <f t="shared" si="21"/>
        <v>-1.8220048000000011</v>
      </c>
      <c r="X53" s="17">
        <f t="shared" si="21"/>
        <v>-1.7208048000000011</v>
      </c>
      <c r="Y53" s="17">
        <f t="shared" si="21"/>
        <v>-1.6196048000000012</v>
      </c>
      <c r="Z53" s="17">
        <f t="shared" si="21"/>
        <v>-1.5184048000000012</v>
      </c>
      <c r="AA53" s="17">
        <f t="shared" si="21"/>
        <v>-1.4172048000000013</v>
      </c>
      <c r="AB53" s="17">
        <f t="shared" si="21"/>
        <v>-1.3160048000000013</v>
      </c>
      <c r="AC53" s="17">
        <f t="shared" si="21"/>
        <v>-1.2148048000000014</v>
      </c>
      <c r="AD53" s="17">
        <f t="shared" si="21"/>
        <v>-1.1136048000000014</v>
      </c>
      <c r="AE53" s="17">
        <f t="shared" si="21"/>
        <v>-1.0124048000000014</v>
      </c>
      <c r="AF53" s="17">
        <f t="shared" si="21"/>
        <v>-0.91120480000000148</v>
      </c>
      <c r="AG53" s="17">
        <f t="shared" si="21"/>
        <v>-0.81000480000000152</v>
      </c>
      <c r="AH53" s="17">
        <f t="shared" si="21"/>
        <v>-0.70880480000000157</v>
      </c>
      <c r="AI53" s="17">
        <f t="shared" si="21"/>
        <v>-0.60760480000000161</v>
      </c>
      <c r="AJ53" s="17">
        <f t="shared" si="21"/>
        <v>-0.50640480000000165</v>
      </c>
      <c r="AK53" s="17">
        <f t="shared" si="21"/>
        <v>-0.40520480000000164</v>
      </c>
      <c r="AL53" s="17">
        <f t="shared" si="21"/>
        <v>-0.30400480000000163</v>
      </c>
      <c r="AM53" s="17">
        <f t="shared" si="21"/>
        <v>-0.20280480000000162</v>
      </c>
      <c r="AN53" s="17">
        <f t="shared" si="21"/>
        <v>-0.1016048000000016</v>
      </c>
      <c r="AO53" s="17">
        <f t="shared" si="21"/>
        <v>-4.0480000000159277E-4</v>
      </c>
    </row>
    <row r="54" spans="1:41" x14ac:dyDescent="0.2">
      <c r="A54" t="s">
        <v>38</v>
      </c>
      <c r="B54" s="17">
        <f>SUM(B52:B53)</f>
        <v>8.29664</v>
      </c>
      <c r="C54" s="17">
        <f t="shared" ref="C54:AO54" si="22">SUM(C52:C53)</f>
        <v>7.8317360000000011</v>
      </c>
      <c r="D54" s="17">
        <f t="shared" si="22"/>
        <v>7.4012400000000005</v>
      </c>
      <c r="E54" s="17">
        <f t="shared" si="22"/>
        <v>7.0019136000000008</v>
      </c>
      <c r="F54" s="17">
        <f t="shared" si="22"/>
        <v>6.6309232000000007</v>
      </c>
      <c r="G54" s="17">
        <f t="shared" si="22"/>
        <v>6.2728864</v>
      </c>
      <c r="H54" s="17">
        <f t="shared" si="22"/>
        <v>5.9148496000000002</v>
      </c>
      <c r="I54" s="17">
        <f t="shared" si="22"/>
        <v>5.5568128000000003</v>
      </c>
      <c r="J54" s="17">
        <f t="shared" si="22"/>
        <v>5.1987759999999996</v>
      </c>
      <c r="K54" s="17">
        <f t="shared" si="22"/>
        <v>4.8407391999999998</v>
      </c>
      <c r="L54" s="17">
        <f t="shared" si="22"/>
        <v>4.4827024</v>
      </c>
      <c r="M54" s="17">
        <f t="shared" si="22"/>
        <v>4.1246656000000002</v>
      </c>
      <c r="N54" s="17">
        <f t="shared" si="22"/>
        <v>3.766628799999999</v>
      </c>
      <c r="O54" s="17">
        <f t="shared" si="22"/>
        <v>3.4085919999999992</v>
      </c>
      <c r="P54" s="17">
        <f t="shared" si="22"/>
        <v>3.0505551999999994</v>
      </c>
      <c r="Q54" s="17">
        <f t="shared" si="22"/>
        <v>2.8507951999999985</v>
      </c>
      <c r="R54" s="17">
        <f t="shared" si="22"/>
        <v>2.7319951999999978</v>
      </c>
      <c r="S54" s="17">
        <f t="shared" si="22"/>
        <v>2.6131951999999981</v>
      </c>
      <c r="T54" s="17">
        <f t="shared" si="22"/>
        <v>2.4943951999999983</v>
      </c>
      <c r="U54" s="17">
        <f t="shared" si="22"/>
        <v>2.3755951999999985</v>
      </c>
      <c r="V54" s="17">
        <f t="shared" si="22"/>
        <v>2.2567951999999987</v>
      </c>
      <c r="W54" s="17">
        <f t="shared" si="22"/>
        <v>2.1379951999999989</v>
      </c>
      <c r="X54" s="17">
        <f t="shared" si="22"/>
        <v>2.0191951999999991</v>
      </c>
      <c r="Y54" s="17">
        <f t="shared" si="22"/>
        <v>1.9003951999999993</v>
      </c>
      <c r="Z54" s="17">
        <f t="shared" si="22"/>
        <v>1.7815951999999995</v>
      </c>
      <c r="AA54" s="17">
        <f t="shared" si="22"/>
        <v>1.6627951999999997</v>
      </c>
      <c r="AB54" s="17">
        <f t="shared" si="22"/>
        <v>1.5439951999999999</v>
      </c>
      <c r="AC54" s="17">
        <f t="shared" si="22"/>
        <v>1.4251952000000001</v>
      </c>
      <c r="AD54" s="17">
        <f t="shared" si="22"/>
        <v>1.3063952000000003</v>
      </c>
      <c r="AE54" s="17">
        <f t="shared" si="22"/>
        <v>1.1875952000000005</v>
      </c>
      <c r="AF54" s="17">
        <f t="shared" si="22"/>
        <v>1.0687952000000007</v>
      </c>
      <c r="AG54" s="17">
        <f t="shared" si="22"/>
        <v>0.94999520000000093</v>
      </c>
      <c r="AH54" s="17">
        <f t="shared" si="22"/>
        <v>0.83119520000000113</v>
      </c>
      <c r="AI54" s="17">
        <f t="shared" si="22"/>
        <v>0.71239520000000134</v>
      </c>
      <c r="AJ54" s="17">
        <f t="shared" si="22"/>
        <v>0.59359520000000154</v>
      </c>
      <c r="AK54" s="17">
        <f t="shared" si="22"/>
        <v>0.4747952000000018</v>
      </c>
      <c r="AL54" s="17">
        <f t="shared" si="22"/>
        <v>0.35599520000000207</v>
      </c>
      <c r="AM54" s="17">
        <f t="shared" si="22"/>
        <v>0.23719520000000144</v>
      </c>
      <c r="AN54" s="17">
        <f t="shared" si="22"/>
        <v>0.11839520000000081</v>
      </c>
      <c r="AO54" s="17">
        <f t="shared" si="22"/>
        <v>-4.0480000000159277E-4</v>
      </c>
    </row>
    <row r="55" spans="1:41" x14ac:dyDescent="0.2">
      <c r="A55" t="s">
        <v>18</v>
      </c>
      <c r="B55" s="3">
        <f>+$E$8</f>
        <v>0.15111111111111111</v>
      </c>
      <c r="C55" s="3">
        <f t="shared" ref="C55:AO55" si="23">+$E$8</f>
        <v>0.15111111111111111</v>
      </c>
      <c r="D55" s="3">
        <f t="shared" si="23"/>
        <v>0.15111111111111111</v>
      </c>
      <c r="E55" s="3">
        <f t="shared" si="23"/>
        <v>0.15111111111111111</v>
      </c>
      <c r="F55" s="3">
        <f t="shared" si="23"/>
        <v>0.15111111111111111</v>
      </c>
      <c r="G55" s="3">
        <f t="shared" si="23"/>
        <v>0.15111111111111111</v>
      </c>
      <c r="H55" s="3">
        <f t="shared" si="23"/>
        <v>0.15111111111111111</v>
      </c>
      <c r="I55" s="3">
        <f t="shared" si="23"/>
        <v>0.15111111111111111</v>
      </c>
      <c r="J55" s="3">
        <f t="shared" si="23"/>
        <v>0.15111111111111111</v>
      </c>
      <c r="K55" s="3">
        <f t="shared" si="23"/>
        <v>0.15111111111111111</v>
      </c>
      <c r="L55" s="3">
        <f t="shared" si="23"/>
        <v>0.15111111111111111</v>
      </c>
      <c r="M55" s="3">
        <f t="shared" si="23"/>
        <v>0.15111111111111111</v>
      </c>
      <c r="N55" s="3">
        <f t="shared" si="23"/>
        <v>0.15111111111111111</v>
      </c>
      <c r="O55" s="3">
        <f t="shared" si="23"/>
        <v>0.15111111111111111</v>
      </c>
      <c r="P55" s="3">
        <f t="shared" si="23"/>
        <v>0.15111111111111111</v>
      </c>
      <c r="Q55" s="3">
        <f t="shared" si="23"/>
        <v>0.15111111111111111</v>
      </c>
      <c r="R55" s="3">
        <f t="shared" si="23"/>
        <v>0.15111111111111111</v>
      </c>
      <c r="S55" s="3">
        <f t="shared" si="23"/>
        <v>0.15111111111111111</v>
      </c>
      <c r="T55" s="3">
        <f t="shared" si="23"/>
        <v>0.15111111111111111</v>
      </c>
      <c r="U55" s="3">
        <f t="shared" si="23"/>
        <v>0.15111111111111111</v>
      </c>
      <c r="V55" s="3">
        <f t="shared" si="23"/>
        <v>0.15111111111111111</v>
      </c>
      <c r="W55" s="3">
        <f t="shared" si="23"/>
        <v>0.15111111111111111</v>
      </c>
      <c r="X55" s="3">
        <f t="shared" si="23"/>
        <v>0.15111111111111111</v>
      </c>
      <c r="Y55" s="3">
        <f t="shared" si="23"/>
        <v>0.15111111111111111</v>
      </c>
      <c r="Z55" s="3">
        <f t="shared" si="23"/>
        <v>0.15111111111111111</v>
      </c>
      <c r="AA55" s="3">
        <f t="shared" si="23"/>
        <v>0.15111111111111111</v>
      </c>
      <c r="AB55" s="3">
        <f t="shared" si="23"/>
        <v>0.15111111111111111</v>
      </c>
      <c r="AC55" s="3">
        <f t="shared" si="23"/>
        <v>0.15111111111111111</v>
      </c>
      <c r="AD55" s="3">
        <f t="shared" si="23"/>
        <v>0.15111111111111111</v>
      </c>
      <c r="AE55" s="3">
        <f t="shared" si="23"/>
        <v>0.15111111111111111</v>
      </c>
      <c r="AF55" s="3">
        <f t="shared" si="23"/>
        <v>0.15111111111111111</v>
      </c>
      <c r="AG55" s="3">
        <f t="shared" si="23"/>
        <v>0.15111111111111111</v>
      </c>
      <c r="AH55" s="3">
        <f t="shared" si="23"/>
        <v>0.15111111111111111</v>
      </c>
      <c r="AI55" s="3">
        <f t="shared" si="23"/>
        <v>0.15111111111111111</v>
      </c>
      <c r="AJ55" s="3">
        <f t="shared" si="23"/>
        <v>0.15111111111111111</v>
      </c>
      <c r="AK55" s="3">
        <f t="shared" si="23"/>
        <v>0.15111111111111111</v>
      </c>
      <c r="AL55" s="3">
        <f t="shared" si="23"/>
        <v>0.15111111111111111</v>
      </c>
      <c r="AM55" s="3">
        <f t="shared" si="23"/>
        <v>0.15111111111111111</v>
      </c>
      <c r="AN55" s="3">
        <f t="shared" si="23"/>
        <v>0.15111111111111111</v>
      </c>
      <c r="AO55" s="3">
        <f t="shared" si="23"/>
        <v>0.15111111111111111</v>
      </c>
    </row>
    <row r="56" spans="1:41" x14ac:dyDescent="0.2">
      <c r="A56" t="s">
        <v>6</v>
      </c>
      <c r="B56" s="16">
        <f>+B54*B55</f>
        <v>1.2537144888888889</v>
      </c>
      <c r="C56" s="16">
        <f t="shared" ref="C56:AO56" si="24">+C54*C55</f>
        <v>1.183462328888889</v>
      </c>
      <c r="D56" s="16">
        <f t="shared" si="24"/>
        <v>1.1184096000000001</v>
      </c>
      <c r="E56" s="16">
        <f t="shared" si="24"/>
        <v>1.0580669440000001</v>
      </c>
      <c r="F56" s="16">
        <f t="shared" si="24"/>
        <v>1.0020061724444445</v>
      </c>
      <c r="G56" s="16">
        <f t="shared" si="24"/>
        <v>0.94790283377777773</v>
      </c>
      <c r="H56" s="16">
        <f t="shared" si="24"/>
        <v>0.89379949511111112</v>
      </c>
      <c r="I56" s="16">
        <f t="shared" si="24"/>
        <v>0.83969615644444451</v>
      </c>
      <c r="J56" s="16">
        <f t="shared" si="24"/>
        <v>0.78559281777777767</v>
      </c>
      <c r="K56" s="16">
        <f t="shared" si="24"/>
        <v>0.73148947911111106</v>
      </c>
      <c r="L56" s="16">
        <f t="shared" si="24"/>
        <v>0.67738614044444445</v>
      </c>
      <c r="M56" s="16">
        <f t="shared" si="24"/>
        <v>0.62328280177777784</v>
      </c>
      <c r="N56" s="16">
        <f t="shared" si="24"/>
        <v>0.56917946311111101</v>
      </c>
      <c r="O56" s="16">
        <f t="shared" si="24"/>
        <v>0.51507612444444428</v>
      </c>
      <c r="P56" s="16">
        <f t="shared" si="24"/>
        <v>0.46097278577777767</v>
      </c>
      <c r="Q56" s="16">
        <f t="shared" si="24"/>
        <v>0.43078683022222203</v>
      </c>
      <c r="R56" s="16">
        <f t="shared" si="24"/>
        <v>0.41283483022222189</v>
      </c>
      <c r="S56" s="16">
        <f t="shared" si="24"/>
        <v>0.39488283022222193</v>
      </c>
      <c r="T56" s="16">
        <f t="shared" si="24"/>
        <v>0.37693083022222196</v>
      </c>
      <c r="U56" s="16">
        <f t="shared" si="24"/>
        <v>0.35897883022222199</v>
      </c>
      <c r="V56" s="16">
        <f t="shared" si="24"/>
        <v>0.34102683022222202</v>
      </c>
      <c r="W56" s="16">
        <f t="shared" si="24"/>
        <v>0.32307483022222205</v>
      </c>
      <c r="X56" s="16">
        <f t="shared" si="24"/>
        <v>0.30512283022222209</v>
      </c>
      <c r="Y56" s="16">
        <f t="shared" si="24"/>
        <v>0.28717083022222212</v>
      </c>
      <c r="Z56" s="16">
        <f t="shared" si="24"/>
        <v>0.26921883022222215</v>
      </c>
      <c r="AA56" s="16">
        <f t="shared" si="24"/>
        <v>0.25126683022222218</v>
      </c>
      <c r="AB56" s="16">
        <f t="shared" si="24"/>
        <v>0.23331483022222221</v>
      </c>
      <c r="AC56" s="16">
        <f t="shared" si="24"/>
        <v>0.21536283022222225</v>
      </c>
      <c r="AD56" s="16">
        <f t="shared" si="24"/>
        <v>0.19741083022222228</v>
      </c>
      <c r="AE56" s="16">
        <f t="shared" si="24"/>
        <v>0.17945883022222231</v>
      </c>
      <c r="AF56" s="16">
        <f t="shared" si="24"/>
        <v>0.16150683022222234</v>
      </c>
      <c r="AG56" s="16">
        <f t="shared" si="24"/>
        <v>0.14355483022222237</v>
      </c>
      <c r="AH56" s="16">
        <f t="shared" si="24"/>
        <v>0.12560283022222241</v>
      </c>
      <c r="AI56" s="16">
        <f t="shared" si="24"/>
        <v>0.10765083022222242</v>
      </c>
      <c r="AJ56" s="16">
        <f t="shared" si="24"/>
        <v>8.9698830222222456E-2</v>
      </c>
      <c r="AK56" s="16">
        <f t="shared" si="24"/>
        <v>7.1746830222222502E-2</v>
      </c>
      <c r="AL56" s="16">
        <f t="shared" si="24"/>
        <v>5.3794830222222534E-2</v>
      </c>
      <c r="AM56" s="16">
        <f t="shared" si="24"/>
        <v>3.5842830222222441E-2</v>
      </c>
      <c r="AN56" s="16">
        <f t="shared" si="24"/>
        <v>1.7890830222222345E-2</v>
      </c>
      <c r="AO56" s="16">
        <f t="shared" si="24"/>
        <v>-6.116977777801846E-5</v>
      </c>
    </row>
    <row r="57" spans="1:41" ht="15" x14ac:dyDescent="0.35">
      <c r="A57" t="s">
        <v>19</v>
      </c>
      <c r="B57" s="21">
        <f>+$B$51</f>
        <v>0.22000000000000003</v>
      </c>
      <c r="C57" s="21">
        <f t="shared" ref="C57:AO57" si="25">+$B$51</f>
        <v>0.22000000000000003</v>
      </c>
      <c r="D57" s="21">
        <f t="shared" si="25"/>
        <v>0.22000000000000003</v>
      </c>
      <c r="E57" s="21">
        <f t="shared" si="25"/>
        <v>0.22000000000000003</v>
      </c>
      <c r="F57" s="21">
        <f t="shared" si="25"/>
        <v>0.22000000000000003</v>
      </c>
      <c r="G57" s="21">
        <f t="shared" si="25"/>
        <v>0.22000000000000003</v>
      </c>
      <c r="H57" s="21">
        <f t="shared" si="25"/>
        <v>0.22000000000000003</v>
      </c>
      <c r="I57" s="21">
        <f t="shared" si="25"/>
        <v>0.22000000000000003</v>
      </c>
      <c r="J57" s="21">
        <f t="shared" si="25"/>
        <v>0.22000000000000003</v>
      </c>
      <c r="K57" s="21">
        <f t="shared" si="25"/>
        <v>0.22000000000000003</v>
      </c>
      <c r="L57" s="21">
        <f t="shared" si="25"/>
        <v>0.22000000000000003</v>
      </c>
      <c r="M57" s="21">
        <f t="shared" si="25"/>
        <v>0.22000000000000003</v>
      </c>
      <c r="N57" s="21">
        <f t="shared" si="25"/>
        <v>0.22000000000000003</v>
      </c>
      <c r="O57" s="21">
        <f t="shared" si="25"/>
        <v>0.22000000000000003</v>
      </c>
      <c r="P57" s="21">
        <f t="shared" si="25"/>
        <v>0.22000000000000003</v>
      </c>
      <c r="Q57" s="21">
        <f t="shared" si="25"/>
        <v>0.22000000000000003</v>
      </c>
      <c r="R57" s="21">
        <f t="shared" si="25"/>
        <v>0.22000000000000003</v>
      </c>
      <c r="S57" s="21">
        <f t="shared" si="25"/>
        <v>0.22000000000000003</v>
      </c>
      <c r="T57" s="21">
        <f t="shared" si="25"/>
        <v>0.22000000000000003</v>
      </c>
      <c r="U57" s="21">
        <f t="shared" si="25"/>
        <v>0.22000000000000003</v>
      </c>
      <c r="V57" s="21">
        <f t="shared" si="25"/>
        <v>0.22000000000000003</v>
      </c>
      <c r="W57" s="21">
        <f t="shared" si="25"/>
        <v>0.22000000000000003</v>
      </c>
      <c r="X57" s="21">
        <f t="shared" si="25"/>
        <v>0.22000000000000003</v>
      </c>
      <c r="Y57" s="21">
        <f t="shared" si="25"/>
        <v>0.22000000000000003</v>
      </c>
      <c r="Z57" s="21">
        <f t="shared" si="25"/>
        <v>0.22000000000000003</v>
      </c>
      <c r="AA57" s="21">
        <f t="shared" si="25"/>
        <v>0.22000000000000003</v>
      </c>
      <c r="AB57" s="21">
        <f t="shared" si="25"/>
        <v>0.22000000000000003</v>
      </c>
      <c r="AC57" s="21">
        <f t="shared" si="25"/>
        <v>0.22000000000000003</v>
      </c>
      <c r="AD57" s="21">
        <f t="shared" si="25"/>
        <v>0.22000000000000003</v>
      </c>
      <c r="AE57" s="21">
        <f t="shared" si="25"/>
        <v>0.22000000000000003</v>
      </c>
      <c r="AF57" s="21">
        <f t="shared" si="25"/>
        <v>0.22000000000000003</v>
      </c>
      <c r="AG57" s="21">
        <f t="shared" si="25"/>
        <v>0.22000000000000003</v>
      </c>
      <c r="AH57" s="21">
        <f t="shared" si="25"/>
        <v>0.22000000000000003</v>
      </c>
      <c r="AI57" s="21">
        <f t="shared" si="25"/>
        <v>0.22000000000000003</v>
      </c>
      <c r="AJ57" s="21">
        <f t="shared" si="25"/>
        <v>0.22000000000000003</v>
      </c>
      <c r="AK57" s="21">
        <f t="shared" si="25"/>
        <v>0.22000000000000003</v>
      </c>
      <c r="AL57" s="21">
        <f t="shared" si="25"/>
        <v>0.22000000000000003</v>
      </c>
      <c r="AM57" s="21">
        <f t="shared" si="25"/>
        <v>0.22000000000000003</v>
      </c>
      <c r="AN57" s="21">
        <f t="shared" si="25"/>
        <v>0.22000000000000003</v>
      </c>
      <c r="AO57" s="21">
        <f t="shared" si="25"/>
        <v>0.22000000000000003</v>
      </c>
    </row>
    <row r="58" spans="1:41" x14ac:dyDescent="0.2">
      <c r="A58" t="s">
        <v>20</v>
      </c>
      <c r="B58" s="17">
        <f t="shared" ref="B58:U58" si="26">SUM(B56:B57)</f>
        <v>1.4737144888888889</v>
      </c>
      <c r="C58" s="17">
        <f t="shared" si="26"/>
        <v>1.403462328888889</v>
      </c>
      <c r="D58" s="17">
        <f t="shared" si="26"/>
        <v>1.3384096000000001</v>
      </c>
      <c r="E58" s="17">
        <f t="shared" si="26"/>
        <v>1.2780669440000001</v>
      </c>
      <c r="F58" s="17">
        <f t="shared" si="26"/>
        <v>1.2220061724444444</v>
      </c>
      <c r="G58" s="17">
        <f t="shared" si="26"/>
        <v>1.1679028337777777</v>
      </c>
      <c r="H58" s="17">
        <f t="shared" si="26"/>
        <v>1.1137994951111112</v>
      </c>
      <c r="I58" s="17">
        <f t="shared" si="26"/>
        <v>1.0596961564444445</v>
      </c>
      <c r="J58" s="17">
        <f t="shared" si="26"/>
        <v>1.0055928177777778</v>
      </c>
      <c r="K58" s="17">
        <f t="shared" si="26"/>
        <v>0.95148947911111104</v>
      </c>
      <c r="L58" s="17">
        <f t="shared" si="26"/>
        <v>0.89738614044444454</v>
      </c>
      <c r="M58" s="17">
        <f t="shared" si="26"/>
        <v>0.84328280177777781</v>
      </c>
      <c r="N58" s="17">
        <f t="shared" si="26"/>
        <v>0.78917946311111109</v>
      </c>
      <c r="O58" s="17">
        <f t="shared" si="26"/>
        <v>0.73507612444444437</v>
      </c>
      <c r="P58" s="17">
        <f t="shared" si="26"/>
        <v>0.68097278577777764</v>
      </c>
      <c r="Q58" s="17">
        <f t="shared" si="26"/>
        <v>0.65078683022222206</v>
      </c>
      <c r="R58" s="17">
        <f t="shared" si="26"/>
        <v>0.63283483022222198</v>
      </c>
      <c r="S58" s="17">
        <f t="shared" si="26"/>
        <v>0.61488283022222201</v>
      </c>
      <c r="T58" s="17">
        <f t="shared" si="26"/>
        <v>0.59693083022222204</v>
      </c>
      <c r="U58" s="17">
        <f t="shared" si="26"/>
        <v>0.57897883022222207</v>
      </c>
      <c r="V58" s="17">
        <f t="shared" ref="V58:AO58" si="27">SUM(V56:V57)</f>
        <v>0.56102683022222211</v>
      </c>
      <c r="W58" s="17">
        <f t="shared" si="27"/>
        <v>0.54307483022222214</v>
      </c>
      <c r="X58" s="17">
        <f t="shared" si="27"/>
        <v>0.52512283022222217</v>
      </c>
      <c r="Y58" s="17">
        <f t="shared" si="27"/>
        <v>0.5071708302222222</v>
      </c>
      <c r="Z58" s="17">
        <f t="shared" si="27"/>
        <v>0.48921883022222218</v>
      </c>
      <c r="AA58" s="17">
        <f t="shared" si="27"/>
        <v>0.47126683022222221</v>
      </c>
      <c r="AB58" s="17">
        <f t="shared" si="27"/>
        <v>0.45331483022222224</v>
      </c>
      <c r="AC58" s="17">
        <f t="shared" si="27"/>
        <v>0.43536283022222227</v>
      </c>
      <c r="AD58" s="17">
        <f t="shared" si="27"/>
        <v>0.41741083022222231</v>
      </c>
      <c r="AE58" s="17">
        <f t="shared" si="27"/>
        <v>0.39945883022222234</v>
      </c>
      <c r="AF58" s="17">
        <f t="shared" si="27"/>
        <v>0.38150683022222237</v>
      </c>
      <c r="AG58" s="17">
        <f t="shared" si="27"/>
        <v>0.3635548302222224</v>
      </c>
      <c r="AH58" s="17">
        <f t="shared" si="27"/>
        <v>0.34560283022222243</v>
      </c>
      <c r="AI58" s="17">
        <f t="shared" si="27"/>
        <v>0.32765083022222247</v>
      </c>
      <c r="AJ58" s="17">
        <f t="shared" si="27"/>
        <v>0.3096988302222225</v>
      </c>
      <c r="AK58" s="17">
        <f t="shared" si="27"/>
        <v>0.29174683022222253</v>
      </c>
      <c r="AL58" s="17">
        <f t="shared" si="27"/>
        <v>0.27379483022222256</v>
      </c>
      <c r="AM58" s="17">
        <f t="shared" si="27"/>
        <v>0.25584283022222248</v>
      </c>
      <c r="AN58" s="17">
        <f t="shared" si="27"/>
        <v>0.23789083022222238</v>
      </c>
      <c r="AO58" s="17">
        <f t="shared" si="27"/>
        <v>0.21993883022222202</v>
      </c>
    </row>
    <row r="59" spans="1:41" x14ac:dyDescent="0.2">
      <c r="A59" s="19" t="s">
        <v>21</v>
      </c>
      <c r="B59" s="31">
        <f>NPV(K15,B58:AO58)</f>
        <v>7.4515525913185252</v>
      </c>
    </row>
    <row r="61" spans="1:41" x14ac:dyDescent="0.2">
      <c r="A61" t="s">
        <v>31</v>
      </c>
      <c r="B61">
        <v>9.5000000000000001E-2</v>
      </c>
      <c r="C61">
        <v>8.5500000000000007E-2</v>
      </c>
      <c r="D61">
        <v>7.6999999999999999E-2</v>
      </c>
      <c r="E61">
        <v>6.93E-2</v>
      </c>
      <c r="F61">
        <v>6.2300000000000001E-2</v>
      </c>
      <c r="G61">
        <v>5.91E-2</v>
      </c>
      <c r="H61">
        <v>5.91E-2</v>
      </c>
      <c r="I61">
        <v>5.91E-2</v>
      </c>
      <c r="J61">
        <v>5.91E-2</v>
      </c>
      <c r="K61">
        <v>5.91E-2</v>
      </c>
      <c r="L61">
        <v>5.91E-2</v>
      </c>
      <c r="M61">
        <v>5.91E-2</v>
      </c>
      <c r="N61">
        <v>5.91E-2</v>
      </c>
      <c r="O61">
        <v>5.91E-2</v>
      </c>
      <c r="P61">
        <v>5.91E-2</v>
      </c>
      <c r="Q61">
        <v>0.02</v>
      </c>
    </row>
    <row r="62" spans="1:41" x14ac:dyDescent="0.2">
      <c r="A62" t="s">
        <v>32</v>
      </c>
      <c r="B62" s="17">
        <f>+B61*B50</f>
        <v>0.83600000000000008</v>
      </c>
      <c r="C62" s="17">
        <f t="shared" ref="C62:AO62" si="28">+C61*C50</f>
        <v>0.75240000000000007</v>
      </c>
      <c r="D62" s="17">
        <f t="shared" si="28"/>
        <v>0.67760000000000009</v>
      </c>
      <c r="E62" s="17">
        <f t="shared" si="28"/>
        <v>0.60984000000000005</v>
      </c>
      <c r="F62" s="17">
        <f t="shared" si="28"/>
        <v>0.54824000000000006</v>
      </c>
      <c r="G62" s="17">
        <f t="shared" si="28"/>
        <v>0.52007999999999999</v>
      </c>
      <c r="H62" s="17">
        <f t="shared" si="28"/>
        <v>0.52007999999999999</v>
      </c>
      <c r="I62" s="17">
        <f t="shared" si="28"/>
        <v>0.52007999999999999</v>
      </c>
      <c r="J62" s="17">
        <f t="shared" si="28"/>
        <v>0.52007999999999999</v>
      </c>
      <c r="K62" s="17">
        <f t="shared" si="28"/>
        <v>0.52007999999999999</v>
      </c>
      <c r="L62" s="17">
        <f t="shared" si="28"/>
        <v>0.52007999999999999</v>
      </c>
      <c r="M62" s="17">
        <f t="shared" si="28"/>
        <v>0.52007999999999999</v>
      </c>
      <c r="N62" s="17">
        <f t="shared" si="28"/>
        <v>0.52007999999999999</v>
      </c>
      <c r="O62" s="17">
        <f t="shared" si="28"/>
        <v>0.52007999999999999</v>
      </c>
      <c r="P62" s="17">
        <f t="shared" si="28"/>
        <v>0.52007999999999999</v>
      </c>
      <c r="Q62" s="17">
        <f t="shared" si="28"/>
        <v>0.17600000000000002</v>
      </c>
      <c r="R62" s="17">
        <f t="shared" si="28"/>
        <v>0</v>
      </c>
      <c r="S62" s="17">
        <f t="shared" si="28"/>
        <v>0</v>
      </c>
      <c r="T62" s="17">
        <f t="shared" si="28"/>
        <v>0</v>
      </c>
      <c r="U62" s="17">
        <f t="shared" si="28"/>
        <v>0</v>
      </c>
      <c r="V62" s="17">
        <f t="shared" si="28"/>
        <v>0</v>
      </c>
      <c r="W62" s="17">
        <f t="shared" si="28"/>
        <v>0</v>
      </c>
      <c r="X62" s="17">
        <f t="shared" si="28"/>
        <v>0</v>
      </c>
      <c r="Y62" s="17">
        <f t="shared" si="28"/>
        <v>0</v>
      </c>
      <c r="Z62" s="17">
        <f t="shared" si="28"/>
        <v>0</v>
      </c>
      <c r="AA62" s="17">
        <f t="shared" si="28"/>
        <v>0</v>
      </c>
      <c r="AB62" s="17">
        <f t="shared" si="28"/>
        <v>0</v>
      </c>
      <c r="AC62" s="17">
        <f t="shared" si="28"/>
        <v>0</v>
      </c>
      <c r="AD62" s="17">
        <f t="shared" si="28"/>
        <v>0</v>
      </c>
      <c r="AE62" s="17">
        <f t="shared" si="28"/>
        <v>0</v>
      </c>
      <c r="AF62" s="17">
        <f t="shared" si="28"/>
        <v>0</v>
      </c>
      <c r="AG62" s="17">
        <f t="shared" si="28"/>
        <v>0</v>
      </c>
      <c r="AH62" s="17">
        <f t="shared" si="28"/>
        <v>0</v>
      </c>
      <c r="AI62" s="17">
        <f t="shared" si="28"/>
        <v>0</v>
      </c>
      <c r="AJ62" s="17">
        <f t="shared" si="28"/>
        <v>0</v>
      </c>
      <c r="AK62" s="17">
        <f t="shared" si="28"/>
        <v>0</v>
      </c>
      <c r="AL62" s="17">
        <f t="shared" si="28"/>
        <v>0</v>
      </c>
      <c r="AM62" s="17">
        <f t="shared" si="28"/>
        <v>0</v>
      </c>
      <c r="AN62" s="17">
        <f t="shared" si="28"/>
        <v>0</v>
      </c>
      <c r="AO62" s="17">
        <f t="shared" si="28"/>
        <v>0</v>
      </c>
    </row>
    <row r="63" spans="1:41" x14ac:dyDescent="0.2">
      <c r="A63" t="s">
        <v>33</v>
      </c>
      <c r="B63" s="17">
        <f>+B57</f>
        <v>0.22000000000000003</v>
      </c>
      <c r="C63" s="17">
        <f>+C57</f>
        <v>0.22000000000000003</v>
      </c>
      <c r="D63" s="17">
        <f t="shared" ref="D63:AO63" si="29">+D57</f>
        <v>0.22000000000000003</v>
      </c>
      <c r="E63" s="17">
        <f t="shared" si="29"/>
        <v>0.22000000000000003</v>
      </c>
      <c r="F63" s="17">
        <f t="shared" si="29"/>
        <v>0.22000000000000003</v>
      </c>
      <c r="G63" s="17">
        <f t="shared" si="29"/>
        <v>0.22000000000000003</v>
      </c>
      <c r="H63" s="17">
        <f t="shared" si="29"/>
        <v>0.22000000000000003</v>
      </c>
      <c r="I63" s="17">
        <f t="shared" si="29"/>
        <v>0.22000000000000003</v>
      </c>
      <c r="J63" s="17">
        <f t="shared" si="29"/>
        <v>0.22000000000000003</v>
      </c>
      <c r="K63" s="17">
        <f t="shared" si="29"/>
        <v>0.22000000000000003</v>
      </c>
      <c r="L63" s="17">
        <f t="shared" si="29"/>
        <v>0.22000000000000003</v>
      </c>
      <c r="M63" s="17">
        <f t="shared" si="29"/>
        <v>0.22000000000000003</v>
      </c>
      <c r="N63" s="17">
        <f t="shared" si="29"/>
        <v>0.22000000000000003</v>
      </c>
      <c r="O63" s="17">
        <f t="shared" si="29"/>
        <v>0.22000000000000003</v>
      </c>
      <c r="P63" s="17">
        <f t="shared" si="29"/>
        <v>0.22000000000000003</v>
      </c>
      <c r="Q63" s="17">
        <f t="shared" si="29"/>
        <v>0.22000000000000003</v>
      </c>
      <c r="R63" s="17">
        <f t="shared" si="29"/>
        <v>0.22000000000000003</v>
      </c>
      <c r="S63" s="17">
        <f t="shared" si="29"/>
        <v>0.22000000000000003</v>
      </c>
      <c r="T63" s="17">
        <f t="shared" si="29"/>
        <v>0.22000000000000003</v>
      </c>
      <c r="U63" s="17">
        <f t="shared" si="29"/>
        <v>0.22000000000000003</v>
      </c>
      <c r="V63" s="17">
        <f t="shared" si="29"/>
        <v>0.22000000000000003</v>
      </c>
      <c r="W63" s="17">
        <f t="shared" si="29"/>
        <v>0.22000000000000003</v>
      </c>
      <c r="X63" s="17">
        <f t="shared" si="29"/>
        <v>0.22000000000000003</v>
      </c>
      <c r="Y63" s="17">
        <f t="shared" si="29"/>
        <v>0.22000000000000003</v>
      </c>
      <c r="Z63" s="17">
        <f t="shared" si="29"/>
        <v>0.22000000000000003</v>
      </c>
      <c r="AA63" s="17">
        <f t="shared" si="29"/>
        <v>0.22000000000000003</v>
      </c>
      <c r="AB63" s="17">
        <f t="shared" si="29"/>
        <v>0.22000000000000003</v>
      </c>
      <c r="AC63" s="17">
        <f t="shared" si="29"/>
        <v>0.22000000000000003</v>
      </c>
      <c r="AD63" s="17">
        <f t="shared" si="29"/>
        <v>0.22000000000000003</v>
      </c>
      <c r="AE63" s="17">
        <f t="shared" si="29"/>
        <v>0.22000000000000003</v>
      </c>
      <c r="AF63" s="17">
        <f t="shared" si="29"/>
        <v>0.22000000000000003</v>
      </c>
      <c r="AG63" s="17">
        <f t="shared" si="29"/>
        <v>0.22000000000000003</v>
      </c>
      <c r="AH63" s="17">
        <f t="shared" si="29"/>
        <v>0.22000000000000003</v>
      </c>
      <c r="AI63" s="17">
        <f t="shared" si="29"/>
        <v>0.22000000000000003</v>
      </c>
      <c r="AJ63" s="17">
        <f t="shared" si="29"/>
        <v>0.22000000000000003</v>
      </c>
      <c r="AK63" s="17">
        <f t="shared" si="29"/>
        <v>0.22000000000000003</v>
      </c>
      <c r="AL63" s="17">
        <f t="shared" si="29"/>
        <v>0.22000000000000003</v>
      </c>
      <c r="AM63" s="17">
        <f t="shared" si="29"/>
        <v>0.22000000000000003</v>
      </c>
      <c r="AN63" s="17">
        <f t="shared" si="29"/>
        <v>0.22000000000000003</v>
      </c>
      <c r="AO63" s="17">
        <f t="shared" si="29"/>
        <v>0.22000000000000003</v>
      </c>
    </row>
    <row r="64" spans="1:41" x14ac:dyDescent="0.2">
      <c r="A64" t="s">
        <v>10</v>
      </c>
      <c r="B64" s="17">
        <f t="shared" ref="B64:AO64" si="30">+B63-B62</f>
        <v>-0.6160000000000001</v>
      </c>
      <c r="C64" s="17">
        <f t="shared" si="30"/>
        <v>-0.53239999999999998</v>
      </c>
      <c r="D64" s="17">
        <f t="shared" si="30"/>
        <v>-0.45760000000000006</v>
      </c>
      <c r="E64" s="17">
        <f t="shared" si="30"/>
        <v>-0.38984000000000002</v>
      </c>
      <c r="F64" s="17">
        <f t="shared" si="30"/>
        <v>-0.32824000000000003</v>
      </c>
      <c r="G64" s="17">
        <f t="shared" si="30"/>
        <v>-0.30007999999999996</v>
      </c>
      <c r="H64" s="17">
        <f t="shared" si="30"/>
        <v>-0.30007999999999996</v>
      </c>
      <c r="I64" s="17">
        <f t="shared" si="30"/>
        <v>-0.30007999999999996</v>
      </c>
      <c r="J64" s="17">
        <f t="shared" si="30"/>
        <v>-0.30007999999999996</v>
      </c>
      <c r="K64" s="17">
        <f t="shared" si="30"/>
        <v>-0.30007999999999996</v>
      </c>
      <c r="L64" s="17">
        <f t="shared" si="30"/>
        <v>-0.30007999999999996</v>
      </c>
      <c r="M64" s="17">
        <f t="shared" si="30"/>
        <v>-0.30007999999999996</v>
      </c>
      <c r="N64" s="17">
        <f t="shared" si="30"/>
        <v>-0.30007999999999996</v>
      </c>
      <c r="O64" s="17">
        <f t="shared" si="30"/>
        <v>-0.30007999999999996</v>
      </c>
      <c r="P64" s="17">
        <f t="shared" si="30"/>
        <v>-0.30007999999999996</v>
      </c>
      <c r="Q64" s="17">
        <f t="shared" si="30"/>
        <v>4.4000000000000011E-2</v>
      </c>
      <c r="R64" s="17">
        <f t="shared" si="30"/>
        <v>0.22000000000000003</v>
      </c>
      <c r="S64" s="17">
        <f t="shared" si="30"/>
        <v>0.22000000000000003</v>
      </c>
      <c r="T64" s="17">
        <f t="shared" si="30"/>
        <v>0.22000000000000003</v>
      </c>
      <c r="U64" s="17">
        <f t="shared" si="30"/>
        <v>0.22000000000000003</v>
      </c>
      <c r="V64" s="17">
        <f t="shared" si="30"/>
        <v>0.22000000000000003</v>
      </c>
      <c r="W64" s="17">
        <f t="shared" si="30"/>
        <v>0.22000000000000003</v>
      </c>
      <c r="X64" s="17">
        <f t="shared" si="30"/>
        <v>0.22000000000000003</v>
      </c>
      <c r="Y64" s="17">
        <f t="shared" si="30"/>
        <v>0.22000000000000003</v>
      </c>
      <c r="Z64" s="17">
        <f t="shared" si="30"/>
        <v>0.22000000000000003</v>
      </c>
      <c r="AA64" s="17">
        <f t="shared" si="30"/>
        <v>0.22000000000000003</v>
      </c>
      <c r="AB64" s="17">
        <f t="shared" si="30"/>
        <v>0.22000000000000003</v>
      </c>
      <c r="AC64" s="17">
        <f t="shared" si="30"/>
        <v>0.22000000000000003</v>
      </c>
      <c r="AD64" s="17">
        <f t="shared" si="30"/>
        <v>0.22000000000000003</v>
      </c>
      <c r="AE64" s="17">
        <f t="shared" si="30"/>
        <v>0.22000000000000003</v>
      </c>
      <c r="AF64" s="17">
        <f t="shared" si="30"/>
        <v>0.22000000000000003</v>
      </c>
      <c r="AG64" s="17">
        <f t="shared" si="30"/>
        <v>0.22000000000000003</v>
      </c>
      <c r="AH64" s="17">
        <f t="shared" si="30"/>
        <v>0.22000000000000003</v>
      </c>
      <c r="AI64" s="17">
        <f t="shared" si="30"/>
        <v>0.22000000000000003</v>
      </c>
      <c r="AJ64" s="17">
        <f t="shared" si="30"/>
        <v>0.22000000000000003</v>
      </c>
      <c r="AK64" s="17">
        <f t="shared" si="30"/>
        <v>0.22000000000000003</v>
      </c>
      <c r="AL64" s="17">
        <f t="shared" si="30"/>
        <v>0.22000000000000003</v>
      </c>
      <c r="AM64" s="17">
        <f t="shared" si="30"/>
        <v>0.22000000000000003</v>
      </c>
      <c r="AN64" s="17">
        <f t="shared" si="30"/>
        <v>0.22000000000000003</v>
      </c>
      <c r="AO64" s="17">
        <f t="shared" si="30"/>
        <v>0.22000000000000003</v>
      </c>
    </row>
    <row r="65" spans="1:41" x14ac:dyDescent="0.2">
      <c r="A65" t="s">
        <v>34</v>
      </c>
      <c r="B65" s="1">
        <v>0.46</v>
      </c>
      <c r="C65" s="1">
        <v>0.46</v>
      </c>
      <c r="D65" s="1">
        <v>0.46</v>
      </c>
      <c r="E65" s="1">
        <v>0.46</v>
      </c>
      <c r="F65" s="1">
        <v>0.46</v>
      </c>
      <c r="G65" s="1">
        <v>0.46</v>
      </c>
      <c r="H65" s="1">
        <v>0.46</v>
      </c>
      <c r="I65" s="1">
        <v>0.46</v>
      </c>
      <c r="J65" s="1">
        <v>0.46</v>
      </c>
      <c r="K65" s="1">
        <v>0.46</v>
      </c>
      <c r="L65" s="1">
        <v>0.46</v>
      </c>
      <c r="M65" s="1">
        <v>0.46</v>
      </c>
      <c r="N65" s="1">
        <v>0.46</v>
      </c>
      <c r="O65" s="1">
        <v>0.46</v>
      </c>
      <c r="P65" s="1">
        <v>0.46</v>
      </c>
      <c r="Q65" s="1">
        <v>0.46</v>
      </c>
      <c r="R65" s="1">
        <v>0.46</v>
      </c>
      <c r="S65" s="1">
        <v>0.46</v>
      </c>
      <c r="T65" s="1">
        <v>0.46</v>
      </c>
      <c r="U65" s="1">
        <v>0.46</v>
      </c>
      <c r="V65" s="1">
        <v>0.46</v>
      </c>
      <c r="W65" s="1">
        <v>0.46</v>
      </c>
      <c r="X65" s="1">
        <v>0.46</v>
      </c>
      <c r="Y65" s="1">
        <v>0.46</v>
      </c>
      <c r="Z65" s="1">
        <v>0.46</v>
      </c>
      <c r="AA65" s="1">
        <v>0.46</v>
      </c>
      <c r="AB65" s="1">
        <v>0.46</v>
      </c>
      <c r="AC65" s="1">
        <v>0.46</v>
      </c>
      <c r="AD65" s="1">
        <v>0.46</v>
      </c>
      <c r="AE65" s="1">
        <v>0.46</v>
      </c>
      <c r="AF65" s="1">
        <v>0.46</v>
      </c>
      <c r="AG65" s="1">
        <v>0.46</v>
      </c>
      <c r="AH65" s="1">
        <v>0.46</v>
      </c>
      <c r="AI65" s="1">
        <v>0.46</v>
      </c>
      <c r="AJ65" s="1">
        <v>0.46</v>
      </c>
      <c r="AK65" s="1">
        <v>0.46</v>
      </c>
      <c r="AL65" s="1">
        <v>0.46</v>
      </c>
      <c r="AM65" s="1">
        <v>0.46</v>
      </c>
      <c r="AN65" s="1">
        <v>0.46</v>
      </c>
      <c r="AO65" s="1">
        <v>0.46</v>
      </c>
    </row>
    <row r="66" spans="1:41" x14ac:dyDescent="0.2">
      <c r="A66" t="s">
        <v>35</v>
      </c>
      <c r="B66" s="17">
        <f t="shared" ref="B66:AO66" si="31">+B64*B65</f>
        <v>-0.28336000000000006</v>
      </c>
      <c r="C66" s="17">
        <f t="shared" si="31"/>
        <v>-0.24490400000000001</v>
      </c>
      <c r="D66" s="17">
        <f t="shared" si="31"/>
        <v>-0.21049600000000004</v>
      </c>
      <c r="E66" s="17">
        <f t="shared" si="31"/>
        <v>-0.17932640000000002</v>
      </c>
      <c r="F66" s="17">
        <f t="shared" si="31"/>
        <v>-0.15099040000000002</v>
      </c>
      <c r="G66" s="17">
        <f t="shared" si="31"/>
        <v>-0.13803679999999999</v>
      </c>
      <c r="H66" s="17">
        <f t="shared" si="31"/>
        <v>-0.13803679999999999</v>
      </c>
      <c r="I66" s="17">
        <f t="shared" si="31"/>
        <v>-0.13803679999999999</v>
      </c>
      <c r="J66" s="17">
        <f t="shared" si="31"/>
        <v>-0.13803679999999999</v>
      </c>
      <c r="K66" s="17">
        <f t="shared" si="31"/>
        <v>-0.13803679999999999</v>
      </c>
      <c r="L66" s="17">
        <f t="shared" si="31"/>
        <v>-0.13803679999999999</v>
      </c>
      <c r="M66" s="17">
        <f t="shared" si="31"/>
        <v>-0.13803679999999999</v>
      </c>
      <c r="N66" s="17">
        <f t="shared" si="31"/>
        <v>-0.13803679999999999</v>
      </c>
      <c r="O66" s="17">
        <f t="shared" si="31"/>
        <v>-0.13803679999999999</v>
      </c>
      <c r="P66" s="17">
        <f t="shared" si="31"/>
        <v>-0.13803679999999999</v>
      </c>
      <c r="Q66" s="17">
        <f t="shared" si="31"/>
        <v>2.0240000000000005E-2</v>
      </c>
      <c r="R66" s="17">
        <f t="shared" si="31"/>
        <v>0.10120000000000001</v>
      </c>
      <c r="S66" s="17">
        <f t="shared" si="31"/>
        <v>0.10120000000000001</v>
      </c>
      <c r="T66" s="17">
        <f t="shared" si="31"/>
        <v>0.10120000000000001</v>
      </c>
      <c r="U66" s="17">
        <f t="shared" si="31"/>
        <v>0.10120000000000001</v>
      </c>
      <c r="V66" s="17">
        <f t="shared" si="31"/>
        <v>0.10120000000000001</v>
      </c>
      <c r="W66" s="17">
        <f t="shared" si="31"/>
        <v>0.10120000000000001</v>
      </c>
      <c r="X66" s="17">
        <f t="shared" si="31"/>
        <v>0.10120000000000001</v>
      </c>
      <c r="Y66" s="17">
        <f t="shared" si="31"/>
        <v>0.10120000000000001</v>
      </c>
      <c r="Z66" s="17">
        <f t="shared" si="31"/>
        <v>0.10120000000000001</v>
      </c>
      <c r="AA66" s="17">
        <f t="shared" si="31"/>
        <v>0.10120000000000001</v>
      </c>
      <c r="AB66" s="17">
        <f t="shared" si="31"/>
        <v>0.10120000000000001</v>
      </c>
      <c r="AC66" s="17">
        <f t="shared" si="31"/>
        <v>0.10120000000000001</v>
      </c>
      <c r="AD66" s="17">
        <f t="shared" si="31"/>
        <v>0.10120000000000001</v>
      </c>
      <c r="AE66" s="17">
        <f t="shared" si="31"/>
        <v>0.10120000000000001</v>
      </c>
      <c r="AF66" s="17">
        <f t="shared" si="31"/>
        <v>0.10120000000000001</v>
      </c>
      <c r="AG66" s="17">
        <f t="shared" si="31"/>
        <v>0.10120000000000001</v>
      </c>
      <c r="AH66" s="17">
        <f t="shared" si="31"/>
        <v>0.10120000000000001</v>
      </c>
      <c r="AI66" s="17">
        <f t="shared" si="31"/>
        <v>0.10120000000000001</v>
      </c>
      <c r="AJ66" s="17">
        <f t="shared" si="31"/>
        <v>0.10120000000000001</v>
      </c>
      <c r="AK66" s="17">
        <f t="shared" si="31"/>
        <v>0.10120000000000001</v>
      </c>
      <c r="AL66" s="17">
        <f t="shared" si="31"/>
        <v>0.10120000000000001</v>
      </c>
      <c r="AM66" s="17">
        <f t="shared" si="31"/>
        <v>0.10120000000000001</v>
      </c>
      <c r="AN66" s="17">
        <f t="shared" si="31"/>
        <v>0.10120000000000001</v>
      </c>
      <c r="AO66" s="17">
        <f t="shared" si="31"/>
        <v>0.10120000000000001</v>
      </c>
    </row>
    <row r="67" spans="1:41" x14ac:dyDescent="0.2">
      <c r="A67" t="s">
        <v>36</v>
      </c>
      <c r="B67" s="17">
        <f>+B66</f>
        <v>-0.28336000000000006</v>
      </c>
      <c r="C67" s="17">
        <f t="shared" ref="C67:AO67" si="32">+B67+C66</f>
        <v>-0.52826400000000007</v>
      </c>
      <c r="D67" s="17">
        <f t="shared" si="32"/>
        <v>-0.73876000000000008</v>
      </c>
      <c r="E67" s="17">
        <f t="shared" si="32"/>
        <v>-0.91808640000000008</v>
      </c>
      <c r="F67" s="17">
        <f t="shared" si="32"/>
        <v>-1.0690768000000002</v>
      </c>
      <c r="G67" s="17">
        <f t="shared" si="32"/>
        <v>-1.2071136000000002</v>
      </c>
      <c r="H67" s="17">
        <f t="shared" si="32"/>
        <v>-1.3451504000000003</v>
      </c>
      <c r="I67" s="17">
        <f t="shared" si="32"/>
        <v>-1.4831872000000004</v>
      </c>
      <c r="J67" s="17">
        <f t="shared" si="32"/>
        <v>-1.6212240000000004</v>
      </c>
      <c r="K67" s="17">
        <f t="shared" si="32"/>
        <v>-1.7592608000000005</v>
      </c>
      <c r="L67" s="17">
        <f t="shared" si="32"/>
        <v>-1.8972976000000006</v>
      </c>
      <c r="M67" s="17">
        <f t="shared" si="32"/>
        <v>-2.0353344000000004</v>
      </c>
      <c r="N67" s="17">
        <f t="shared" si="32"/>
        <v>-2.1733712000000005</v>
      </c>
      <c r="O67" s="17">
        <f t="shared" si="32"/>
        <v>-2.3114080000000006</v>
      </c>
      <c r="P67" s="17">
        <f t="shared" si="32"/>
        <v>-2.4494448000000006</v>
      </c>
      <c r="Q67" s="17">
        <f t="shared" si="32"/>
        <v>-2.4292048000000008</v>
      </c>
      <c r="R67" s="17">
        <f t="shared" si="32"/>
        <v>-2.3280048000000009</v>
      </c>
      <c r="S67" s="17">
        <f t="shared" si="32"/>
        <v>-2.2268048000000009</v>
      </c>
      <c r="T67" s="17">
        <f t="shared" si="32"/>
        <v>-2.125604800000001</v>
      </c>
      <c r="U67" s="17">
        <f t="shared" si="32"/>
        <v>-2.024404800000001</v>
      </c>
      <c r="V67" s="17">
        <f t="shared" si="32"/>
        <v>-1.923204800000001</v>
      </c>
      <c r="W67" s="17">
        <f t="shared" si="32"/>
        <v>-1.8220048000000011</v>
      </c>
      <c r="X67" s="17">
        <f t="shared" si="32"/>
        <v>-1.7208048000000011</v>
      </c>
      <c r="Y67" s="17">
        <f t="shared" si="32"/>
        <v>-1.6196048000000012</v>
      </c>
      <c r="Z67" s="17">
        <f t="shared" si="32"/>
        <v>-1.5184048000000012</v>
      </c>
      <c r="AA67" s="17">
        <f t="shared" si="32"/>
        <v>-1.4172048000000013</v>
      </c>
      <c r="AB67" s="17">
        <f t="shared" si="32"/>
        <v>-1.3160048000000013</v>
      </c>
      <c r="AC67" s="17">
        <f t="shared" si="32"/>
        <v>-1.2148048000000014</v>
      </c>
      <c r="AD67" s="17">
        <f t="shared" si="32"/>
        <v>-1.1136048000000014</v>
      </c>
      <c r="AE67" s="17">
        <f t="shared" si="32"/>
        <v>-1.0124048000000014</v>
      </c>
      <c r="AF67" s="17">
        <f t="shared" si="32"/>
        <v>-0.91120480000000148</v>
      </c>
      <c r="AG67" s="17">
        <f t="shared" si="32"/>
        <v>-0.81000480000000152</v>
      </c>
      <c r="AH67" s="17">
        <f t="shared" si="32"/>
        <v>-0.70880480000000157</v>
      </c>
      <c r="AI67" s="17">
        <f t="shared" si="32"/>
        <v>-0.60760480000000161</v>
      </c>
      <c r="AJ67" s="17">
        <f t="shared" si="32"/>
        <v>-0.50640480000000165</v>
      </c>
      <c r="AK67" s="17">
        <f t="shared" si="32"/>
        <v>-0.40520480000000164</v>
      </c>
      <c r="AL67" s="17">
        <f t="shared" si="32"/>
        <v>-0.30400480000000163</v>
      </c>
      <c r="AM67" s="17">
        <f t="shared" si="32"/>
        <v>-0.20280480000000162</v>
      </c>
      <c r="AN67" s="17">
        <f t="shared" si="32"/>
        <v>-0.1016048000000016</v>
      </c>
      <c r="AO67" s="17">
        <f t="shared" si="32"/>
        <v>-4.0480000000159277E-4</v>
      </c>
    </row>
    <row r="70" spans="1:41" x14ac:dyDescent="0.2">
      <c r="A70" t="s">
        <v>27</v>
      </c>
    </row>
    <row r="71" spans="1:41" x14ac:dyDescent="0.2">
      <c r="A71" t="s">
        <v>14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f>+$E$22</f>
        <v>2.2000000000000002</v>
      </c>
      <c r="H71" s="17">
        <f t="shared" ref="H71:AO71" si="33">+$E$22</f>
        <v>2.2000000000000002</v>
      </c>
      <c r="I71" s="17">
        <f t="shared" si="33"/>
        <v>2.2000000000000002</v>
      </c>
      <c r="J71" s="17">
        <f t="shared" si="33"/>
        <v>2.2000000000000002</v>
      </c>
      <c r="K71" s="17">
        <f t="shared" si="33"/>
        <v>2.2000000000000002</v>
      </c>
      <c r="L71" s="17">
        <f t="shared" si="33"/>
        <v>2.2000000000000002</v>
      </c>
      <c r="M71" s="17">
        <f t="shared" si="33"/>
        <v>2.2000000000000002</v>
      </c>
      <c r="N71" s="17">
        <f t="shared" si="33"/>
        <v>2.2000000000000002</v>
      </c>
      <c r="O71" s="17">
        <f t="shared" si="33"/>
        <v>2.2000000000000002</v>
      </c>
      <c r="P71" s="17">
        <f t="shared" si="33"/>
        <v>2.2000000000000002</v>
      </c>
      <c r="Q71" s="17">
        <f t="shared" si="33"/>
        <v>2.2000000000000002</v>
      </c>
      <c r="R71" s="17">
        <f t="shared" si="33"/>
        <v>2.2000000000000002</v>
      </c>
      <c r="S71" s="17">
        <f t="shared" si="33"/>
        <v>2.2000000000000002</v>
      </c>
      <c r="T71" s="17">
        <f t="shared" si="33"/>
        <v>2.2000000000000002</v>
      </c>
      <c r="U71" s="17">
        <f t="shared" si="33"/>
        <v>2.2000000000000002</v>
      </c>
      <c r="V71" s="17">
        <f t="shared" si="33"/>
        <v>2.2000000000000002</v>
      </c>
      <c r="W71" s="17">
        <f t="shared" si="33"/>
        <v>2.2000000000000002</v>
      </c>
      <c r="X71" s="17">
        <f t="shared" si="33"/>
        <v>2.2000000000000002</v>
      </c>
      <c r="Y71" s="17">
        <f t="shared" si="33"/>
        <v>2.2000000000000002</v>
      </c>
      <c r="Z71" s="17">
        <f t="shared" si="33"/>
        <v>2.2000000000000002</v>
      </c>
      <c r="AA71" s="17">
        <f t="shared" si="33"/>
        <v>2.2000000000000002</v>
      </c>
      <c r="AB71" s="17">
        <f t="shared" si="33"/>
        <v>2.2000000000000002</v>
      </c>
      <c r="AC71" s="17">
        <f t="shared" si="33"/>
        <v>2.2000000000000002</v>
      </c>
      <c r="AD71" s="17">
        <f t="shared" si="33"/>
        <v>2.2000000000000002</v>
      </c>
      <c r="AE71" s="17">
        <f t="shared" si="33"/>
        <v>2.2000000000000002</v>
      </c>
      <c r="AF71" s="17">
        <f t="shared" si="33"/>
        <v>2.2000000000000002</v>
      </c>
      <c r="AG71" s="17">
        <f t="shared" si="33"/>
        <v>2.2000000000000002</v>
      </c>
      <c r="AH71" s="17">
        <f t="shared" si="33"/>
        <v>2.2000000000000002</v>
      </c>
      <c r="AI71" s="17">
        <f t="shared" si="33"/>
        <v>2.2000000000000002</v>
      </c>
      <c r="AJ71" s="17">
        <f t="shared" si="33"/>
        <v>2.2000000000000002</v>
      </c>
      <c r="AK71" s="17">
        <f t="shared" si="33"/>
        <v>2.2000000000000002</v>
      </c>
      <c r="AL71" s="17">
        <f t="shared" si="33"/>
        <v>2.2000000000000002</v>
      </c>
      <c r="AM71" s="17">
        <f t="shared" si="33"/>
        <v>2.2000000000000002</v>
      </c>
      <c r="AN71" s="17">
        <f t="shared" si="33"/>
        <v>2.2000000000000002</v>
      </c>
      <c r="AO71" s="17">
        <f t="shared" si="33"/>
        <v>2.2000000000000002</v>
      </c>
    </row>
    <row r="72" spans="1:41" x14ac:dyDescent="0.2">
      <c r="A72" t="s">
        <v>18</v>
      </c>
      <c r="B72" s="3">
        <f>+$J$8</f>
        <v>0.12481481481481482</v>
      </c>
      <c r="C72" s="3">
        <f t="shared" ref="C72:AO72" si="34">+$J$8</f>
        <v>0.12481481481481482</v>
      </c>
      <c r="D72" s="3">
        <f t="shared" si="34"/>
        <v>0.12481481481481482</v>
      </c>
      <c r="E72" s="3">
        <f t="shared" si="34"/>
        <v>0.12481481481481482</v>
      </c>
      <c r="F72" s="3">
        <f t="shared" si="34"/>
        <v>0.12481481481481482</v>
      </c>
      <c r="G72" s="3">
        <f t="shared" si="34"/>
        <v>0.12481481481481482</v>
      </c>
      <c r="H72" s="3">
        <f t="shared" si="34"/>
        <v>0.12481481481481482</v>
      </c>
      <c r="I72" s="3">
        <f t="shared" si="34"/>
        <v>0.12481481481481482</v>
      </c>
      <c r="J72" s="3">
        <f t="shared" si="34"/>
        <v>0.12481481481481482</v>
      </c>
      <c r="K72" s="3">
        <f t="shared" si="34"/>
        <v>0.12481481481481482</v>
      </c>
      <c r="L72" s="3">
        <f t="shared" si="34"/>
        <v>0.12481481481481482</v>
      </c>
      <c r="M72" s="3">
        <f t="shared" si="34"/>
        <v>0.12481481481481482</v>
      </c>
      <c r="N72" s="3">
        <f t="shared" si="34"/>
        <v>0.12481481481481482</v>
      </c>
      <c r="O72" s="3">
        <f t="shared" si="34"/>
        <v>0.12481481481481482</v>
      </c>
      <c r="P72" s="3">
        <f t="shared" si="34"/>
        <v>0.12481481481481482</v>
      </c>
      <c r="Q72" s="3">
        <f t="shared" si="34"/>
        <v>0.12481481481481482</v>
      </c>
      <c r="R72" s="3">
        <f t="shared" si="34"/>
        <v>0.12481481481481482</v>
      </c>
      <c r="S72" s="3">
        <f t="shared" si="34"/>
        <v>0.12481481481481482</v>
      </c>
      <c r="T72" s="3">
        <f t="shared" si="34"/>
        <v>0.12481481481481482</v>
      </c>
      <c r="U72" s="3">
        <f t="shared" si="34"/>
        <v>0.12481481481481482</v>
      </c>
      <c r="V72" s="3">
        <f t="shared" si="34"/>
        <v>0.12481481481481482</v>
      </c>
      <c r="W72" s="3">
        <f t="shared" si="34"/>
        <v>0.12481481481481482</v>
      </c>
      <c r="X72" s="3">
        <f t="shared" si="34"/>
        <v>0.12481481481481482</v>
      </c>
      <c r="Y72" s="3">
        <f t="shared" si="34"/>
        <v>0.12481481481481482</v>
      </c>
      <c r="Z72" s="3">
        <f t="shared" si="34"/>
        <v>0.12481481481481482</v>
      </c>
      <c r="AA72" s="3">
        <f t="shared" si="34"/>
        <v>0.12481481481481482</v>
      </c>
      <c r="AB72" s="3">
        <f t="shared" si="34"/>
        <v>0.12481481481481482</v>
      </c>
      <c r="AC72" s="3">
        <f t="shared" si="34"/>
        <v>0.12481481481481482</v>
      </c>
      <c r="AD72" s="3">
        <f t="shared" si="34"/>
        <v>0.12481481481481482</v>
      </c>
      <c r="AE72" s="3">
        <f t="shared" si="34"/>
        <v>0.12481481481481482</v>
      </c>
      <c r="AF72" s="3">
        <f t="shared" si="34"/>
        <v>0.12481481481481482</v>
      </c>
      <c r="AG72" s="3">
        <f t="shared" si="34"/>
        <v>0.12481481481481482</v>
      </c>
      <c r="AH72" s="3">
        <f t="shared" si="34"/>
        <v>0.12481481481481482</v>
      </c>
      <c r="AI72" s="3">
        <f t="shared" si="34"/>
        <v>0.12481481481481482</v>
      </c>
      <c r="AJ72" s="3">
        <f t="shared" si="34"/>
        <v>0.12481481481481482</v>
      </c>
      <c r="AK72" s="3">
        <f t="shared" si="34"/>
        <v>0.12481481481481482</v>
      </c>
      <c r="AL72" s="3">
        <f t="shared" si="34"/>
        <v>0.12481481481481482</v>
      </c>
      <c r="AM72" s="3">
        <f t="shared" si="34"/>
        <v>0.12481481481481482</v>
      </c>
      <c r="AN72" s="3">
        <f t="shared" si="34"/>
        <v>0.12481481481481482</v>
      </c>
      <c r="AO72" s="3">
        <f t="shared" si="34"/>
        <v>0.12481481481481482</v>
      </c>
    </row>
    <row r="73" spans="1:41" x14ac:dyDescent="0.2">
      <c r="A73" t="s">
        <v>6</v>
      </c>
      <c r="B73" s="16">
        <f>+B71*B72</f>
        <v>0</v>
      </c>
      <c r="C73" s="16">
        <f t="shared" ref="C73:U73" si="35">+C71*C72</f>
        <v>0</v>
      </c>
      <c r="D73" s="16">
        <f t="shared" si="35"/>
        <v>0</v>
      </c>
      <c r="E73" s="16">
        <f t="shared" si="35"/>
        <v>0</v>
      </c>
      <c r="F73" s="16">
        <f t="shared" si="35"/>
        <v>0</v>
      </c>
      <c r="G73" s="16">
        <f t="shared" si="35"/>
        <v>0.27459259259259261</v>
      </c>
      <c r="H73" s="16">
        <f t="shared" si="35"/>
        <v>0.27459259259259261</v>
      </c>
      <c r="I73" s="16">
        <f t="shared" si="35"/>
        <v>0.27459259259259261</v>
      </c>
      <c r="J73" s="16">
        <f t="shared" si="35"/>
        <v>0.27459259259259261</v>
      </c>
      <c r="K73" s="16">
        <f t="shared" si="35"/>
        <v>0.27459259259259261</v>
      </c>
      <c r="L73" s="16">
        <f t="shared" si="35"/>
        <v>0.27459259259259261</v>
      </c>
      <c r="M73" s="16">
        <f t="shared" si="35"/>
        <v>0.27459259259259261</v>
      </c>
      <c r="N73" s="16">
        <f t="shared" si="35"/>
        <v>0.27459259259259261</v>
      </c>
      <c r="O73" s="16">
        <f t="shared" si="35"/>
        <v>0.27459259259259261</v>
      </c>
      <c r="P73" s="16">
        <f t="shared" si="35"/>
        <v>0.27459259259259261</v>
      </c>
      <c r="Q73" s="16">
        <f t="shared" si="35"/>
        <v>0.27459259259259261</v>
      </c>
      <c r="R73" s="16">
        <f t="shared" si="35"/>
        <v>0.27459259259259261</v>
      </c>
      <c r="S73" s="16">
        <f t="shared" si="35"/>
        <v>0.27459259259259261</v>
      </c>
      <c r="T73" s="16">
        <f t="shared" si="35"/>
        <v>0.27459259259259261</v>
      </c>
      <c r="U73" s="16">
        <f t="shared" si="35"/>
        <v>0.27459259259259261</v>
      </c>
      <c r="V73" s="16">
        <f t="shared" ref="V73:AO73" si="36">+V71*V72</f>
        <v>0.27459259259259261</v>
      </c>
      <c r="W73" s="16">
        <f t="shared" si="36"/>
        <v>0.27459259259259261</v>
      </c>
      <c r="X73" s="16">
        <f t="shared" si="36"/>
        <v>0.27459259259259261</v>
      </c>
      <c r="Y73" s="16">
        <f t="shared" si="36"/>
        <v>0.27459259259259261</v>
      </c>
      <c r="Z73" s="16">
        <f t="shared" si="36"/>
        <v>0.27459259259259261</v>
      </c>
      <c r="AA73" s="16">
        <f t="shared" si="36"/>
        <v>0.27459259259259261</v>
      </c>
      <c r="AB73" s="16">
        <f t="shared" si="36"/>
        <v>0.27459259259259261</v>
      </c>
      <c r="AC73" s="16">
        <f t="shared" si="36"/>
        <v>0.27459259259259261</v>
      </c>
      <c r="AD73" s="16">
        <f t="shared" si="36"/>
        <v>0.27459259259259261</v>
      </c>
      <c r="AE73" s="16">
        <f t="shared" si="36"/>
        <v>0.27459259259259261</v>
      </c>
      <c r="AF73" s="16">
        <f t="shared" si="36"/>
        <v>0.27459259259259261</v>
      </c>
      <c r="AG73" s="16">
        <f t="shared" si="36"/>
        <v>0.27459259259259261</v>
      </c>
      <c r="AH73" s="16">
        <f t="shared" si="36"/>
        <v>0.27459259259259261</v>
      </c>
      <c r="AI73" s="16">
        <f t="shared" si="36"/>
        <v>0.27459259259259261</v>
      </c>
      <c r="AJ73" s="16">
        <f t="shared" si="36"/>
        <v>0.27459259259259261</v>
      </c>
      <c r="AK73" s="16">
        <f t="shared" si="36"/>
        <v>0.27459259259259261</v>
      </c>
      <c r="AL73" s="16">
        <f t="shared" si="36"/>
        <v>0.27459259259259261</v>
      </c>
      <c r="AM73" s="16">
        <f t="shared" si="36"/>
        <v>0.27459259259259261</v>
      </c>
      <c r="AN73" s="16">
        <f t="shared" si="36"/>
        <v>0.27459259259259261</v>
      </c>
      <c r="AO73" s="16">
        <f t="shared" si="36"/>
        <v>0.27459259259259261</v>
      </c>
    </row>
    <row r="74" spans="1:41" x14ac:dyDescent="0.2">
      <c r="A74" s="19" t="s">
        <v>21</v>
      </c>
      <c r="B74" s="31">
        <f>NPV(K15,B73:AO73)</f>
        <v>0.90330618366503046</v>
      </c>
    </row>
  </sheetData>
  <mergeCells count="2">
    <mergeCell ref="B2:E2"/>
    <mergeCell ref="G2:J2"/>
  </mergeCells>
  <phoneticPr fontId="0" type="noConversion"/>
  <pageMargins left="0.75" right="0.75" top="1" bottom="1" header="0.5" footer="0.5"/>
  <pageSetup paperSize="5"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rneusta</dc:creator>
  <cp:lastModifiedBy>Felienne</cp:lastModifiedBy>
  <cp:lastPrinted>2001-07-30T18:59:37Z</cp:lastPrinted>
  <dcterms:created xsi:type="dcterms:W3CDTF">2001-07-24T20:36:30Z</dcterms:created>
  <dcterms:modified xsi:type="dcterms:W3CDTF">2014-09-03T19:17:09Z</dcterms:modified>
</cp:coreProperties>
</file>