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Sheet1!$A$1:$AU$62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K9" i="1"/>
  <c r="Q9" i="1"/>
  <c r="AU9" i="1" s="1"/>
  <c r="S9" i="1"/>
  <c r="AU14" i="1"/>
  <c r="AU15" i="1"/>
  <c r="AQ16" i="1"/>
  <c r="AU16" i="1" s="1"/>
  <c r="AU60" i="1" s="1"/>
  <c r="AU17" i="1"/>
  <c r="AU18" i="1"/>
  <c r="AU19" i="1"/>
  <c r="AU20" i="1"/>
  <c r="AU21" i="1"/>
  <c r="AU22" i="1"/>
  <c r="AU23" i="1"/>
  <c r="AU24" i="1"/>
  <c r="AU25" i="1"/>
  <c r="AU30" i="1"/>
  <c r="AU31" i="1"/>
  <c r="Q32" i="1"/>
  <c r="Q60" i="1" s="1"/>
  <c r="Q62" i="1" s="1"/>
  <c r="AU32" i="1"/>
  <c r="M33" i="1"/>
  <c r="AU33" i="1" s="1"/>
  <c r="O33" i="1"/>
  <c r="AU34" i="1"/>
  <c r="Y37" i="1"/>
  <c r="AU37" i="1" s="1"/>
  <c r="U38" i="1"/>
  <c r="AU38" i="1" s="1"/>
  <c r="W38" i="1"/>
  <c r="W60" i="1" s="1"/>
  <c r="W62" i="1" s="1"/>
  <c r="AU41" i="1"/>
  <c r="AU42" i="1"/>
  <c r="AU43" i="1"/>
  <c r="AU44" i="1"/>
  <c r="AU45" i="1"/>
  <c r="AU46" i="1"/>
  <c r="AU47" i="1"/>
  <c r="AU48" i="1"/>
  <c r="AU49" i="1"/>
  <c r="AU53" i="1"/>
  <c r="AU54" i="1"/>
  <c r="AU55" i="1"/>
  <c r="AU56" i="1"/>
  <c r="I60" i="1"/>
  <c r="I62" i="1" s="1"/>
  <c r="K60" i="1"/>
  <c r="K62" i="1" s="1"/>
  <c r="M60" i="1"/>
  <c r="O60" i="1"/>
  <c r="O62" i="1" s="1"/>
  <c r="S60" i="1"/>
  <c r="U60" i="1"/>
  <c r="U62" i="1" s="1"/>
  <c r="AA60" i="1"/>
  <c r="AA62" i="1" s="1"/>
  <c r="AC60" i="1"/>
  <c r="AE60" i="1"/>
  <c r="AE62" i="1" s="1"/>
  <c r="AG60" i="1"/>
  <c r="AI60" i="1"/>
  <c r="AK60" i="1"/>
  <c r="AK62" i="1" s="1"/>
  <c r="AM60" i="1"/>
  <c r="AO60" i="1"/>
  <c r="AO62" i="1" s="1"/>
  <c r="AQ60" i="1"/>
  <c r="AQ62" i="1" s="1"/>
  <c r="AS60" i="1"/>
  <c r="M62" i="1"/>
  <c r="S62" i="1"/>
  <c r="AC62" i="1"/>
  <c r="AG62" i="1"/>
  <c r="AI62" i="1"/>
  <c r="AM62" i="1"/>
  <c r="AS62" i="1"/>
  <c r="AU62" i="1" l="1"/>
  <c r="Y60" i="1"/>
  <c r="Y62" i="1" s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C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Y5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<sst xmlns="http://schemas.openxmlformats.org/spreadsheetml/2006/main" count="114" uniqueCount="92">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</sst>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01"/>
  <sheetViews>
    <sheetView tabSelected="1" workbookViewId="0">
      <pane xSplit="7" ySplit="6" topLeftCell="X8" activePane="bottomRight" state="frozen"/>
      <selection pane="topRight" activeCell="H1" sqref="H1"/>
      <selection pane="bottomLeft" activeCell="A7" sqref="A7"/>
      <selection pane="bottomRight" activeCell="AC8" sqref="AC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3.140625" style="22" customWidth="1"/>
    <col min="30" max="30" width="0.85546875" customWidth="1"/>
    <col min="31" max="31" width="11.85546875" customWidth="1"/>
    <col min="32" max="32" width="0.85546875" customWidth="1"/>
    <col min="33" max="33" width="12.42578125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50" max="50" width="12.28515625" bestFit="1" customWidth="1"/>
  </cols>
  <sheetData>
    <row r="1" spans="1:47" x14ac:dyDescent="0.2">
      <c r="A1" t="s">
        <v>0</v>
      </c>
      <c r="Y1"/>
    </row>
    <row r="2" spans="1:47" x14ac:dyDescent="0.2">
      <c r="A2" t="s">
        <v>1</v>
      </c>
      <c r="Y2"/>
    </row>
    <row r="3" spans="1:47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">
      <c r="C5" s="1"/>
      <c r="D5" s="1"/>
      <c r="E5" s="1"/>
      <c r="F5" s="1"/>
      <c r="G5" s="1"/>
      <c r="H5" s="1"/>
      <c r="I5" s="19" t="s">
        <v>77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49</v>
      </c>
    </row>
    <row r="6" spans="1:47" x14ac:dyDescent="0.2">
      <c r="A6" s="37" t="s">
        <v>24</v>
      </c>
      <c r="B6" s="37"/>
      <c r="C6" s="37"/>
      <c r="D6" s="2"/>
      <c r="E6" s="37" t="s">
        <v>27</v>
      </c>
      <c r="F6" s="37"/>
      <c r="G6" s="37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23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91</v>
      </c>
    </row>
    <row r="7" spans="1:47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4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">
      <c r="AC8" s="24"/>
    </row>
    <row r="9" spans="1:47" s="2" customFormat="1" x14ac:dyDescent="0.2">
      <c r="A9" s="11" t="s">
        <v>61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0</v>
      </c>
      <c r="AB9" s="5"/>
      <c r="AC9" s="2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63722717.320000015</v>
      </c>
    </row>
    <row r="10" spans="1:47" s="2" customFormat="1" x14ac:dyDescent="0.2">
      <c r="A10" s="11"/>
      <c r="AC10" s="24"/>
      <c r="AU10" s="5"/>
    </row>
    <row r="11" spans="1:47" s="2" customFormat="1" x14ac:dyDescent="0.2">
      <c r="A11" s="11" t="s">
        <v>60</v>
      </c>
      <c r="X11"/>
      <c r="Z11" s="32"/>
      <c r="AC11" s="24"/>
    </row>
    <row r="12" spans="1:47" x14ac:dyDescent="0.2">
      <c r="Y12"/>
      <c r="Z12" s="33"/>
    </row>
    <row r="13" spans="1:47" x14ac:dyDescent="0.2">
      <c r="A13" s="6" t="s">
        <v>65</v>
      </c>
      <c r="L13" s="1"/>
      <c r="V13" s="1"/>
      <c r="Y13"/>
      <c r="AF13" s="1"/>
      <c r="AP13" s="1"/>
    </row>
    <row r="14" spans="1:47" s="7" customFormat="1" x14ac:dyDescent="0.2">
      <c r="B14" s="8" t="s">
        <v>51</v>
      </c>
      <c r="E14" s="38" t="s">
        <v>28</v>
      </c>
      <c r="F14" s="38"/>
      <c r="G14" s="38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26">
        <v>0</v>
      </c>
      <c r="AE14" s="7">
        <v>0</v>
      </c>
      <c r="AG14" s="7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3" si="0">SUM(K14:AS14)</f>
        <v>1195440</v>
      </c>
    </row>
    <row r="15" spans="1:47" s="5" customFormat="1" x14ac:dyDescent="0.2">
      <c r="B15" s="9" t="s">
        <v>53</v>
      </c>
      <c r="E15" s="36" t="s">
        <v>52</v>
      </c>
      <c r="F15" s="36"/>
      <c r="G15" s="36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2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">
      <c r="B16" s="9" t="s">
        <v>64</v>
      </c>
      <c r="E16" s="36" t="s">
        <v>52</v>
      </c>
      <c r="F16" s="36"/>
      <c r="G16" s="36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2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</row>
    <row r="17" spans="1:47" s="5" customFormat="1" x14ac:dyDescent="0.2">
      <c r="B17" s="9" t="s">
        <v>84</v>
      </c>
      <c r="E17" s="36" t="s">
        <v>52</v>
      </c>
      <c r="F17" s="36"/>
      <c r="G17" s="36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2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3597200</v>
      </c>
    </row>
    <row r="18" spans="1:47" s="5" customFormat="1" x14ac:dyDescent="0.2">
      <c r="B18" s="9" t="s">
        <v>85</v>
      </c>
      <c r="E18" s="36" t="s">
        <v>52</v>
      </c>
      <c r="F18" s="36"/>
      <c r="G18" s="36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2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</row>
    <row r="19" spans="1:47" s="5" customFormat="1" x14ac:dyDescent="0.2">
      <c r="B19" s="9" t="s">
        <v>86</v>
      </c>
      <c r="E19" s="36" t="s">
        <v>52</v>
      </c>
      <c r="F19" s="36"/>
      <c r="G19" s="36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25">
        <v>0</v>
      </c>
      <c r="AE19" s="5">
        <v>0</v>
      </c>
      <c r="AG19" s="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</row>
    <row r="20" spans="1:47" x14ac:dyDescent="0.2">
      <c r="B20" t="s">
        <v>29</v>
      </c>
      <c r="E20" s="35" t="s">
        <v>74</v>
      </c>
      <c r="F20" s="35"/>
      <c r="G20" s="35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2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</row>
    <row r="21" spans="1:47" x14ac:dyDescent="0.2">
      <c r="B21" t="s">
        <v>72</v>
      </c>
      <c r="E21" s="35" t="s">
        <v>73</v>
      </c>
      <c r="F21" s="35"/>
      <c r="G21" s="35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2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</row>
    <row r="22" spans="1:47" x14ac:dyDescent="0.2">
      <c r="B22" t="s">
        <v>30</v>
      </c>
      <c r="E22" s="35" t="s">
        <v>56</v>
      </c>
      <c r="F22" s="35"/>
      <c r="G22" s="35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2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</row>
    <row r="23" spans="1:47" x14ac:dyDescent="0.2">
      <c r="B23" t="s">
        <v>50</v>
      </c>
      <c r="E23" s="35" t="s">
        <v>57</v>
      </c>
      <c r="F23" s="35"/>
      <c r="G23" s="35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25">
        <v>0</v>
      </c>
      <c r="AD23" s="5"/>
      <c r="AE23" s="5">
        <v>0</v>
      </c>
      <c r="AF23" s="5"/>
      <c r="AG23" s="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</row>
    <row r="24" spans="1:47" x14ac:dyDescent="0.2">
      <c r="B24" t="s">
        <v>58</v>
      </c>
      <c r="E24" s="35" t="s">
        <v>59</v>
      </c>
      <c r="F24" s="35"/>
      <c r="G24" s="35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2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</row>
    <row r="25" spans="1:47" x14ac:dyDescent="0.2">
      <c r="B25" t="s">
        <v>70</v>
      </c>
      <c r="E25" s="35" t="s">
        <v>71</v>
      </c>
      <c r="F25" s="35"/>
      <c r="G25" s="35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25">
        <v>0</v>
      </c>
      <c r="AD25" s="5"/>
      <c r="AE25" s="5">
        <v>0</v>
      </c>
      <c r="AF25" s="5"/>
      <c r="AG25" s="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</row>
    <row r="26" spans="1:47" x14ac:dyDescent="0.2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2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2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">
      <c r="A28" s="6" t="s">
        <v>66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2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2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">
      <c r="B30" t="s">
        <v>68</v>
      </c>
      <c r="E30" s="35" t="s">
        <v>75</v>
      </c>
      <c r="F30" s="35"/>
      <c r="G30" s="35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5">
        <v>1696000</v>
      </c>
      <c r="AB30" s="5"/>
      <c r="AC30" s="25">
        <v>0</v>
      </c>
      <c r="AD30" s="5"/>
      <c r="AE30" s="5">
        <v>0</v>
      </c>
      <c r="AF30" s="5"/>
      <c r="AG30" s="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</row>
    <row r="31" spans="1:47" x14ac:dyDescent="0.2">
      <c r="B31" t="s">
        <v>69</v>
      </c>
      <c r="E31" s="35" t="s">
        <v>75</v>
      </c>
      <c r="F31" s="35"/>
      <c r="G31" s="35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5">
        <v>0</v>
      </c>
      <c r="AB31" s="5"/>
      <c r="AC31" s="25">
        <v>0</v>
      </c>
      <c r="AD31" s="5"/>
      <c r="AE31" s="5">
        <v>0</v>
      </c>
      <c r="AF31" s="5"/>
      <c r="AG31" s="5">
        <v>0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1678971.33</v>
      </c>
    </row>
    <row r="32" spans="1:47" x14ac:dyDescent="0.2">
      <c r="B32" t="s">
        <v>76</v>
      </c>
      <c r="E32" s="35" t="s">
        <v>75</v>
      </c>
      <c r="F32" s="35"/>
      <c r="G32" s="35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5">
        <v>2048550</v>
      </c>
      <c r="AB32" s="5"/>
      <c r="AC32" s="25">
        <v>0</v>
      </c>
      <c r="AD32" s="5"/>
      <c r="AE32" s="5">
        <v>0</v>
      </c>
      <c r="AF32" s="5"/>
      <c r="AG32" s="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</row>
    <row r="33" spans="1:47" x14ac:dyDescent="0.2">
      <c r="B33" t="s">
        <v>67</v>
      </c>
      <c r="E33" s="35" t="s">
        <v>87</v>
      </c>
      <c r="F33" s="35"/>
      <c r="G33" s="35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5">
        <v>0</v>
      </c>
      <c r="AB33" s="5"/>
      <c r="AC33" s="25">
        <v>3237850</v>
      </c>
      <c r="AD33" s="5"/>
      <c r="AE33" s="5">
        <v>0</v>
      </c>
      <c r="AF33" s="5"/>
      <c r="AG33" s="29">
        <v>0</v>
      </c>
      <c r="AH33" s="5"/>
      <c r="AI33" s="5">
        <v>0</v>
      </c>
      <c r="AJ33" s="5"/>
      <c r="AK33" s="5">
        <v>0</v>
      </c>
      <c r="AL33" s="5"/>
      <c r="AM33" s="29">
        <v>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4584987.28</v>
      </c>
    </row>
    <row r="34" spans="1:47" x14ac:dyDescent="0.2">
      <c r="E34" s="35" t="s">
        <v>83</v>
      </c>
      <c r="F34" s="35"/>
      <c r="G34" s="35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5">
        <v>117900</v>
      </c>
      <c r="AB34" s="5"/>
      <c r="AC34" s="25">
        <v>100000</v>
      </c>
      <c r="AD34" s="5"/>
      <c r="AE34" s="5">
        <v>100000</v>
      </c>
      <c r="AF34" s="5"/>
      <c r="AG34" s="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917900</v>
      </c>
    </row>
    <row r="35" spans="1:47" x14ac:dyDescent="0.2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2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2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5">
        <v>1847018.89</v>
      </c>
      <c r="AB37" s="5"/>
      <c r="AC37" s="25">
        <v>3101855</v>
      </c>
      <c r="AD37" s="5"/>
      <c r="AE37" s="5">
        <v>0</v>
      </c>
      <c r="AF37" s="5"/>
      <c r="AG37" s="5">
        <v>0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31097364.740000002</v>
      </c>
    </row>
    <row r="38" spans="1:47" x14ac:dyDescent="0.2">
      <c r="A38" s="6"/>
      <c r="E38" t="s">
        <v>90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5">
        <v>0</v>
      </c>
      <c r="AB38" s="5"/>
      <c r="AC38" s="25">
        <v>-10000000</v>
      </c>
      <c r="AD38" s="5"/>
      <c r="AE38" s="5">
        <v>-2081386</v>
      </c>
      <c r="AF38" s="5"/>
      <c r="AG38" s="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-26909872</v>
      </c>
    </row>
    <row r="39" spans="1:47" x14ac:dyDescent="0.2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2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2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5">
        <v>0</v>
      </c>
      <c r="AB41" s="5"/>
      <c r="AC41" s="25">
        <v>0</v>
      </c>
      <c r="AD41" s="5"/>
      <c r="AE41" s="5">
        <v>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49" si="1">SUM(K41:AS41)</f>
        <v>4126754</v>
      </c>
    </row>
    <row r="42" spans="1:47" x14ac:dyDescent="0.2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5">
        <v>0</v>
      </c>
      <c r="AB42" s="5"/>
      <c r="AC42" s="25">
        <v>0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</row>
    <row r="43" spans="1:47" x14ac:dyDescent="0.2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5">
        <v>1890</v>
      </c>
      <c r="AB43" s="5"/>
      <c r="AC43" s="2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9200</v>
      </c>
    </row>
    <row r="44" spans="1:47" x14ac:dyDescent="0.2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5">
        <v>0</v>
      </c>
      <c r="AB44" s="5"/>
      <c r="AC44" s="25">
        <v>0</v>
      </c>
      <c r="AD44" s="5"/>
      <c r="AE44" s="5">
        <v>0</v>
      </c>
      <c r="AF44" s="5"/>
      <c r="AG44" s="5">
        <v>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12280</v>
      </c>
    </row>
    <row r="45" spans="1:47" x14ac:dyDescent="0.2">
      <c r="B45" t="s">
        <v>54</v>
      </c>
      <c r="E45" t="s">
        <v>55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2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</row>
    <row r="46" spans="1:47" x14ac:dyDescent="0.2">
      <c r="B46" t="s">
        <v>78</v>
      </c>
      <c r="E46" t="s">
        <v>79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5">
        <v>0</v>
      </c>
      <c r="AB46" s="5"/>
      <c r="AC46" s="25">
        <v>0</v>
      </c>
      <c r="AD46" s="5"/>
      <c r="AE46" s="5">
        <v>0</v>
      </c>
      <c r="AF46" s="5"/>
      <c r="AG46" s="5">
        <v>55000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165000</v>
      </c>
    </row>
    <row r="47" spans="1:47" x14ac:dyDescent="0.2">
      <c r="B47" t="s">
        <v>70</v>
      </c>
      <c r="E47" t="s">
        <v>80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1000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2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1000</v>
      </c>
    </row>
    <row r="48" spans="1:47" x14ac:dyDescent="0.2">
      <c r="B48" t="s">
        <v>81</v>
      </c>
      <c r="E48" t="s">
        <v>82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25">
        <v>0</v>
      </c>
      <c r="AD48" s="5"/>
      <c r="AE48" s="5">
        <v>0</v>
      </c>
      <c r="AF48" s="5"/>
      <c r="AG48" s="5">
        <v>0</v>
      </c>
      <c r="AH48" s="5"/>
      <c r="AI48" s="5">
        <v>100000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>SUM(K48:AS48)</f>
        <v>100000</v>
      </c>
    </row>
    <row r="49" spans="1:47" x14ac:dyDescent="0.2">
      <c r="B49" t="s">
        <v>88</v>
      </c>
      <c r="E49" t="s">
        <v>89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1000</v>
      </c>
      <c r="AB49" s="5"/>
      <c r="AC49" s="2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1000</v>
      </c>
    </row>
    <row r="50" spans="1:47" x14ac:dyDescent="0.2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2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2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">
      <c r="A52" s="6" t="s">
        <v>40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2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">
      <c r="B53" t="s">
        <v>41</v>
      </c>
      <c r="E53" t="s">
        <v>42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584500</v>
      </c>
      <c r="X53" s="5"/>
      <c r="Y53" s="5">
        <v>50000</v>
      </c>
      <c r="Z53" s="5"/>
      <c r="AA53" s="5">
        <v>0</v>
      </c>
      <c r="AB53" s="5"/>
      <c r="AC53" s="2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584500</v>
      </c>
      <c r="AT53" s="5"/>
      <c r="AU53" s="5">
        <f>SUM(K53:AS53)</f>
        <v>1219000</v>
      </c>
    </row>
    <row r="54" spans="1:47" x14ac:dyDescent="0.2">
      <c r="B54" t="s">
        <v>43</v>
      </c>
      <c r="E54" t="s">
        <v>45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5">
        <v>0</v>
      </c>
      <c r="AB54" s="5"/>
      <c r="AC54" s="25">
        <v>0</v>
      </c>
      <c r="AD54" s="5"/>
      <c r="AE54" s="5">
        <v>0</v>
      </c>
      <c r="AF54" s="5"/>
      <c r="AG54" s="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>SUM(K54:AS54)</f>
        <v>0</v>
      </c>
    </row>
    <row r="55" spans="1:47" x14ac:dyDescent="0.2">
      <c r="B55" t="s">
        <v>44</v>
      </c>
      <c r="E55" t="s">
        <v>46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0</v>
      </c>
      <c r="X55" s="5"/>
      <c r="Y55" s="5">
        <v>0</v>
      </c>
      <c r="Z55" s="5"/>
      <c r="AA55" s="5">
        <v>0</v>
      </c>
      <c r="AB55" s="5"/>
      <c r="AC55" s="25">
        <v>0</v>
      </c>
      <c r="AD55" s="5"/>
      <c r="AE55" s="5">
        <v>0</v>
      </c>
      <c r="AF55" s="5"/>
      <c r="AG55" s="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0</v>
      </c>
      <c r="AT55" s="5"/>
      <c r="AU55" s="5">
        <f>SUM(K55:AS55)</f>
        <v>0</v>
      </c>
    </row>
    <row r="56" spans="1:47" x14ac:dyDescent="0.2">
      <c r="B56" t="s">
        <v>47</v>
      </c>
      <c r="E56" t="s">
        <v>48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5">
        <v>0</v>
      </c>
      <c r="AB56" s="5"/>
      <c r="AC56" s="2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</row>
    <row r="57" spans="1:47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2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2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2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s="5" customFormat="1" x14ac:dyDescent="0.2">
      <c r="A60" s="13" t="s">
        <v>62</v>
      </c>
      <c r="I60" s="14">
        <f>SUM(I14:I56)</f>
        <v>0</v>
      </c>
      <c r="K60" s="14">
        <f>SUM(K14:K56)</f>
        <v>3490561</v>
      </c>
      <c r="M60" s="14">
        <f>SUM(M14:M56)</f>
        <v>4011787.32</v>
      </c>
      <c r="O60" s="14">
        <f>SUM(O14:O56)</f>
        <v>5909962.6400000006</v>
      </c>
      <c r="Q60" s="14">
        <f>SUM(Q14:Q56)</f>
        <v>4335610</v>
      </c>
      <c r="S60" s="14">
        <f>SUM(S14:S56)</f>
        <v>1406772.72</v>
      </c>
      <c r="U60" s="14">
        <f>SUM(U14:U56)</f>
        <v>4559248</v>
      </c>
      <c r="W60" s="14">
        <f>SUM(W14:W56)</f>
        <v>5402155.1799999997</v>
      </c>
      <c r="Y60" s="14">
        <f>SUM(Y14:Y56)</f>
        <v>6911140</v>
      </c>
      <c r="AA60" s="14">
        <f>SUM(AA14:AA56)</f>
        <v>12103958.890000001</v>
      </c>
      <c r="AC60" s="27">
        <f>SUM(AC14:AC56)</f>
        <v>-2730695</v>
      </c>
      <c r="AE60" s="14">
        <f>SUM(AE14:AE56)</f>
        <v>-1981386</v>
      </c>
      <c r="AG60" s="14">
        <f>SUM(AG14:AG56)</f>
        <v>-1921386</v>
      </c>
      <c r="AI60" s="14">
        <f>SUM(AI14:AI56)</f>
        <v>1220469</v>
      </c>
      <c r="AK60" s="14">
        <f>SUM(AK14:AK56)</f>
        <v>0</v>
      </c>
      <c r="AM60" s="14">
        <f>SUM(AM14:AM56)</f>
        <v>22345819</v>
      </c>
      <c r="AO60" s="14">
        <f>SUM(AO14:AO56)</f>
        <v>1120469</v>
      </c>
      <c r="AQ60" s="14">
        <f>SUM(AQ14:AQ56)</f>
        <v>4156669</v>
      </c>
      <c r="AS60" s="14">
        <f>SUM(AS14:AS56)</f>
        <v>3685769</v>
      </c>
      <c r="AU60" s="14">
        <f>SUM(AU14:AU56)</f>
        <v>74026923.75</v>
      </c>
    </row>
    <row r="61" spans="1:47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2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3.5" thickBot="1" x14ac:dyDescent="0.25">
      <c r="A62" s="6" t="s">
        <v>63</v>
      </c>
      <c r="I62" s="15">
        <f>I9-I60</f>
        <v>21561127.32</v>
      </c>
      <c r="K62" s="15">
        <f>K9-K60</f>
        <v>889022.27999999933</v>
      </c>
      <c r="L62" s="5"/>
      <c r="M62" s="15">
        <f>M9-M60</f>
        <v>-1702288.3299999996</v>
      </c>
      <c r="N62" s="5"/>
      <c r="O62" s="15">
        <f>O9-O60</f>
        <v>1219657.3399999999</v>
      </c>
      <c r="P62" s="5"/>
      <c r="Q62" s="15">
        <f>Q9-Q60</f>
        <v>1066955.4500000002</v>
      </c>
      <c r="R62" s="5"/>
      <c r="S62" s="15">
        <f>S9-S60</f>
        <v>4306771.04</v>
      </c>
      <c r="T62" s="5"/>
      <c r="U62" s="15">
        <f>U9-U60</f>
        <v>-1313005.3599999999</v>
      </c>
      <c r="V62" s="5"/>
      <c r="W62" s="15">
        <f>W9-W60</f>
        <v>4583505.4800000004</v>
      </c>
      <c r="X62" s="5"/>
      <c r="Y62" s="15">
        <f>Y9-Y60</f>
        <v>-2916264.76</v>
      </c>
      <c r="Z62" s="5"/>
      <c r="AA62" s="15">
        <f>AA9-AA60</f>
        <v>-12103958.890000001</v>
      </c>
      <c r="AB62" s="5"/>
      <c r="AC62" s="28">
        <f>AC9-AC60</f>
        <v>2730695</v>
      </c>
      <c r="AD62" s="5"/>
      <c r="AE62" s="15">
        <f>AE9-AE60</f>
        <v>1981386</v>
      </c>
      <c r="AF62" s="5"/>
      <c r="AG62" s="15">
        <f>AG9-AG60</f>
        <v>1921386</v>
      </c>
      <c r="AH62" s="5"/>
      <c r="AI62" s="15">
        <f>AI9-AI60</f>
        <v>-1220469</v>
      </c>
      <c r="AJ62" s="5"/>
      <c r="AK62" s="15">
        <f>AK9-AK60</f>
        <v>0</v>
      </c>
      <c r="AL62" s="5"/>
      <c r="AM62" s="15">
        <f>AM9-AM60</f>
        <v>-22345819</v>
      </c>
      <c r="AN62" s="5"/>
      <c r="AO62" s="15">
        <f>AO9-AO60</f>
        <v>-1120469</v>
      </c>
      <c r="AP62" s="5"/>
      <c r="AQ62" s="15">
        <f>AQ9-AQ60</f>
        <v>-4156669</v>
      </c>
      <c r="AR62" s="5"/>
      <c r="AS62" s="15">
        <f>AS9-AS60</f>
        <v>-3685769</v>
      </c>
      <c r="AT62" s="5"/>
      <c r="AU62" s="15">
        <f>AU9-AU60</f>
        <v>-10304206.429999985</v>
      </c>
    </row>
    <row r="63" spans="1:47" ht="13.5" thickTop="1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2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2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2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2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2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2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2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2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2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2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2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2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2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2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2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2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2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2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2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2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2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2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2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2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2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2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2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2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2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2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2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2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2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2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2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2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2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2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2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2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2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2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2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2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2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2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2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2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1:47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2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1:47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2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1:47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2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1:47" x14ac:dyDescent="0.2">
      <c r="Y115"/>
    </row>
    <row r="116" spans="11:47" x14ac:dyDescent="0.2">
      <c r="Y116"/>
    </row>
    <row r="117" spans="11:47" x14ac:dyDescent="0.2">
      <c r="Y117"/>
    </row>
    <row r="118" spans="11:47" x14ac:dyDescent="0.2">
      <c r="Y118"/>
    </row>
    <row r="119" spans="11:47" x14ac:dyDescent="0.2">
      <c r="Y119"/>
    </row>
    <row r="120" spans="11:47" x14ac:dyDescent="0.2">
      <c r="Y120"/>
    </row>
    <row r="121" spans="11:47" x14ac:dyDescent="0.2">
      <c r="Y121"/>
    </row>
    <row r="122" spans="11:47" x14ac:dyDescent="0.2">
      <c r="Y122"/>
    </row>
    <row r="123" spans="11:47" x14ac:dyDescent="0.2">
      <c r="Y123"/>
    </row>
    <row r="124" spans="11:47" x14ac:dyDescent="0.2">
      <c r="Y124"/>
    </row>
    <row r="125" spans="11:47" x14ac:dyDescent="0.2">
      <c r="Y125"/>
    </row>
    <row r="126" spans="11:47" x14ac:dyDescent="0.2">
      <c r="Y126"/>
    </row>
    <row r="127" spans="11:47" x14ac:dyDescent="0.2">
      <c r="Y127"/>
    </row>
    <row r="128" spans="11:47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</sheetData>
  <mergeCells count="19">
    <mergeCell ref="E31:G31"/>
    <mergeCell ref="E34:G34"/>
    <mergeCell ref="E32:G32"/>
    <mergeCell ref="E33:G33"/>
    <mergeCell ref="E17:G17"/>
    <mergeCell ref="E30:G30"/>
    <mergeCell ref="E25:G25"/>
    <mergeCell ref="A6:C6"/>
    <mergeCell ref="E6:G6"/>
    <mergeCell ref="E14:G14"/>
    <mergeCell ref="E23:G23"/>
    <mergeCell ref="E15:G15"/>
    <mergeCell ref="E16:G16"/>
    <mergeCell ref="E20:G20"/>
    <mergeCell ref="E22:G22"/>
    <mergeCell ref="E24:G24"/>
    <mergeCell ref="E21:G21"/>
    <mergeCell ref="E19:G19"/>
    <mergeCell ref="E18:G18"/>
  </mergeCells>
  <phoneticPr fontId="0" type="noConversion"/>
  <pageMargins left="0.25" right="0.25" top="0.5" bottom="0.5" header="0.5" footer="0.5"/>
  <pageSetup paperSize="5" scale="53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2001-12-18T02:08:22Z</cp:lastPrinted>
  <dcterms:created xsi:type="dcterms:W3CDTF">2001-12-05T05:03:43Z</dcterms:created>
  <dcterms:modified xsi:type="dcterms:W3CDTF">2014-09-03T19:17:28Z</dcterms:modified>
</cp:coreProperties>
</file>