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Overmarket Chart" sheetId="3" r:id="rId1"/>
    <sheet name="Initial Volume" sheetId="2" r:id="rId2"/>
    <sheet name="Non-gas CALI_deal_sum" sheetId="1" r:id="rId3"/>
  </sheets>
  <calcPr calcId="152511"/>
</workbook>
</file>

<file path=xl/calcChain.xml><?xml version="1.0" encoding="utf-8"?>
<calcChain xmlns="http://schemas.openxmlformats.org/spreadsheetml/2006/main">
  <c r="K11" i="1" l="1"/>
  <c r="M11" i="1" s="1"/>
  <c r="K12" i="1"/>
  <c r="M12" i="1"/>
  <c r="K13" i="1"/>
  <c r="M13" i="1" s="1"/>
  <c r="K14" i="1"/>
  <c r="M14" i="1"/>
  <c r="K15" i="1"/>
  <c r="M15" i="1" s="1"/>
  <c r="K16" i="1"/>
  <c r="M16" i="1"/>
  <c r="K17" i="1"/>
  <c r="M17" i="1" s="1"/>
  <c r="K18" i="1"/>
  <c r="M18" i="1"/>
  <c r="K19" i="1"/>
  <c r="M19" i="1" s="1"/>
  <c r="G21" i="1"/>
  <c r="H21" i="1"/>
  <c r="I21" i="1"/>
  <c r="I47" i="1" s="1"/>
  <c r="J21" i="1"/>
  <c r="L21" i="1"/>
  <c r="K23" i="1"/>
  <c r="M23" i="1"/>
  <c r="K24" i="1"/>
  <c r="M24" i="1"/>
  <c r="K25" i="1"/>
  <c r="M25" i="1"/>
  <c r="K26" i="1"/>
  <c r="M26" i="1" s="1"/>
  <c r="K27" i="1"/>
  <c r="M27" i="1"/>
  <c r="K28" i="1"/>
  <c r="M28" i="1"/>
  <c r="K29" i="1"/>
  <c r="M29" i="1"/>
  <c r="K30" i="1"/>
  <c r="M30" i="1" s="1"/>
  <c r="K31" i="1"/>
  <c r="M31" i="1"/>
  <c r="K32" i="1"/>
  <c r="M32" i="1"/>
  <c r="K33" i="1"/>
  <c r="M33" i="1"/>
  <c r="K34" i="1"/>
  <c r="M34" i="1" s="1"/>
  <c r="K35" i="1"/>
  <c r="M35" i="1"/>
  <c r="G37" i="1"/>
  <c r="H37" i="1"/>
  <c r="I37" i="1"/>
  <c r="J37" i="1"/>
  <c r="K37" i="1"/>
  <c r="L37" i="1"/>
  <c r="M37" i="1" s="1"/>
  <c r="K39" i="1"/>
  <c r="M39" i="1"/>
  <c r="K41" i="1"/>
  <c r="M41" i="1" s="1"/>
  <c r="K43" i="1"/>
  <c r="M43" i="1"/>
  <c r="K44" i="1"/>
  <c r="K45" i="1"/>
  <c r="M45" i="1"/>
  <c r="G47" i="1"/>
  <c r="H47" i="1"/>
  <c r="J47" i="1"/>
  <c r="C3" i="3"/>
  <c r="C4" i="3"/>
  <c r="C18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M21" i="1" l="1"/>
  <c r="K21" i="1"/>
  <c r="K47" i="1" s="1"/>
  <c r="L47" i="1"/>
  <c r="M47" i="1" s="1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<sst xmlns="http://schemas.openxmlformats.org/spreadsheetml/2006/main" count="169" uniqueCount="66">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</sst>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84963768947303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99275378946066"/>
          <c:y val="0.37755164745370873"/>
          <c:w val="0.40789511121717065"/>
          <c:h val="0.369048231970517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4" workbookViewId="0">
      <selection activeCell="C18" sqref="C18"/>
    </sheetView>
  </sheetViews>
  <sheetFormatPr defaultRowHeight="12.75" x14ac:dyDescent="0.2"/>
  <cols>
    <col min="2" max="2" width="22.85546875" customWidth="1"/>
    <col min="3" max="3" width="16.5703125" style="11" bestFit="1" customWidth="1"/>
    <col min="4" max="4" width="11" bestFit="1" customWidth="1"/>
  </cols>
  <sheetData>
    <row r="2" spans="1:3" x14ac:dyDescent="0.2">
      <c r="B2" t="s">
        <v>59</v>
      </c>
    </row>
    <row r="3" spans="1:3" x14ac:dyDescent="0.2">
      <c r="B3" t="s">
        <v>38</v>
      </c>
      <c r="C3" s="11">
        <f>+'Non-gas CALI_deal_sum'!L11+'Non-gas CALI_deal_sum'!L23</f>
        <v>-958949529</v>
      </c>
    </row>
    <row r="4" spans="1:3" x14ac:dyDescent="0.2">
      <c r="B4" t="s">
        <v>39</v>
      </c>
      <c r="C4" s="11">
        <f>+SUM('Non-gas CALI_deal_sum'!L12:L14)</f>
        <v>-4373165642</v>
      </c>
    </row>
    <row r="5" spans="1:3" x14ac:dyDescent="0.2">
      <c r="B5" t="s">
        <v>40</v>
      </c>
      <c r="C5" s="11">
        <f>+'Non-gas CALI_deal_sum'!L15</f>
        <v>-41423566</v>
      </c>
    </row>
    <row r="6" spans="1:3" x14ac:dyDescent="0.2">
      <c r="B6" t="s">
        <v>41</v>
      </c>
      <c r="C6" s="11">
        <f>+'Non-gas CALI_deal_sum'!L16</f>
        <v>-661063052</v>
      </c>
    </row>
    <row r="7" spans="1:3" x14ac:dyDescent="0.2">
      <c r="B7" t="s">
        <v>65</v>
      </c>
      <c r="C7" s="11">
        <f>+'Non-gas CALI_deal_sum'!L17+'Non-gas CALI_deal_sum'!L27</f>
        <v>-128334382</v>
      </c>
    </row>
    <row r="8" spans="1:3" x14ac:dyDescent="0.2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">
      <c r="B9" t="s">
        <v>61</v>
      </c>
      <c r="C9" s="11">
        <f>+'Non-gas CALI_deal_sum'!L24</f>
        <v>-75169854</v>
      </c>
    </row>
    <row r="10" spans="1:3" x14ac:dyDescent="0.2">
      <c r="B10" t="s">
        <v>46</v>
      </c>
      <c r="C10" s="11">
        <f>+'Non-gas CALI_deal_sum'!L25</f>
        <v>-165463637</v>
      </c>
    </row>
    <row r="11" spans="1:3" x14ac:dyDescent="0.2">
      <c r="B11" t="s">
        <v>47</v>
      </c>
      <c r="C11" s="11">
        <f>+'Non-gas CALI_deal_sum'!L26</f>
        <v>-987044991</v>
      </c>
    </row>
    <row r="12" spans="1:3" x14ac:dyDescent="0.2">
      <c r="B12" t="s">
        <v>48</v>
      </c>
      <c r="C12" s="11">
        <f>+'Non-gas CALI_deal_sum'!L28</f>
        <v>-674251353</v>
      </c>
    </row>
    <row r="13" spans="1:3" x14ac:dyDescent="0.2">
      <c r="B13" t="s">
        <v>62</v>
      </c>
      <c r="C13" s="11">
        <f>+'Non-gas CALI_deal_sum'!L29</f>
        <v>-13035452</v>
      </c>
    </row>
    <row r="14" spans="1:3" x14ac:dyDescent="0.2">
      <c r="B14" t="s">
        <v>50</v>
      </c>
      <c r="C14" s="11">
        <f>+'Non-gas CALI_deal_sum'!L30</f>
        <v>-82462946</v>
      </c>
    </row>
    <row r="15" spans="1:3" x14ac:dyDescent="0.2">
      <c r="B15" t="s">
        <v>63</v>
      </c>
      <c r="C15" s="11">
        <f>+'Non-gas CALI_deal_sum'!L31</f>
        <v>-63165408</v>
      </c>
    </row>
    <row r="16" spans="1:3" x14ac:dyDescent="0.2">
      <c r="B16" t="s">
        <v>52</v>
      </c>
      <c r="C16" s="11">
        <f>+SUM('Non-gas CALI_deal_sum'!L32:L35)</f>
        <v>-1056234556</v>
      </c>
    </row>
    <row r="17" spans="2:3" x14ac:dyDescent="0.2">
      <c r="B17" t="s">
        <v>64</v>
      </c>
      <c r="C17" s="11">
        <f>+'Non-gas CALI_deal_sum'!L39</f>
        <v>-2052733</v>
      </c>
    </row>
    <row r="18" spans="2:3" x14ac:dyDescent="0.2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J10" activePane="bottomRight" state="frozen"/>
      <selection pane="topRight" activeCell="C1" sqref="C1"/>
      <selection pane="bottomLeft" activeCell="A10" sqref="A10"/>
      <selection pane="bottomRight" activeCell="M10" sqref="M10"/>
    </sheetView>
  </sheetViews>
  <sheetFormatPr defaultRowHeight="12" x14ac:dyDescent="0.15"/>
  <cols>
    <col min="1" max="1" width="11.140625" style="1" customWidth="1"/>
    <col min="2" max="2" width="15.4257812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cp:lastPrinted>2001-07-11T21:07:36Z</cp:lastPrinted>
  <dcterms:created xsi:type="dcterms:W3CDTF">2001-07-10T18:35:43Z</dcterms:created>
  <dcterms:modified xsi:type="dcterms:W3CDTF">2014-09-03T19:23:09Z</dcterms:modified>
</cp:coreProperties>
</file>